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yonuery.cruz\Desktop\New folder (13)\financiera\"/>
    </mc:Choice>
  </mc:AlternateContent>
  <xr:revisionPtr revIDLastSave="0" documentId="13_ncr:1_{0D519749-721F-4B41-B069-DDF92B7AD194}" xr6:coauthVersionLast="47" xr6:coauthVersionMax="47" xr10:uidLastSave="{00000000-0000-0000-0000-000000000000}"/>
  <bookViews>
    <workbookView xWindow="-3780" yWindow="2235" windowWidth="28800" windowHeight="13980" xr2:uid="{1D6931C1-754D-4537-8B18-EECC12A3888A}"/>
  </bookViews>
  <sheets>
    <sheet name="PAGO PROVEEDORES ABRIL 2023" sheetId="2" r:id="rId1"/>
  </sheets>
  <definedNames>
    <definedName name="_xlnm._FilterDatabase" localSheetId="0" hidden="1">'PAGO PROVEEDORES ABRIL 2023'!$B$6:$J$98</definedName>
    <definedName name="_xlnm.Print_Area" localSheetId="0">'PAGO PROVEEDORES ABRIL 2023'!$A$1:$J$106</definedName>
    <definedName name="_xlnm.Print_Titles" localSheetId="0">'PAGO PROVEEDORES ABRIL 2023'!$1:$6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9" i="2" l="1"/>
  <c r="B90" i="2" s="1"/>
  <c r="B91" i="2" s="1"/>
  <c r="B8" i="2"/>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H96" i="2"/>
  <c r="I28" i="2"/>
  <c r="I29" i="2"/>
  <c r="I30" i="2"/>
  <c r="I31" i="2"/>
  <c r="I32" i="2"/>
  <c r="I33" i="2"/>
  <c r="I34" i="2"/>
  <c r="I35" i="2"/>
  <c r="I36" i="2"/>
  <c r="I37" i="2"/>
  <c r="I38" i="2"/>
  <c r="I39" i="2"/>
  <c r="I40" i="2"/>
  <c r="I41" i="2"/>
  <c r="I42" i="2"/>
  <c r="I43" i="2"/>
  <c r="I44" i="2"/>
  <c r="I45" i="2"/>
  <c r="I46" i="2"/>
  <c r="I47" i="2"/>
  <c r="I48" i="2"/>
  <c r="I49" i="2"/>
  <c r="I26" i="2"/>
  <c r="I27" i="2"/>
  <c r="I92" i="2"/>
  <c r="I93" i="2"/>
  <c r="I94" i="2"/>
  <c r="I95" i="2"/>
  <c r="I51" i="2" l="1"/>
  <c r="I90" i="2" l="1"/>
  <c r="I91" i="2"/>
  <c r="I87" i="2"/>
  <c r="I88" i="2"/>
  <c r="I89" i="2"/>
  <c r="I67" i="2"/>
  <c r="I68" i="2"/>
  <c r="I69" i="2"/>
  <c r="I70" i="2"/>
  <c r="I71" i="2"/>
  <c r="I72" i="2"/>
  <c r="I73" i="2"/>
  <c r="I74" i="2"/>
  <c r="I75" i="2"/>
  <c r="I76" i="2"/>
  <c r="I77" i="2"/>
  <c r="I78" i="2"/>
  <c r="I79" i="2"/>
  <c r="I80" i="2"/>
  <c r="I81" i="2"/>
  <c r="I82" i="2"/>
  <c r="I83" i="2"/>
  <c r="I84" i="2"/>
  <c r="I85" i="2"/>
  <c r="I86" i="2"/>
  <c r="I8" i="2"/>
  <c r="I11" i="2"/>
  <c r="I12" i="2"/>
  <c r="I54" i="2"/>
  <c r="I55" i="2"/>
  <c r="I56" i="2"/>
  <c r="I57" i="2"/>
  <c r="I58" i="2"/>
  <c r="I59" i="2"/>
  <c r="I60" i="2"/>
  <c r="I61" i="2"/>
  <c r="I15" i="2"/>
  <c r="I9" i="2"/>
  <c r="I10" i="2" l="1"/>
  <c r="I13" i="2"/>
  <c r="I14" i="2"/>
  <c r="I16" i="2"/>
  <c r="I17" i="2"/>
  <c r="I18" i="2"/>
  <c r="I19" i="2"/>
  <c r="I20" i="2"/>
  <c r="I21" i="2"/>
  <c r="I22" i="2"/>
  <c r="I23" i="2"/>
  <c r="I24" i="2"/>
  <c r="I25" i="2"/>
  <c r="I50" i="2"/>
  <c r="I52" i="2"/>
  <c r="I53" i="2"/>
  <c r="I62" i="2"/>
  <c r="I63" i="2"/>
  <c r="I64" i="2"/>
  <c r="I65" i="2"/>
  <c r="I66" i="2"/>
  <c r="I7" i="2"/>
  <c r="I96" i="2" l="1"/>
</calcChain>
</file>

<file path=xl/sharedStrings.xml><?xml version="1.0" encoding="utf-8"?>
<sst xmlns="http://schemas.openxmlformats.org/spreadsheetml/2006/main" count="480" uniqueCount="358">
  <si>
    <t>PAGOS A PROVEEDORES</t>
  </si>
  <si>
    <t/>
  </si>
  <si>
    <t>TOTAL</t>
  </si>
  <si>
    <t>PAGADO</t>
  </si>
  <si>
    <t>MINISTERIO DE LA VIVIENDA, HABITAT Y EDIFICACIONES</t>
  </si>
  <si>
    <t>MIVHED</t>
  </si>
  <si>
    <t>CH</t>
  </si>
  <si>
    <t xml:space="preserve"> CONCEPTO</t>
  </si>
  <si>
    <t>NO. FACTURA</t>
  </si>
  <si>
    <t>FECHA FACTURA</t>
  </si>
  <si>
    <t>MONTO FACTURADO</t>
  </si>
  <si>
    <t>MONTO PAGADO</t>
  </si>
  <si>
    <t>MONTO PENDIENTE</t>
  </si>
  <si>
    <t>BENEFICIARIO</t>
  </si>
  <si>
    <t>Lib. No.</t>
  </si>
  <si>
    <t>Enc. Departamento de  Contabilidad</t>
  </si>
  <si>
    <t xml:space="preserve">      Licda. Giannina Méndez</t>
  </si>
  <si>
    <t xml:space="preserve">        Directora Financiera</t>
  </si>
  <si>
    <t xml:space="preserve">              Licda. Yajaira Villar</t>
  </si>
  <si>
    <t>AL 30 DE ABRIL 2023</t>
  </si>
  <si>
    <t>Sorileiny Alcantara Feliz (custodia)</t>
  </si>
  <si>
    <t>Reposicion fondo de caja chica de la direccion administrativa, comprobantes numerados del 00514 al 00560, según com. d/f 24/03/2023. (ver anexos).</t>
  </si>
  <si>
    <t>Alicia Maria Rodriguez Yunes</t>
  </si>
  <si>
    <t>Reposicion fondo de caja chica del despacho del ministro, comprobantes numerados del 00057 al 00068, según com. no. dm-int-0017-23 d/f 04/04/2023 (ver anexos).</t>
  </si>
  <si>
    <t>Aumento de fondos de caja chica de la direccion administrativa de rd$350,000.00 a rd$370,000.00 para los diferentes gastos del ministerio, segun da-0363-2023 d/f 10/04/2023. ver anexos.</t>
  </si>
  <si>
    <t>Alicia Maria Rodriguez Yunes (custodio)</t>
  </si>
  <si>
    <t>Aumento de fondos de caja chica del despacho del ministro de rd$30,000.00 a rd$50,00000 para los diferentes gastos del despacho del ministro, segun da-0364-2023 d/f 10/04/2023. ver anexos.</t>
  </si>
  <si>
    <t>Rambitel &amp; Asociado, Srl</t>
  </si>
  <si>
    <t>Alquicon Ingeniería Y Servicios, S.r.l.</t>
  </si>
  <si>
    <t>Banco De Desarrollo Y Exportaciones</t>
  </si>
  <si>
    <t>Grinvirant Group Srl</t>
  </si>
  <si>
    <t>Mattar Consulting, Srl</t>
  </si>
  <si>
    <t>Tropigas Dominicana, Srl</t>
  </si>
  <si>
    <t>Delmonte Arquitectos, S.r.l.</t>
  </si>
  <si>
    <t>Ministerio De La Vivienda Habitat Y Edificaciones (mivhed)</t>
  </si>
  <si>
    <t>Ferroelectro Industrial Y Refrigeracion F &amp; H Srl</t>
  </si>
  <si>
    <t>Marico Srl</t>
  </si>
  <si>
    <t>Altice Dominicana, S. A.</t>
  </si>
  <si>
    <t>Advanced Auto Technology Sas</t>
  </si>
  <si>
    <t>Lib-1794</t>
  </si>
  <si>
    <t>Lib-1396</t>
  </si>
  <si>
    <t>Lib-1746</t>
  </si>
  <si>
    <t>Lib-1736</t>
  </si>
  <si>
    <t>Lib-1850</t>
  </si>
  <si>
    <t>Lib-1824</t>
  </si>
  <si>
    <t>Lib-1799</t>
  </si>
  <si>
    <t>Lib-1802</t>
  </si>
  <si>
    <t>Lib-1863</t>
  </si>
  <si>
    <t>Lib-1906</t>
  </si>
  <si>
    <t>Lib-1923</t>
  </si>
  <si>
    <t>Lib-1917</t>
  </si>
  <si>
    <t xml:space="preserve"> 23/02/2023  28/02/2023</t>
  </si>
  <si>
    <t xml:space="preserve">B1500000121, B1500000122 </t>
  </si>
  <si>
    <t>Lib-1746. cuarto pago abono a cesion de linea de credito de bandex (elecprof, srl sede cesion de credito a bandex (por valor de rd$ 2,807,949.48 menos rd$ 561,589.90 corresp. al 20% de la fact. amort. del avance inicial) por adq. de mat. de const. para la reparacion de viviendas de las brigadas de accion rapida de mivhed, lote 11, sub-lote 2.</t>
  </si>
  <si>
    <t>Lib-1794. pago cubicación cb-04(82.26%)  ficha cbe00337, lote 1, por cambio de 8,167.67 m2 de pisos de tierra por pisos de cemento en la provincia bahoruco, proyecto 00419.</t>
  </si>
  <si>
    <t>Lib-1396. pago cubicación cb-01(21.59%), ficha cbe00625, lote 4, por construccion y reconstruccion de viviendas afectadas por huracan fiona, en la region este, provincia la altagracia, proyecto no. 00535.</t>
  </si>
  <si>
    <t xml:space="preserve">B1500000038, B1500000039, B1500000040 </t>
  </si>
  <si>
    <t xml:space="preserve"> 06/03/2023  13/03/2023</t>
  </si>
  <si>
    <t>Lib-1736. septimo y ultimo pago por adquisicion de materiales y herramientas para la reparacion de viviendas afectadas por el huracan fiona, lote 2</t>
  </si>
  <si>
    <t xml:space="preserve"> 14/03/2023</t>
  </si>
  <si>
    <t xml:space="preserve">B1500000186 </t>
  </si>
  <si>
    <t>Lib-1850. pago  por renovacion de licencias informaticas y soporte a hardware, para ser utilizadas por el departamento de tecnologia y sistema de este ministerio, durante un periodo de doce (12) meses.</t>
  </si>
  <si>
    <t>S/F</t>
  </si>
  <si>
    <t>Lib-1824. abono a cesion de credito con tropigas dominacana, srl, pago cubicación cb-02(62.13%), ficha cbe00480, lote 7, sub-lote 2, por adquisición e instalación de equipos de cocina y lavandería del hospital municipal veron, municipio higuey, provincia la altagracia, proyecto 00474.</t>
  </si>
  <si>
    <t>N/A</t>
  </si>
  <si>
    <t>Lib-1799. pago 20% de avance inicial  ficha cbe00686, lote 2, por servicios de restauración de cubiertas e impermeabilización de los muebles coloniales, museo de las casas reales, proyecto no.00558, distrito nacional.</t>
  </si>
  <si>
    <t>Lib-1802. pago de viaticos en operativos de supervision, construccion y reconstruccion de viviendas para personal descrito en el expediente anexo, grupo.9.</t>
  </si>
  <si>
    <t xml:space="preserve"> B1500000363 </t>
  </si>
  <si>
    <t xml:space="preserve"> 15/03/2023</t>
  </si>
  <si>
    <t>Lib-1863. pago unico , por concepto de compra de materiales de climatizacion</t>
  </si>
  <si>
    <t>16/03/2023  21/03/2023</t>
  </si>
  <si>
    <t xml:space="preserve">B1500000174, B1500000176 </t>
  </si>
  <si>
    <t xml:space="preserve">Lib-1906. treceavo pago y ultimo por servicio de lavanderia para manteles y bambalinas. </t>
  </si>
  <si>
    <t xml:space="preserve"> 25/03/2023</t>
  </si>
  <si>
    <t xml:space="preserve">B1500049231 </t>
  </si>
  <si>
    <t>Lib-1923. pago por concepto de servicios de comunicación (voz, data y altice tv) de la cuenta no. 2152062 de este ministerio, durante el periodo desde el 23/02/2023 al 22/03/2023.</t>
  </si>
  <si>
    <t xml:space="preserve"> B1500000580</t>
  </si>
  <si>
    <t>Lib-1917. pago no. veintidos por servicio de pagos de deducibles en caso de siniestro para reparaciones de los vehiculos.</t>
  </si>
  <si>
    <t>B1500000040</t>
  </si>
  <si>
    <t>B1500000030</t>
  </si>
  <si>
    <t>Inversiones Pinemont, S.r.l.</t>
  </si>
  <si>
    <t>Seguros Universal S A</t>
  </si>
  <si>
    <t>Serd Net Srl</t>
  </si>
  <si>
    <t>Empresa Distribuidora De Electricidad Del Este (edeeste)</t>
  </si>
  <si>
    <t>Productive Business Solutions Dominicana</t>
  </si>
  <si>
    <t>Fideicomiso Publico De Administracion Mivivienda</t>
  </si>
  <si>
    <t>Lib-1793</t>
  </si>
  <si>
    <t>Lib-1773</t>
  </si>
  <si>
    <t>Lib-1845</t>
  </si>
  <si>
    <t>Lib-1888</t>
  </si>
  <si>
    <t>Lib-1886</t>
  </si>
  <si>
    <t>Lib-2103</t>
  </si>
  <si>
    <t>Lib-1793. saldo cubicación cb-01(26.20%)  ficha cbe00558,lote 2, por construcción del subcentro de la universidad autónoma de santo domingo (uasd), en el municipio bani, provincia peravia.. proyecto no. 00508.</t>
  </si>
  <si>
    <t xml:space="preserve"> 14/03/2023  14/03/2023</t>
  </si>
  <si>
    <t xml:space="preserve">B1500010164, B1500010163 </t>
  </si>
  <si>
    <t>Lib-1773. pago por concepto de seguro medico de los empleados fijos, correspondiente al periodo desde el 01/04/2023 al 31/05/2023.</t>
  </si>
  <si>
    <t xml:space="preserve"> 10/03/2023</t>
  </si>
  <si>
    <t xml:space="preserve">B1500000348 </t>
  </si>
  <si>
    <t>Lib-1845. pago por adquisicion de equipos de proteccion personal para el uso de este ministerio.</t>
  </si>
  <si>
    <t xml:space="preserve"> 20/03/2023 21/03/2023 20/03/2023</t>
  </si>
  <si>
    <t xml:space="preserve"> B1500259220, B1500262486, B15000260491</t>
  </si>
  <si>
    <t>Lib-1888. pago  por suministro de energia electrica del nic 1511156 edificio i, nic 1660642 de la oficina regional este la romana y nic 4362987 de invivienda, durante el periodo desde el 16/02/2023 - 20/03/2023 y 23/02/2023 al 20/03/2023.</t>
  </si>
  <si>
    <t xml:space="preserve">B1500002805 </t>
  </si>
  <si>
    <t>Lib-1886. sexto pago por servicios de impresión para la sede del mivhed y las distintas regionales a nivel nacional, correspondiente al mes de marzo del 2023.</t>
  </si>
  <si>
    <t>Lib-2101.tercer aporte de recursos financieros en virtud de la adenda no. 6 del contrato de fideicomiso de administracion mi vivienda y en base a su actualizacion clausula quinta numeral 5.1.2.1, proyecto: construccion de 2,384 viviendas en el distrito municipal san luis, fuente no. 10.</t>
  </si>
  <si>
    <t>Lib-2103. tercer aporte de recursos financieros en virtud de la adenda no. 6 del contrato de fideicomiso de administracion mi vivienda y en base a su actualizacion clausula quinta numeral 5.1.2.1, proyecto: construccion de 1,912 viviendas en cuidad modelo, municipio santo domingo norte, fuente no. 10,</t>
  </si>
  <si>
    <t>Typhon Soluciones, Tys, S.r.l.</t>
  </si>
  <si>
    <t>Bonanza Dominicana S A S</t>
  </si>
  <si>
    <t>V H Office Supply Srl</t>
  </si>
  <si>
    <t>Mjp Promotion Group, Srl</t>
  </si>
  <si>
    <t>Liru Servicios Multiples Srl</t>
  </si>
  <si>
    <t>Blady &amp; Asociados Srl</t>
  </si>
  <si>
    <t>Sofia Isabel Rojas Goico</t>
  </si>
  <si>
    <t>Clara Luciano Aquino</t>
  </si>
  <si>
    <t>Leida Amarilis De Los Santos Lerebours</t>
  </si>
  <si>
    <t>Consesar Hernandez Tavarez</t>
  </si>
  <si>
    <t>Corporacion Dominicana De Radio Y Television, S.r.l.</t>
  </si>
  <si>
    <t>Fr Multiservicios Srl</t>
  </si>
  <si>
    <t>Solvex Dominicana, Srl</t>
  </si>
  <si>
    <t>Servicios Informativos Nacionales , Srl</t>
  </si>
  <si>
    <t>Grupo Retmox Srl</t>
  </si>
  <si>
    <t>Empresa Distribuidora De Electricidad Del Norte (edenorte)</t>
  </si>
  <si>
    <t>Edesur Dominicana, S. A.</t>
  </si>
  <si>
    <t>Lib-2195</t>
  </si>
  <si>
    <t>Lib-1971</t>
  </si>
  <si>
    <t>Lib-2075</t>
  </si>
  <si>
    <t>Lib-2024</t>
  </si>
  <si>
    <t>Lib-1945</t>
  </si>
  <si>
    <t>Lib-2262</t>
  </si>
  <si>
    <t>Lib-2184</t>
  </si>
  <si>
    <t>Lib-2025</t>
  </si>
  <si>
    <t>Lib-2021</t>
  </si>
  <si>
    <t>Lib-2022</t>
  </si>
  <si>
    <t>Lib-2126</t>
  </si>
  <si>
    <t>Lib-2191</t>
  </si>
  <si>
    <t>Lib-2243</t>
  </si>
  <si>
    <t>Lib-2188</t>
  </si>
  <si>
    <t>Lib-2174</t>
  </si>
  <si>
    <t>Lib-2196</t>
  </si>
  <si>
    <t>Lib-2133.</t>
  </si>
  <si>
    <t>Lib-2227</t>
  </si>
  <si>
    <t>Lib-2215</t>
  </si>
  <si>
    <t>Lib-2256</t>
  </si>
  <si>
    <t>Lib-2195. pago cubicación cb-01(21.95%) ficha cbe00671, lote 1,por construcción del estadio de baseball de bebecito del villar, proyecto no. 00543, municipio de bonao, provincia monseñor nouel.</t>
  </si>
  <si>
    <t>00401355, 00401357, 00401509, 00401615, 00408549, 00408931, 00410514, 00412657, 00412697, 00412602, 00416713, 00416717</t>
  </si>
  <si>
    <t xml:space="preserve"> 21/11/2022,  06/10/2022, 18/10/2022, 06/10/2022, 30/11/2022, 30/11/2022,  06/12/2022, 10/01/2023,  23/12/2022,  22/12/2022,  27/01/2023,</t>
  </si>
  <si>
    <t>Lib-1971. pago a presentacion de fact. segun prefactura d/f 13/01/2023 de bonanza dominicana s a s, con las ordenes de compra no.  del seguro reservas, por concepto de pago de deducibles de vehiculos, perteneciente a la flotilla vehicular del ministerio.</t>
  </si>
  <si>
    <t xml:space="preserve"> 17/02/2023</t>
  </si>
  <si>
    <t xml:space="preserve"> B1500000070 </t>
  </si>
  <si>
    <t xml:space="preserve">Lib-2075. onceavo pago por adquisicion de materiales de carpinteria y herramientas para la reparacion de viviendas afectadas por el huracan fiona lotes 1 y 2. </t>
  </si>
  <si>
    <t>Lib-2024. pago de viaticos en operativos de supervision, construccion y reconstruccion de viviendas para personal descrito en el expediente anexo, grupo no. 10.</t>
  </si>
  <si>
    <t xml:space="preserve"> B1500000344 </t>
  </si>
  <si>
    <t>Lib-1945. segundo y ultimo pago por adquisicion de cien (100) gorras bordadas bull denin azul marino y cien (100) gorras bordadas bull denin blancas, para el personal de brigada del distrito nacional y del interior de este ministerio.</t>
  </si>
  <si>
    <t xml:space="preserve"> 23/03/2023</t>
  </si>
  <si>
    <t xml:space="preserve">B1500000328 </t>
  </si>
  <si>
    <t xml:space="preserve">Lib-2262. pago por concepto de adquisicion de rollos de papel para plotter 24 x 150, para ser utilizados en diferentes areas del ministerio. </t>
  </si>
  <si>
    <t xml:space="preserve"> 02/03/2023</t>
  </si>
  <si>
    <t xml:space="preserve">B1500000414 </t>
  </si>
  <si>
    <t>Lib-2184. pago por adquisicion de una (01) camioneta doble cabina 4x4, tipo 2, marca: chevrolet, modelo: silverado high country diesel, año 2023, color negro, chasis 3gcud9e8xpg129684, placa: pp092360, para ser utilizados en los operativos y levantamientos que se estan llevando a cabo en el d.n. y la prov. de santo domingo. lote 1.</t>
  </si>
  <si>
    <t>16/03/2023  27/03/2023</t>
  </si>
  <si>
    <t>B1500000122 B1500000123</t>
  </si>
  <si>
    <t>Lib-2025. pago por servicios de notarizaciones de once (11) actos.</t>
  </si>
  <si>
    <t xml:space="preserve"> 30/03/2023</t>
  </si>
  <si>
    <t>B1500000197</t>
  </si>
  <si>
    <t>Lib-2021. pago por servicios de notarizaciones de tres (3) actos,.</t>
  </si>
  <si>
    <t xml:space="preserve"> B1500000170 </t>
  </si>
  <si>
    <t>Lib-2022. pago por concepto de honorarios por servicios notariales de dos (2) actos autenticos.</t>
  </si>
  <si>
    <t xml:space="preserve"> 03/04/2023</t>
  </si>
  <si>
    <t xml:space="preserve">B1500000154 </t>
  </si>
  <si>
    <t>Lib-2126. pago por arrendamiento del local comercial ubicado en la calle e. jener, apartamento a-2, condominio no. 16, distrito nacional, correspondiente al mes de abril del 2023.</t>
  </si>
  <si>
    <t xml:space="preserve"> B1500003210 </t>
  </si>
  <si>
    <t xml:space="preserve">Lib-2191. primer pago por servicios de publicidad en medios de television y digital, desarrollado de la siguiente: el despertador, noticias sin 1ra, noticias y mucho mas, el informe con alicia ortega, noticias sin emision estelar y nuria investigacion periodistica, correspondiente al periodo desde el 10 de febrero 2023 al 10 de marzo del 2023. </t>
  </si>
  <si>
    <t xml:space="preserve">B1500000446 </t>
  </si>
  <si>
    <t>Lib-2243. cuarto pago por concepto de servicio de impresion digital de (1,354) llaves en cartonite, troqueladas, cada una personalizada e impresión de un solo lado, tamaño 14¨ x 7¨ grosor 18.</t>
  </si>
  <si>
    <t xml:space="preserve"> 31/03/2023</t>
  </si>
  <si>
    <t xml:space="preserve">B1500002524 </t>
  </si>
  <si>
    <t>Lib-2188. pago por adquisicion de un autobus mitsubishi fuso rosa de 30 pasajeros, año 2024.</t>
  </si>
  <si>
    <t xml:space="preserve"> 30/03/2022 </t>
  </si>
  <si>
    <t xml:space="preserve">B1500000436 </t>
  </si>
  <si>
    <t>Lib-2174. pago por adquisicion de certificados ssl para ser aplicados a los portales web institucionales, periodo: 01/03/2023 - 29/02/2024.</t>
  </si>
  <si>
    <t xml:space="preserve"> 29/03/2023</t>
  </si>
  <si>
    <t xml:space="preserve"> B1500002511, B1500002513, B1500002514, B1500002515, B1500002516, B1500002517 </t>
  </si>
  <si>
    <t>Lib-2196. noveno pago por servicio de mantenimiento preventivo para las nuevas unidades de la flotilla vehicular de este ministerio.</t>
  </si>
  <si>
    <t xml:space="preserve"> B1500000427 </t>
  </si>
  <si>
    <t>Lib-2133. primer pago por servicios de publicidad en medios de television y digital, desarrollodos en paginas web noticias sin y el informe correspondiente al mes de marzo 2023,.</t>
  </si>
  <si>
    <t xml:space="preserve">B1500000450 </t>
  </si>
  <si>
    <t>Lib-2227. sexto y ultimo pago por servicios de fumigacion por periodo de 6 meses, correspondiente al mes de marzo 2023.</t>
  </si>
  <si>
    <t>B1500346808 B1500349008</t>
  </si>
  <si>
    <t>Lib-2215. pago por concepto de servicio de energia electrica suministrada en las oficina regional cibao (santiago, san francisco) contratos nos. 5159623 y 6825841, corresp. a los periodos: (01/03/2023 - 01/04/2023), (07/03/2023 - 01/04/2023).</t>
  </si>
  <si>
    <t>B1500369072, B1500366510, B1500364700, B1500364659 B1500364682</t>
  </si>
  <si>
    <t>Lib-2256. pago por consumo de energia electrica del nic. 5368777 del almacen de hato nuevo, nic. 5017176 de san juan de la maguana, nic. 7219931 del edificio 2b, nic. 5393659 del edificio anexo ii y nic. 6002583 del edificio i, correspondiente a los periodos 07/02/2023 - 10/03/2023, 04/02/2023 - 06/03/2023, 07/02/2023 - 10/03/2023, 07/02/2023 - 10/03/2023, 02/02/2023 - 03/03/2023.</t>
  </si>
  <si>
    <t>Lib-2221. cuarto aporte de recursos financieros en virtud de la adenda no. 6 del contrato de fideicomiso de administracion mi vivienda y en base a su actualizacion clausula quinta numeral 5.1.2.4, proyecto: construccion de 1,912 viviendas en la ciudad modelo, municipio santo domingo, fuente no. 10, segun com. dm-int-0015-23 d/f 30/03/2023.</t>
  </si>
  <si>
    <t>Lib-2225. cuarto aporte de recursos financieros en virtud de la adenda no. 6 del contrato de fideicomiso de administracion mi vivienda y en base a su actualizacion clausula quinta numeral 5.1.2.4, proyecto: construccion de 864 viviendas en el sector los salados, municipio santiago, fuente no. 10, segun com. dm-int-0015-23 d/f 30/03/2023.</t>
  </si>
  <si>
    <t>Lib-2221</t>
  </si>
  <si>
    <t>Lib-2225</t>
  </si>
  <si>
    <t>Conser Srl</t>
  </si>
  <si>
    <t>Lopenca Auto Paint, S.r.l.</t>
  </si>
  <si>
    <t>Actividades Caoma Srl</t>
  </si>
  <si>
    <t>Switch Media Technology Switch Mt Srl</t>
  </si>
  <si>
    <t>Omx Multiservicios, Srl</t>
  </si>
  <si>
    <t>Multigestiones Cenrex, S.a.s</t>
  </si>
  <si>
    <t>Serviatesa Srl</t>
  </si>
  <si>
    <t>Compañia Dominicana De Telefonos, S. A. (claro)</t>
  </si>
  <si>
    <t>Cecilia Ybelis Jimenez Perez</t>
  </si>
  <si>
    <t>Lib-1798</t>
  </si>
  <si>
    <t>Lib-2381</t>
  </si>
  <si>
    <t>Lib-2270</t>
  </si>
  <si>
    <t>Lib-2246</t>
  </si>
  <si>
    <t>Lib-2127</t>
  </si>
  <si>
    <t>Lib-2061</t>
  </si>
  <si>
    <t>Lib-1901</t>
  </si>
  <si>
    <t>Lib-2076</t>
  </si>
  <si>
    <t>Lib-1961</t>
  </si>
  <si>
    <t>Lib-2254</t>
  </si>
  <si>
    <t>Lib-2254. pago cubicación cb-03(79.81%), del contrato mivhed-ob-lpn-cb-018-2021, ficha cbe00421, lote 3, por construccion centro de atención primaria profesor juan bosch, partidas electricas, mobiliarios y otros, proyecto construccion del centro de atención primaria profesor juan bosch, municipio santo domingo este, provincia santo domingo, no.00429.</t>
  </si>
  <si>
    <t>Lib-1961. pago cubicación cb-01(17.56%), del contrato mivhed-cb-ob-lpn-0019-2022, ficha cbe00524, lote 8, por construccion y mejoramiento de viviendas sociales, proyecto dominicana se reconstruye iii, no.00503.</t>
  </si>
  <si>
    <t>Lib-2076. pago cubicación cb-03(68.86%) del contrato mivhed-bs-cb-lpn-021-2021, ficha cbe00457,lote 5, sub-lote 2, por adquisición e instalación de equipos de cocina y lavandería para equipamiento del hospital municipal villa hermosa, la romana proyecto 00451.</t>
  </si>
  <si>
    <t xml:space="preserve"> 03/03/2023,</t>
  </si>
  <si>
    <t xml:space="preserve">B1500000983 </t>
  </si>
  <si>
    <t>Lib-1901. segundo y ultimo pago por servicio de alquiler de equipos audiovisuales y otros para inauguraciones y eventos.</t>
  </si>
  <si>
    <t>B1500000545</t>
  </si>
  <si>
    <t>Lib-2061. primer pago por servicios de publicidad en medios de comunicacion masivos: television, radio, prensa, digitales y exteriores, por los meses de febrero y marzo 2023.</t>
  </si>
  <si>
    <t xml:space="preserve"> 10/04/2023</t>
  </si>
  <si>
    <t xml:space="preserve">B1500000583 </t>
  </si>
  <si>
    <t>Lib-2127. pago no. veintitres por servicio de pagos de deducibles en caso de siniestro para reparaciones de los vehiculos.</t>
  </si>
  <si>
    <t xml:space="preserve">B1500000026 </t>
  </si>
  <si>
    <t xml:space="preserve">Lib-2246. pago por adquisicion de materiales gastables de oficina. </t>
  </si>
  <si>
    <t xml:space="preserve">B1500000441 B1500000442 </t>
  </si>
  <si>
    <t>Lib-2270. decimo pago por alquiler de local para la oficina de tramitacion de planos y supervision de obras privadas del ministerio, en punta cana, municipio higuey, provincia la altagracia, correspondiente al mes de abril 2023.</t>
  </si>
  <si>
    <t xml:space="preserve"> B1500000042</t>
  </si>
  <si>
    <t>Lib-2381. quinto pago por arrendamiento de local comercial, calle moises garcia #4, gazcue, santo domingo, correspondiente al mes abril del 2023.</t>
  </si>
  <si>
    <t>27/03/2023 28/3/2023</t>
  </si>
  <si>
    <t xml:space="preserve">E450000005946, E450000006146, E450000006771, E450000007122 ,  E450000007122 </t>
  </si>
  <si>
    <t xml:space="preserve"> 05/04/2023</t>
  </si>
  <si>
    <t xml:space="preserve">B1500000158 </t>
  </si>
  <si>
    <t>Gold Sea Business, S.r.l.</t>
  </si>
  <si>
    <t>Proyectos Civiles Y Electromecanicos, S.r.l. (procelca)</t>
  </si>
  <si>
    <t>Grupo Biserici, Srl</t>
  </si>
  <si>
    <t>Corporacion Del Acueducto Y Alc. De Sto. Dgo. (caasd)</t>
  </si>
  <si>
    <t>Edgar Manuel Peguero Florencio</t>
  </si>
  <si>
    <t>Lib-2382.</t>
  </si>
  <si>
    <t>Lib-2333</t>
  </si>
  <si>
    <t>Lib-2382. Pago por servicios de telefono e internet de las cuentas no. 763915251, 757976682, 709926216, 715410261 y 789010137, correspondiente al corte del mes de marzo del 2023 de los edificio i y ii, .</t>
  </si>
  <si>
    <t>Lib-2333 Pago por concepto de honorarios por servicios notariales de dos (02) actos autenticos.</t>
  </si>
  <si>
    <t>Lib-1798. pago 20% de avance inicial del contrato mivhed-cb-ob-peor-008-2022, ficha cbe00687, lote 3, por servicios de restauración de cubiertas e impermeabilización de los muebles coloniales, museo de la familia del siglo xix,proyecto no. 00559, distrito nacional.</t>
  </si>
  <si>
    <t>Lib-2241</t>
  </si>
  <si>
    <t>Lib-2241. pago cubicación cb-03(79.46%), ficha cbe00473, lote 1, por terminacion y remodelacion de obras, dirigida a mipymes, para la remodelación oficinas del ministerio de la presidencia (minpre), santo domingo, distrito nacional, proyecto no. 00467.</t>
  </si>
  <si>
    <t>Lib-2209</t>
  </si>
  <si>
    <t xml:space="preserve"> B1500000148 </t>
  </si>
  <si>
    <t>Lib-2209. sexto pago segundo y ultimo pago a la cesion de linea de credito por rd$5,332,308.30 del banco de reservas de la republica dominicana (grupo biserici, srl por valor de rd$ 14,141,886.53 menos rd$ 2,828,377.31 corresp. al 20% amort. del avance inicial) por adq. de materiales y herramientas para rep. de viviendas afectadas por el huracan fiona, lote 1 y lote 2.</t>
  </si>
  <si>
    <t>Lib-2383</t>
  </si>
  <si>
    <t>03/04/2023,  04/04/2023</t>
  </si>
  <si>
    <t>B1500116107, B1500113902, B1500116601, B1500116563, B1500116567, B1500116136, B15000116138, B1500116860, B15000116862,  B1500116856</t>
  </si>
  <si>
    <t>Lib-2383. pago facturas ncf no. , por suministro de agua potable del edificios i, edificio ii, la casita 2b, almacen de hato nuevo y parque la esperilla del ministerio, con los codigo no. 432493, 513523, 45727, 45728, 15402, 456024, 15401, 45941, 570807, 1003033 correspondiente al mes de abril del 2023.</t>
  </si>
  <si>
    <t>Lib-2334</t>
  </si>
  <si>
    <t xml:space="preserve"> 06/04/2023 </t>
  </si>
  <si>
    <t>Lib-2334. pago por concepto de honorarios por servicios notariales de trece (13) contratos.</t>
  </si>
  <si>
    <t>Stage Visual Sound Svs, S.r.l.</t>
  </si>
  <si>
    <t>Constructora Casolar, S.r.l.</t>
  </si>
  <si>
    <t>C &amp; A Consulting Group, S.r.l.</t>
  </si>
  <si>
    <t>Banco De Reservas De La Republica Dominicana Banco De Servicios Multiples S A</t>
  </si>
  <si>
    <t>Grupo Biserici, S.r.l</t>
  </si>
  <si>
    <t>Caecom, Srl</t>
  </si>
  <si>
    <t>Lib-2260</t>
  </si>
  <si>
    <t>Lib-1872</t>
  </si>
  <si>
    <t>Lib-2095</t>
  </si>
  <si>
    <t>Lib-2118</t>
  </si>
  <si>
    <t>Lib-2210</t>
  </si>
  <si>
    <t>Lib-2119</t>
  </si>
  <si>
    <t>Lib-2255</t>
  </si>
  <si>
    <t>B1500000146</t>
  </si>
  <si>
    <t>Lib-2260. pago por servicio de alquiler de montaje de eventos para entrega de proyectos de vivienda, plan mi vivienda los salados, santiago de los caballeros.</t>
  </si>
  <si>
    <t>Lib-1872. saldo a cubicación cb-01(28.50%) ficha cbe00567, lote 2, por remodelación de las oficinas del ministerio de la vivienda y edificaciones (mived) y m0biliario general, proyecto no. 00516 , distrito nacional.</t>
  </si>
  <si>
    <t>09/02/2023, 13/02/2023, 15/02/2023</t>
  </si>
  <si>
    <t xml:space="preserve">B1500000067,  B1500000068, B1500000069 </t>
  </si>
  <si>
    <t xml:space="preserve">Lib-2095. decimo pago por adquisicion de materiales de carpinteria y herramientas para la reparacion de viviendas afectadas por el huracan fiona lotes 1 y 2. </t>
  </si>
  <si>
    <t>Lib-2118. abono a cubicación cb-06(41.69%), ficha cbe00583, por reparación del hospital dr. teófilo hernandez de la provincia el seibo, proyecto 00526.</t>
  </si>
  <si>
    <t xml:space="preserve">B1500000148 </t>
  </si>
  <si>
    <t>Lib-2210. segundo y ultimo pago a la cesion de linea de credito del banco de reservas de la republica dominicana (grupo biserici, srl por rd$5,332,308.30 valor de rd$ 14,141,886.53 menos rd$ 2,828,377.31 al 20% amort. del avance inicial) por adq. de materiales y herramientas para rep. de viviendas afectadas por el huracan fiona, lote 1 y lote 2.</t>
  </si>
  <si>
    <t>Lib-2119. segundo abono a cubicación cb-03(95.63%), ficha cbe00368, lote 2, por proyecto de terminacion del centro tecnológico comunitario los llanos, proyecto no. 00425.</t>
  </si>
  <si>
    <t>Lib-2255. saldo cubicación cb-01(18.03%) ficha cbe00562, lote 3, por remodelación de las oficinas de la junta de aviación civil (jac), proyecto no. 00512.</t>
  </si>
  <si>
    <t>Fundacion Luces Y Sombras, Espacio De Arte, Inc</t>
  </si>
  <si>
    <t>Constructora Marli Srl</t>
  </si>
  <si>
    <t>Agp Limited, S.r.l</t>
  </si>
  <si>
    <t>Producciones Video Srl.</t>
  </si>
  <si>
    <t>Carmen Enicia Chevalier Caraballo</t>
  </si>
  <si>
    <t>Lib-2090</t>
  </si>
  <si>
    <t>Lib-2092</t>
  </si>
  <si>
    <t>Lib-2078.</t>
  </si>
  <si>
    <t>Lib-2106</t>
  </si>
  <si>
    <t>Lib-2125</t>
  </si>
  <si>
    <t>Lib-2090. pago cubicación cb-07(92.89%), ficha cbe00429, por restauracion general del monumento historico iglesia parroquial san dionisio, higuey prov. la altagracia, proyecto no. 00436.</t>
  </si>
  <si>
    <t>Lib-2092. pago cubicación cb-01(21.10%) ficha cbe00478, lote 6, por terminación de construcción del edificio centro tecnológico comunitario (ctc) san rafael del yuma, municipio higüey, provincia la altagracia, proyecto no.00472.</t>
  </si>
  <si>
    <t>Lib-2078. saldo cub-03 (54.53%) ficha cbe00367, lote 3, por remodelacion del faro a colon, proyecto no. 00428, provincia santo domingo.</t>
  </si>
  <si>
    <t xml:space="preserve">B1500000471 </t>
  </si>
  <si>
    <t>Lib-2106. primer pago por servicios de publicidad en medio digital ndigital, correspondiente al mes de marzo del 2023.</t>
  </si>
  <si>
    <t xml:space="preserve"> B1500000700 </t>
  </si>
  <si>
    <t>Lib-2125. pago por concepto de notarizacion de tres (3) actos autenticos.</t>
  </si>
  <si>
    <t>Grupo Ingeniarq, S.r.l.</t>
  </si>
  <si>
    <t>Itcorp Gongloss Srl</t>
  </si>
  <si>
    <t>Armadura Sofia, S.r.l.</t>
  </si>
  <si>
    <t>Progastable Srl</t>
  </si>
  <si>
    <t>Economia Urbana, Srl</t>
  </si>
  <si>
    <t>Americapital, Srl</t>
  </si>
  <si>
    <t>Avi Constructora, Srl</t>
  </si>
  <si>
    <t>B Y D Soluciones &amp; Servicios, S.r.l.</t>
  </si>
  <si>
    <t>Seguros Reservas, S. A.</t>
  </si>
  <si>
    <t>Consorcio Constructor Hospitalario Cch</t>
  </si>
  <si>
    <t xml:space="preserve"> 09/02/2023</t>
  </si>
  <si>
    <t>Lib-2094. quinto pago del primer abono a la cesion de linea de credito del banco de reservas de la republica dominicana banco de servicios multiples s a (grupo biserici, srl sede cesion de credito a banco de reservas por valor de rd$ 21,897,114.62 menos rd$ 4,379,422.92 corresp. al 20% amort. del avance inicial) por adq. de materiales y herramientas para rep. de viviendas afectadas por el huracan fiona, lote 1 y lote 2.</t>
  </si>
  <si>
    <t>Lib-2094</t>
  </si>
  <si>
    <t>Lib-2096</t>
  </si>
  <si>
    <t>Lib-2060</t>
  </si>
  <si>
    <t>Lib-2110</t>
  </si>
  <si>
    <t>Lib-2115</t>
  </si>
  <si>
    <t>Lib-2242</t>
  </si>
  <si>
    <t>Lib-2056</t>
  </si>
  <si>
    <t>Lib-2082</t>
  </si>
  <si>
    <t>Lib-2212</t>
  </si>
  <si>
    <t>Lib-2202</t>
  </si>
  <si>
    <t>Lib-2261</t>
  </si>
  <si>
    <t>Lib-2252</t>
  </si>
  <si>
    <t xml:space="preserve"> 17/03/2023</t>
  </si>
  <si>
    <t>B1500000697</t>
  </si>
  <si>
    <t xml:space="preserve">B1500000351 </t>
  </si>
  <si>
    <t>Lib-2115. pago por adquisicion de papeleria para uso de este ministerio</t>
  </si>
  <si>
    <t>Lib-2110. saldo cubicación cb-12(73.04%) ficha cbe00489, por construccion del hospital municipal san jose de las matas, provincia . santiago, proyecto no.00483.</t>
  </si>
  <si>
    <t>Lib-2060. pago por servicio de renovacion de licencias informaticas y soporte a hardware por un año hasta el 16 de marzo 2024, para ser utilizadas por el departamento de tecnologia y sistema de este ministerio.</t>
  </si>
  <si>
    <t>Lib-2096. pago cubicación cb-01(27.90%) ficha cbe00663, lote 4, por construcción y reconstrucción de viviendas afectadas por el huracán fiona, fase ii, en la provincia la vega, proyecto no. 00539.</t>
  </si>
  <si>
    <t xml:space="preserve">B1500000704 </t>
  </si>
  <si>
    <t>Lib-2242. pago por concepto de notarizacion de un (1) acto autentico.</t>
  </si>
  <si>
    <t xml:space="preserve"> 03/03/2023.</t>
  </si>
  <si>
    <t xml:space="preserve">B1500000018 </t>
  </si>
  <si>
    <t>Lib-2056. pago cubicación cb-08(68.21%), ficha cbe00451, lote d, por la construccion del lote a, obra civil y arquitectonica y partidas adicionales, suministro e instalacion electricas lote d, del hospital del distrito municipal turistico de veron punta cana, provincia la altagracia, proyecto no. 00445.</t>
  </si>
  <si>
    <t>Lib-2082. pago cubicación cb-01(90%), ficha cbe00563, lote 1, proyecto de adquisición e instalación de equipos de cocina para equipamiento del hospital docente padre billini, ubicado en santo domingo de guzman, distrito nacional, no. 00513.</t>
  </si>
  <si>
    <t>Lib-2212. pago cubicación cb-05(77.80%), ficha cbe00329, lote 4, por cambio de pisos de tierra por pisos de cemento en la provincias san juan y elias piña, republica dominicana, proyecto no. 00418.</t>
  </si>
  <si>
    <t>Lib-2202. pago cubicación cb-06(75.21%) ficha cbe00344, lote 10 por programa de cambio de pisos de tierra por pisos de cemento en la region enriquillo, proyecto00419.</t>
  </si>
  <si>
    <t xml:space="preserve">10/03/2023, 09/03/2023, 03/03/2023, 24/02/2023, 24/02/2023, 20/02/2023, 10/02/2023, 10/02/2023, 10/02/2023, 26/01/2023 </t>
  </si>
  <si>
    <t>B1500040777, B1500040746, B1500040683, B1500040540, B1500040496, B1500040359, B1500040239, B1500040238, B1500040237, B1500039980</t>
  </si>
  <si>
    <t>Lib-2261. pago fac. ncf no. rd$43,906.78, por concepto de renovacion de polizas de seguros con vigencia desde el 23 de febrero del 2023 al 23 de febrero del 2024.</t>
  </si>
  <si>
    <t>Lib-2252. abono cubicación cb-01(27.29%), ficha cbe00514, lote 1, por construcción del hospital dra. octavia gautier, en el municipio jarabacoa, provincia la vega, proyecto no.00500.</t>
  </si>
  <si>
    <t>Mercedes Lopez Inmobiliaria, S.r.l.</t>
  </si>
  <si>
    <t>Seguro Nacional De Salud (ars Senasa)</t>
  </si>
  <si>
    <t>Alcaldia Del Distrito Nacional (adn)</t>
  </si>
  <si>
    <t>Ayuntamiento Municipal De San Juan De La Maguana</t>
  </si>
  <si>
    <t>Lib-2380</t>
  </si>
  <si>
    <t>Lib-2432</t>
  </si>
  <si>
    <t>Lib-2415</t>
  </si>
  <si>
    <t>Lib-2595</t>
  </si>
  <si>
    <t>B1500000400</t>
  </si>
  <si>
    <t>Lib-2595. pago por la recogida de basura en la oficina regional san juan de la maguana con el codigo del sistema no. 4828, correspondiente al mes abril del 2023.</t>
  </si>
  <si>
    <t xml:space="preserve"> 01/04/2023</t>
  </si>
  <si>
    <t xml:space="preserve"> B1500041652, B1500041653, B1500041654, B1500041655, B1500041722</t>
  </si>
  <si>
    <t>Lib-2415. pago por la recogida de basura del edificio 1, 2, local 2b, y parqueo la esperilla con los codigos del sistema no. 40480, 40293, 40294, 40295, y 110526, correspondiente al periodo del mes de abril 2023.</t>
  </si>
  <si>
    <t xml:space="preserve">B1500008348 </t>
  </si>
  <si>
    <t>Lib-2432. pago poliza no. 12974, correspondiente al seguro medico de los empleados fijos, del periodo 01/04/2023 al 30/04/2023, por rd$ 1,601,260.92 menos rd$150,166.94 el cual sera descontado en la nomina de abril 2023.</t>
  </si>
  <si>
    <t xml:space="preserve"> B1500000008</t>
  </si>
  <si>
    <t>Lib-2380. octavo pago por concepto de alquiler del solar para ser utilizado como parqueo para los colaboradores del edificio ii de este ministerio, correspondiente al mes de abril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</si>
</sst>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
    <numFmt numFmtId="165" formatCode="_-* #,##0.00\ _€_-;\-* #,##0.00\ _€_-;_-* &quot;-&quot;??\ _€_-;_-@_-"/>
    <numFmt numFmtId="166" formatCode="########0"/>
  </numFmts>
  <fonts count="39" x14ac:knownFonts="1">
    <font>
      <sz val="11"/>
      <color theme="1"/>
      <name val="Calibri"/>
      <family val="2"/>
      <scheme val="minor"/>
    </font>
    <font>
      <sz val="8"/>
      <name val="Courier New"/>
      <family val="3"/>
    </font>
    <font>
      <sz val="11"/>
      <color theme="1"/>
      <name val="Calibri"/>
      <family val="2"/>
      <scheme val="minor"/>
    </font>
    <font>
      <b/>
      <sz val="12"/>
      <name val="Times New Roman"/>
      <family val="1"/>
    </font>
    <font>
      <sz val="11"/>
      <color indexed="8"/>
      <name val="Calibri"/>
      <family val="2"/>
    </font>
    <font>
      <sz val="8"/>
      <name val="Calibri"/>
      <family val="2"/>
      <scheme val="minor"/>
    </font>
    <font>
      <sz val="8"/>
      <color theme="1"/>
      <name val="Calibri"/>
      <family val="2"/>
      <scheme val="minor"/>
    </font>
    <font>
      <b/>
      <sz val="8"/>
      <name val="Calibri"/>
      <family val="2"/>
      <scheme val="minor"/>
    </font>
    <font>
      <sz val="10"/>
      <name val="Times New Roman"/>
      <family val="1"/>
    </font>
    <font>
      <b/>
      <sz val="13"/>
      <name val="Times New Roman"/>
      <family val="1"/>
    </font>
    <font>
      <b/>
      <sz val="8"/>
      <color theme="1"/>
      <name val="Times New Roman"/>
      <family val="1"/>
    </font>
    <font>
      <sz val="8"/>
      <color theme="1"/>
      <name val="Times New Roman"/>
      <family val="1"/>
    </font>
    <font>
      <sz val="8"/>
      <name val="Times New Roman"/>
      <family val="1"/>
    </font>
    <font>
      <b/>
      <sz val="8"/>
      <name val="Times New Roman"/>
      <family val="1"/>
    </font>
    <font>
      <sz val="11"/>
      <color theme="1"/>
      <name val="Times New Roman"/>
      <family val="1"/>
    </font>
    <font>
      <b/>
      <sz val="11"/>
      <color theme="1"/>
      <name val="Calibri"/>
      <family val="2"/>
      <scheme val="minor"/>
    </font>
    <font>
      <b/>
      <sz val="7"/>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name val="Arial"/>
      <family val="2"/>
    </font>
    <font>
      <sz val="9"/>
      <name val="Arial"/>
      <family val="2"/>
    </font>
    <font>
      <sz val="10"/>
      <name val="Courier New"/>
      <family val="3"/>
    </font>
    <font>
      <sz val="9"/>
      <name val="Arial"/>
      <family val="2"/>
    </font>
    <font>
      <sz val="10"/>
      <name val="Arial"/>
      <family val="2"/>
    </font>
    <font>
      <sz val="8"/>
      <name val="Arial"/>
      <family val="2"/>
    </font>
    <font>
      <sz val="10"/>
      <name val="Courier New"/>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5">
    <xf numFmtId="0" fontId="0" fillId="0" borderId="0"/>
    <xf numFmtId="43" fontId="2" fillId="0" borderId="0" applyFont="0" applyFill="0" applyBorder="0" applyAlignment="0" applyProtection="0"/>
    <xf numFmtId="0" fontId="4" fillId="0" borderId="0"/>
    <xf numFmtId="43" fontId="4" fillId="0" borderId="0" applyFont="0" applyFill="0" applyBorder="0" applyAlignment="0" applyProtection="0"/>
    <xf numFmtId="0" fontId="17" fillId="0" borderId="0" applyNumberFormat="0" applyFill="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6" borderId="0" applyNumberFormat="0" applyBorder="0" applyAlignment="0" applyProtection="0"/>
    <xf numFmtId="0" fontId="23" fillId="7" borderId="0" applyNumberFormat="0" applyBorder="0" applyAlignment="0" applyProtection="0"/>
    <xf numFmtId="0" fontId="24" fillId="8" borderId="6" applyNumberFormat="0" applyAlignment="0" applyProtection="0"/>
    <xf numFmtId="0" fontId="25" fillId="9" borderId="7" applyNumberFormat="0" applyAlignment="0" applyProtection="0"/>
    <xf numFmtId="0" fontId="26" fillId="9" borderId="6" applyNumberFormat="0" applyAlignment="0" applyProtection="0"/>
    <xf numFmtId="0" fontId="27" fillId="0" borderId="8" applyNumberFormat="0" applyFill="0" applyAlignment="0" applyProtection="0"/>
    <xf numFmtId="0" fontId="28" fillId="10" borderId="9" applyNumberFormat="0" applyAlignment="0" applyProtection="0"/>
    <xf numFmtId="0" fontId="29" fillId="0" borderId="0" applyNumberFormat="0" applyFill="0" applyBorder="0" applyAlignment="0" applyProtection="0"/>
    <xf numFmtId="0" fontId="2" fillId="11" borderId="10" applyNumberFormat="0" applyFont="0" applyAlignment="0" applyProtection="0"/>
    <xf numFmtId="0" fontId="30" fillId="0" borderId="0" applyNumberFormat="0" applyFill="0" applyBorder="0" applyAlignment="0" applyProtection="0"/>
    <xf numFmtId="0" fontId="15" fillId="0" borderId="11" applyNumberFormat="0" applyFill="0" applyAlignment="0" applyProtection="0"/>
    <xf numFmtId="0" fontId="31"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1"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1"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1"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1"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1"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cellStyleXfs>
  <cellXfs count="62">
    <xf numFmtId="0" fontId="0" fillId="0" borderId="0" xfId="0"/>
    <xf numFmtId="0" fontId="1" fillId="2" borderId="0" xfId="0" applyFont="1" applyFill="1" applyAlignment="1">
      <alignment vertical="center"/>
    </xf>
    <xf numFmtId="0" fontId="7" fillId="2" borderId="0" xfId="0" applyFont="1" applyFill="1" applyAlignment="1">
      <alignment vertical="center"/>
    </xf>
    <xf numFmtId="0" fontId="5" fillId="2" borderId="0" xfId="0" applyFont="1" applyFill="1" applyAlignment="1">
      <alignment horizontal="center" vertical="center"/>
    </xf>
    <xf numFmtId="0" fontId="5" fillId="2" borderId="0" xfId="0" applyFont="1" applyFill="1" applyAlignment="1">
      <alignment vertical="center"/>
    </xf>
    <xf numFmtId="4" fontId="5" fillId="2" borderId="0" xfId="0" applyNumberFormat="1" applyFont="1" applyFill="1" applyAlignment="1">
      <alignment vertical="center"/>
    </xf>
    <xf numFmtId="165" fontId="5" fillId="2" borderId="0" xfId="0" applyNumberFormat="1" applyFont="1" applyFill="1" applyAlignment="1">
      <alignment horizontal="center" vertical="center"/>
    </xf>
    <xf numFmtId="0" fontId="0" fillId="2" borderId="0" xfId="0" applyFill="1"/>
    <xf numFmtId="0" fontId="8" fillId="2"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0" fontId="12" fillId="3" borderId="0" xfId="0" applyFont="1" applyFill="1" applyAlignment="1">
      <alignment vertical="center"/>
    </xf>
    <xf numFmtId="0" fontId="13" fillId="2" borderId="0" xfId="0" applyFont="1" applyFill="1" applyAlignment="1">
      <alignment horizontal="left" vertical="center"/>
    </xf>
    <xf numFmtId="0" fontId="12" fillId="2" borderId="0" xfId="0" applyFont="1" applyFill="1" applyAlignment="1">
      <alignment horizontal="center" vertical="center"/>
    </xf>
    <xf numFmtId="0" fontId="11" fillId="0" borderId="0" xfId="0" applyFont="1" applyAlignment="1">
      <alignment horizontal="center"/>
    </xf>
    <xf numFmtId="164" fontId="13" fillId="2" borderId="0" xfId="0" applyNumberFormat="1" applyFont="1" applyFill="1" applyAlignment="1">
      <alignment vertical="center"/>
    </xf>
    <xf numFmtId="165" fontId="13" fillId="2" borderId="0" xfId="0" applyNumberFormat="1" applyFont="1" applyFill="1" applyAlignment="1">
      <alignment horizontal="center" vertical="center"/>
    </xf>
    <xf numFmtId="4" fontId="12" fillId="2" borderId="0" xfId="0" applyNumberFormat="1" applyFont="1" applyFill="1" applyAlignment="1">
      <alignment vertical="center"/>
    </xf>
    <xf numFmtId="165" fontId="12" fillId="2" borderId="0" xfId="0" applyNumberFormat="1" applyFont="1" applyFill="1" applyAlignment="1">
      <alignment horizontal="center" vertical="center"/>
    </xf>
    <xf numFmtId="0" fontId="14" fillId="0" borderId="0" xfId="0" applyFont="1"/>
    <xf numFmtId="0" fontId="14" fillId="2" borderId="0" xfId="0" applyFont="1" applyFill="1"/>
    <xf numFmtId="0" fontId="3" fillId="2" borderId="0" xfId="0" applyFont="1" applyFill="1" applyAlignment="1">
      <alignment horizontal="center" vertical="center"/>
    </xf>
    <xf numFmtId="164" fontId="16" fillId="4" borderId="2" xfId="0" applyNumberFormat="1" applyFont="1" applyFill="1" applyBorder="1" applyAlignment="1">
      <alignment horizontal="right" vertical="center"/>
    </xf>
    <xf numFmtId="43"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0" fillId="0" borderId="0" xfId="0" applyAlignment="1">
      <alignment wrapText="1"/>
    </xf>
    <xf numFmtId="0" fontId="0" fillId="0" borderId="0" xfId="0" applyAlignment="1">
      <alignment vertical="center"/>
    </xf>
    <xf numFmtId="0" fontId="6" fillId="0" borderId="1" xfId="0" applyFont="1" applyBorder="1" applyAlignment="1">
      <alignment horizontal="center" wrapText="1"/>
    </xf>
    <xf numFmtId="166" fontId="33" fillId="2" borderId="0" xfId="0" applyNumberFormat="1" applyFont="1" applyFill="1" applyAlignment="1">
      <alignment horizontal="center"/>
    </xf>
    <xf numFmtId="14" fontId="10" fillId="4" borderId="12" xfId="0" applyNumberFormat="1" applyFont="1" applyFill="1" applyBorder="1" applyAlignment="1">
      <alignment horizontal="center" vertical="center" wrapText="1"/>
    </xf>
    <xf numFmtId="14" fontId="10" fillId="4" borderId="13" xfId="0" applyNumberFormat="1" applyFont="1" applyFill="1" applyBorder="1" applyAlignment="1">
      <alignment horizontal="center" vertical="center" wrapText="1"/>
    </xf>
    <xf numFmtId="43" fontId="10" fillId="4" borderId="13" xfId="1" applyFont="1" applyFill="1" applyBorder="1" applyAlignment="1">
      <alignment horizontal="center" vertical="center" wrapText="1"/>
    </xf>
    <xf numFmtId="165" fontId="10" fillId="4" borderId="13" xfId="0" applyNumberFormat="1" applyFont="1" applyFill="1" applyBorder="1" applyAlignment="1">
      <alignment horizontal="center" vertical="center" wrapText="1"/>
    </xf>
    <xf numFmtId="0" fontId="34" fillId="0" borderId="1" xfId="0" applyFont="1" applyBorder="1"/>
    <xf numFmtId="164" fontId="36" fillId="0" borderId="0" xfId="0" applyNumberFormat="1" applyFont="1" applyAlignment="1">
      <alignment horizontal="right"/>
    </xf>
    <xf numFmtId="43" fontId="6" fillId="0" borderId="14" xfId="0" applyNumberFormat="1" applyFont="1" applyBorder="1" applyAlignment="1">
      <alignment horizontal="center" vertical="center" wrapText="1"/>
    </xf>
    <xf numFmtId="14" fontId="37" fillId="0" borderId="1" xfId="0" applyNumberFormat="1" applyFont="1" applyBorder="1" applyAlignment="1">
      <alignment horizontal="center"/>
    </xf>
    <xf numFmtId="0" fontId="37" fillId="0" borderId="1" xfId="0" applyFont="1" applyBorder="1" applyAlignment="1">
      <alignment horizontal="left" wrapText="1"/>
    </xf>
    <xf numFmtId="0" fontId="32" fillId="0" borderId="1" xfId="0" applyFont="1" applyBorder="1" applyAlignment="1">
      <alignment horizontal="left" wrapText="1"/>
    </xf>
    <xf numFmtId="0" fontId="6" fillId="0" borderId="14" xfId="0" applyFont="1" applyBorder="1" applyAlignment="1">
      <alignment horizontal="center" vertical="center" wrapText="1"/>
    </xf>
    <xf numFmtId="0" fontId="32" fillId="0" borderId="14" xfId="0" applyFont="1" applyBorder="1" applyAlignment="1">
      <alignment horizontal="left" wrapText="1"/>
    </xf>
    <xf numFmtId="0" fontId="38" fillId="0" borderId="1" xfId="0" applyFont="1" applyBorder="1"/>
    <xf numFmtId="4" fontId="13" fillId="2" borderId="0" xfId="0" applyNumberFormat="1" applyFont="1" applyFill="1" applyAlignment="1">
      <alignment vertical="center"/>
    </xf>
    <xf numFmtId="14" fontId="10" fillId="4" borderId="15" xfId="0" applyNumberFormat="1" applyFont="1" applyFill="1" applyBorder="1" applyAlignment="1">
      <alignment horizontal="center" vertical="center" wrapText="1"/>
    </xf>
    <xf numFmtId="166" fontId="33" fillId="0" borderId="16" xfId="0" applyNumberFormat="1" applyFont="1" applyBorder="1" applyAlignment="1">
      <alignment horizontal="center"/>
    </xf>
    <xf numFmtId="14" fontId="6" fillId="0" borderId="17" xfId="0" applyNumberFormat="1" applyFont="1" applyBorder="1" applyAlignment="1">
      <alignment horizontal="center" vertical="center" wrapText="1"/>
    </xf>
    <xf numFmtId="14" fontId="6" fillId="0" borderId="18" xfId="0" applyNumberFormat="1" applyFont="1" applyBorder="1" applyAlignment="1">
      <alignment horizontal="center" vertical="center" wrapText="1"/>
    </xf>
    <xf numFmtId="0" fontId="38" fillId="0" borderId="0" xfId="0" applyFont="1"/>
    <xf numFmtId="166" fontId="35" fillId="0" borderId="16" xfId="0" applyNumberFormat="1" applyFont="1" applyBorder="1" applyAlignment="1">
      <alignment horizontal="center"/>
    </xf>
    <xf numFmtId="166" fontId="35" fillId="0" borderId="19" xfId="0" applyNumberFormat="1" applyFont="1" applyBorder="1" applyAlignment="1">
      <alignment horizontal="center"/>
    </xf>
    <xf numFmtId="0" fontId="6" fillId="0" borderId="20" xfId="0" applyFont="1" applyBorder="1" applyAlignment="1">
      <alignment horizontal="center" wrapText="1"/>
    </xf>
    <xf numFmtId="0" fontId="37" fillId="0" borderId="20" xfId="0" applyFont="1" applyBorder="1" applyAlignment="1">
      <alignment horizontal="left" wrapText="1"/>
    </xf>
    <xf numFmtId="43" fontId="6" fillId="0" borderId="20" xfId="0" applyNumberFormat="1" applyFont="1" applyBorder="1" applyAlignment="1">
      <alignment horizontal="center" vertical="center" wrapText="1"/>
    </xf>
    <xf numFmtId="14" fontId="37" fillId="0" borderId="20" xfId="0" applyNumberFormat="1" applyFont="1" applyBorder="1" applyAlignment="1">
      <alignment horizontal="center"/>
    </xf>
    <xf numFmtId="14" fontId="6" fillId="0" borderId="21" xfId="0" applyNumberFormat="1" applyFont="1" applyBorder="1" applyAlignment="1">
      <alignment horizontal="center" vertical="center" wrapText="1"/>
    </xf>
    <xf numFmtId="0" fontId="0" fillId="2" borderId="0" xfId="0" applyFill="1" applyAlignment="1">
      <alignment horizontal="left"/>
    </xf>
    <xf numFmtId="0" fontId="9" fillId="2" borderId="0" xfId="0" applyFont="1" applyFill="1" applyAlignment="1">
      <alignment horizontal="center" vertical="center"/>
    </xf>
    <xf numFmtId="0" fontId="3" fillId="2" borderId="0" xfId="0" applyFont="1" applyFill="1" applyAlignment="1">
      <alignment horizontal="center" vertical="center"/>
    </xf>
    <xf numFmtId="0" fontId="15" fillId="2" borderId="0" xfId="0" applyFont="1" applyFill="1" applyAlignment="1">
      <alignment horizontal="left"/>
    </xf>
    <xf numFmtId="0" fontId="15" fillId="2" borderId="0" xfId="0" applyFont="1" applyFill="1" applyAlignment="1">
      <alignment horizontal="center"/>
    </xf>
    <xf numFmtId="0" fontId="0" fillId="2" borderId="0" xfId="0" applyFill="1" applyAlignment="1">
      <alignment horizontal="center"/>
    </xf>
  </cellXfs>
  <cellStyles count="45">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xfId="1" builtinId="3"/>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Input" xfId="12" builtinId="20" customBuiltin="1"/>
    <cellStyle name="Linked Cell" xfId="15" builtinId="24" customBuiltin="1"/>
    <cellStyle name="Millares 2" xfId="3" xr:uid="{0936741C-75F4-406A-8909-BCAF9454E67B}"/>
    <cellStyle name="Neutral" xfId="11" builtinId="28" customBuiltin="1"/>
    <cellStyle name="Normal" xfId="0" builtinId="0"/>
    <cellStyle name="Normal 2" xfId="2" xr:uid="{03F9C2C2-4C0F-42CD-99FE-171832B07D96}"/>
    <cellStyle name="Note" xfId="18" builtinId="10" customBuiltin="1"/>
    <cellStyle name="Output" xfId="13" builtinId="21" customBuiltin="1"/>
    <cellStyle name="Title" xfId="4" builtinId="15" customBuiltin="1"/>
    <cellStyle name="Total" xfId="20" builtinId="25" customBuiltin="1"/>
    <cellStyle name="Warning Text" xfId="1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144462</xdr:colOff>
      <xdr:row>0</xdr:row>
      <xdr:rowOff>0</xdr:rowOff>
    </xdr:from>
    <xdr:to>
      <xdr:col>3</xdr:col>
      <xdr:colOff>357187</xdr:colOff>
      <xdr:row>4</xdr:row>
      <xdr:rowOff>88900</xdr:rowOff>
    </xdr:to>
    <xdr:pic>
      <xdr:nvPicPr>
        <xdr:cNvPr id="2" name="Imagen 1">
          <a:extLst>
            <a:ext uri="{FF2B5EF4-FFF2-40B4-BE49-F238E27FC236}">
              <a16:creationId xmlns:a16="http://schemas.microsoft.com/office/drawing/2014/main" id="{98204913-604A-484F-8311-C0AF53282911}"/>
            </a:ext>
          </a:extLst>
        </xdr:cNvPr>
        <xdr:cNvPicPr>
          <a:picLocks noChangeAspect="1"/>
        </xdr:cNvPicPr>
      </xdr:nvPicPr>
      <xdr:blipFill>
        <a:blip xmlns:r="http://schemas.openxmlformats.org/officeDocument/2006/relationships" r:embed="rId1"/>
        <a:stretch>
          <a:fillRect/>
        </a:stretch>
      </xdr:blipFill>
      <xdr:spPr>
        <a:xfrm>
          <a:off x="268287" y="0"/>
          <a:ext cx="1093787" cy="908050"/>
        </a:xfrm>
        <a:prstGeom prst="rect">
          <a:avLst/>
        </a:prstGeom>
      </xdr:spPr>
    </xdr:pic>
    <xdr:clientData/>
  </xdr:twoCellAnchor>
  <xdr:twoCellAnchor>
    <xdr:from>
      <xdr:col>1</xdr:col>
      <xdr:colOff>231775</xdr:colOff>
      <xdr:row>102</xdr:row>
      <xdr:rowOff>66675</xdr:rowOff>
    </xdr:from>
    <xdr:to>
      <xdr:col>4</xdr:col>
      <xdr:colOff>1006929</xdr:colOff>
      <xdr:row>102</xdr:row>
      <xdr:rowOff>74839</xdr:rowOff>
    </xdr:to>
    <xdr:cxnSp macro="">
      <xdr:nvCxnSpPr>
        <xdr:cNvPr id="5" name="Straight Connector 3">
          <a:extLst>
            <a:ext uri="{FF2B5EF4-FFF2-40B4-BE49-F238E27FC236}">
              <a16:creationId xmlns:a16="http://schemas.microsoft.com/office/drawing/2014/main" id="{DDBA7A8E-C88D-4BDB-941F-9F97B4656DD5}"/>
            </a:ext>
          </a:extLst>
        </xdr:cNvPr>
        <xdr:cNvCxnSpPr/>
      </xdr:nvCxnSpPr>
      <xdr:spPr>
        <a:xfrm>
          <a:off x="272596" y="97037979"/>
          <a:ext cx="2224315" cy="816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251733</xdr:colOff>
      <xdr:row>102</xdr:row>
      <xdr:rowOff>47625</xdr:rowOff>
    </xdr:from>
    <xdr:to>
      <xdr:col>10</xdr:col>
      <xdr:colOff>0</xdr:colOff>
      <xdr:row>102</xdr:row>
      <xdr:rowOff>61232</xdr:rowOff>
    </xdr:to>
    <xdr:cxnSp macro="">
      <xdr:nvCxnSpPr>
        <xdr:cNvPr id="6" name="Straight Connector 6">
          <a:extLst>
            <a:ext uri="{FF2B5EF4-FFF2-40B4-BE49-F238E27FC236}">
              <a16:creationId xmlns:a16="http://schemas.microsoft.com/office/drawing/2014/main" id="{4F6E9BEE-9E5F-419F-835A-F16ED06A0436}"/>
            </a:ext>
          </a:extLst>
        </xdr:cNvPr>
        <xdr:cNvCxnSpPr/>
      </xdr:nvCxnSpPr>
      <xdr:spPr>
        <a:xfrm flipV="1">
          <a:off x="4578804" y="97018929"/>
          <a:ext cx="2177142"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B5B0-3EEF-4367-991C-AFD9609A1F99}">
  <dimension ref="A1:V109"/>
  <sheetViews>
    <sheetView tabSelected="1" topLeftCell="A92" zoomScaleNormal="100" zoomScaleSheetLayoutView="100" workbookViewId="0">
      <selection activeCell="N94" sqref="N94"/>
    </sheetView>
  </sheetViews>
  <sheetFormatPr defaultColWidth="11.42578125" defaultRowHeight="15" x14ac:dyDescent="0.25"/>
  <cols>
    <col min="1" max="1" width="0.5703125" customWidth="1"/>
    <col min="2" max="2" width="5.140625" customWidth="1"/>
    <col min="3" max="3" width="8.140625" customWidth="1"/>
    <col min="4" max="4" width="11.42578125" customWidth="1"/>
    <col min="5" max="5" width="28.42578125" customWidth="1"/>
    <col min="6" max="6" width="14" customWidth="1"/>
    <col min="7" max="7" width="10.28515625" customWidth="1"/>
    <col min="8" max="8" width="13.5703125" customWidth="1"/>
    <col min="9" max="9" width="12.28515625" customWidth="1"/>
    <col min="10" max="10" width="9.7109375" customWidth="1"/>
  </cols>
  <sheetData>
    <row r="1" spans="1:10" ht="16.5" x14ac:dyDescent="0.25">
      <c r="B1" s="57" t="s">
        <v>4</v>
      </c>
      <c r="C1" s="57"/>
      <c r="D1" s="57"/>
      <c r="E1" s="57"/>
      <c r="F1" s="57"/>
      <c r="G1" s="57"/>
      <c r="H1" s="57"/>
      <c r="I1" s="57"/>
      <c r="J1" s="57"/>
    </row>
    <row r="2" spans="1:10" ht="16.5" x14ac:dyDescent="0.25">
      <c r="B2" s="57" t="s">
        <v>5</v>
      </c>
      <c r="C2" s="57"/>
      <c r="D2" s="57"/>
      <c r="E2" s="57"/>
      <c r="F2" s="57"/>
      <c r="G2" s="57"/>
      <c r="H2" s="57"/>
      <c r="I2" s="57"/>
      <c r="J2" s="57"/>
    </row>
    <row r="3" spans="1:10" ht="15.75" x14ac:dyDescent="0.25">
      <c r="B3" s="58" t="s">
        <v>0</v>
      </c>
      <c r="C3" s="58"/>
      <c r="D3" s="58"/>
      <c r="E3" s="58"/>
      <c r="F3" s="58"/>
      <c r="G3" s="58"/>
      <c r="H3" s="58"/>
      <c r="I3" s="58"/>
      <c r="J3" s="58"/>
    </row>
    <row r="4" spans="1:10" ht="15.75" x14ac:dyDescent="0.25">
      <c r="B4" s="58" t="s">
        <v>19</v>
      </c>
      <c r="C4" s="58"/>
      <c r="D4" s="58"/>
      <c r="E4" s="58"/>
      <c r="F4" s="58"/>
      <c r="G4" s="58"/>
      <c r="H4" s="58"/>
      <c r="I4" s="58"/>
      <c r="J4" s="58"/>
    </row>
    <row r="5" spans="1:10" ht="24.75" customHeight="1" thickBot="1" x14ac:dyDescent="0.3">
      <c r="B5" s="8"/>
      <c r="C5" s="21"/>
      <c r="D5" s="21"/>
      <c r="E5" s="21"/>
      <c r="F5" s="21"/>
      <c r="G5" s="21"/>
      <c r="H5" s="21"/>
      <c r="I5" s="21"/>
      <c r="J5" s="21"/>
    </row>
    <row r="6" spans="1:10" ht="21" x14ac:dyDescent="0.25">
      <c r="B6" s="30" t="s">
        <v>6</v>
      </c>
      <c r="C6" s="31" t="s">
        <v>14</v>
      </c>
      <c r="D6" s="31" t="s">
        <v>13</v>
      </c>
      <c r="E6" s="31" t="s">
        <v>7</v>
      </c>
      <c r="F6" s="31" t="s">
        <v>8</v>
      </c>
      <c r="G6" s="32" t="s">
        <v>9</v>
      </c>
      <c r="H6" s="31" t="s">
        <v>10</v>
      </c>
      <c r="I6" s="33" t="s">
        <v>11</v>
      </c>
      <c r="J6" s="44" t="s">
        <v>12</v>
      </c>
    </row>
    <row r="7" spans="1:10" ht="75" customHeight="1" x14ac:dyDescent="0.25">
      <c r="A7" s="27"/>
      <c r="B7" s="45">
        <v>2246</v>
      </c>
      <c r="C7" s="24" t="s">
        <v>39</v>
      </c>
      <c r="D7" s="39" t="s">
        <v>27</v>
      </c>
      <c r="E7" s="39" t="s">
        <v>54</v>
      </c>
      <c r="F7" s="23" t="s">
        <v>78</v>
      </c>
      <c r="G7" s="23"/>
      <c r="H7" s="23">
        <v>1043946.51</v>
      </c>
      <c r="I7" s="23">
        <f>+H7</f>
        <v>1043946.51</v>
      </c>
      <c r="J7" s="46" t="s">
        <v>3</v>
      </c>
    </row>
    <row r="8" spans="1:10" ht="87" customHeight="1" x14ac:dyDescent="0.25">
      <c r="A8" s="27"/>
      <c r="B8" s="45">
        <f>+B7+1</f>
        <v>2247</v>
      </c>
      <c r="C8" s="24" t="s">
        <v>40</v>
      </c>
      <c r="D8" s="39" t="s">
        <v>28</v>
      </c>
      <c r="E8" s="39" t="s">
        <v>55</v>
      </c>
      <c r="F8" s="23" t="s">
        <v>79</v>
      </c>
      <c r="G8" s="23"/>
      <c r="H8" s="23">
        <v>11135658.32</v>
      </c>
      <c r="I8" s="23">
        <f>+H8</f>
        <v>11135658.32</v>
      </c>
      <c r="J8" s="46" t="s">
        <v>3</v>
      </c>
    </row>
    <row r="9" spans="1:10" ht="117" customHeight="1" x14ac:dyDescent="0.25">
      <c r="A9" s="27"/>
      <c r="B9" s="45">
        <f t="shared" ref="B9:B72" si="0">+B8+1</f>
        <v>2248</v>
      </c>
      <c r="C9" s="24" t="s">
        <v>41</v>
      </c>
      <c r="D9" s="39" t="s">
        <v>29</v>
      </c>
      <c r="E9" s="39" t="s">
        <v>53</v>
      </c>
      <c r="F9" s="23" t="s">
        <v>52</v>
      </c>
      <c r="G9" s="25" t="s">
        <v>51</v>
      </c>
      <c r="H9" s="23">
        <v>2807949.48</v>
      </c>
      <c r="I9" s="23">
        <f t="shared" ref="I9:I91" si="1">+H9</f>
        <v>2807949.48</v>
      </c>
      <c r="J9" s="46" t="s">
        <v>3</v>
      </c>
    </row>
    <row r="10" spans="1:10" ht="77.25" customHeight="1" x14ac:dyDescent="0.25">
      <c r="A10" s="27"/>
      <c r="B10" s="45">
        <f t="shared" si="0"/>
        <v>2249</v>
      </c>
      <c r="C10" s="24" t="s">
        <v>42</v>
      </c>
      <c r="D10" s="39" t="s">
        <v>30</v>
      </c>
      <c r="E10" s="39" t="s">
        <v>58</v>
      </c>
      <c r="F10" s="25" t="s">
        <v>56</v>
      </c>
      <c r="G10" s="23" t="s">
        <v>57</v>
      </c>
      <c r="H10" s="23">
        <v>10539624.5</v>
      </c>
      <c r="I10" s="23">
        <f t="shared" si="1"/>
        <v>10539624.5</v>
      </c>
      <c r="J10" s="46" t="s">
        <v>3</v>
      </c>
    </row>
    <row r="11" spans="1:10" ht="81" customHeight="1" x14ac:dyDescent="0.25">
      <c r="A11" s="27"/>
      <c r="B11" s="45">
        <f t="shared" si="0"/>
        <v>2250</v>
      </c>
      <c r="C11" s="24" t="s">
        <v>43</v>
      </c>
      <c r="D11" s="39" t="s">
        <v>31</v>
      </c>
      <c r="E11" s="39" t="s">
        <v>61</v>
      </c>
      <c r="F11" s="23" t="s">
        <v>60</v>
      </c>
      <c r="G11" s="23" t="s">
        <v>59</v>
      </c>
      <c r="H11" s="23">
        <v>253803.75</v>
      </c>
      <c r="I11" s="23">
        <f t="shared" si="1"/>
        <v>253803.75</v>
      </c>
      <c r="J11" s="46" t="s">
        <v>3</v>
      </c>
    </row>
    <row r="12" spans="1:10" ht="106.5" customHeight="1" x14ac:dyDescent="0.25">
      <c r="A12" s="27"/>
      <c r="B12" s="45">
        <f t="shared" si="0"/>
        <v>2251</v>
      </c>
      <c r="C12" s="24" t="s">
        <v>44</v>
      </c>
      <c r="D12" s="39" t="s">
        <v>32</v>
      </c>
      <c r="E12" s="39" t="s">
        <v>63</v>
      </c>
      <c r="F12" s="23" t="s">
        <v>62</v>
      </c>
      <c r="G12" s="25"/>
      <c r="H12" s="23">
        <v>4000768.73</v>
      </c>
      <c r="I12" s="23">
        <f t="shared" si="1"/>
        <v>4000768.73</v>
      </c>
      <c r="J12" s="46" t="s">
        <v>3</v>
      </c>
    </row>
    <row r="13" spans="1:10" ht="81.75" customHeight="1" x14ac:dyDescent="0.25">
      <c r="A13" s="27"/>
      <c r="B13" s="45">
        <f t="shared" si="0"/>
        <v>2252</v>
      </c>
      <c r="C13" s="24" t="s">
        <v>45</v>
      </c>
      <c r="D13" s="39" t="s">
        <v>33</v>
      </c>
      <c r="E13" s="39" t="s">
        <v>65</v>
      </c>
      <c r="F13" s="23" t="s">
        <v>64</v>
      </c>
      <c r="G13" s="25"/>
      <c r="H13" s="23">
        <v>5482879.6500000004</v>
      </c>
      <c r="I13" s="23">
        <f t="shared" si="1"/>
        <v>5482879.6500000004</v>
      </c>
      <c r="J13" s="46" t="s">
        <v>3</v>
      </c>
    </row>
    <row r="14" spans="1:10" ht="74.25" customHeight="1" x14ac:dyDescent="0.25">
      <c r="A14" s="27"/>
      <c r="B14" s="45">
        <f t="shared" si="0"/>
        <v>2253</v>
      </c>
      <c r="C14" s="24" t="s">
        <v>46</v>
      </c>
      <c r="D14" s="39" t="s">
        <v>34</v>
      </c>
      <c r="E14" s="39" t="s">
        <v>66</v>
      </c>
      <c r="F14" s="23" t="s">
        <v>64</v>
      </c>
      <c r="G14" s="25"/>
      <c r="H14" s="23">
        <v>485925</v>
      </c>
      <c r="I14" s="23">
        <f t="shared" si="1"/>
        <v>485925</v>
      </c>
      <c r="J14" s="46" t="s">
        <v>3</v>
      </c>
    </row>
    <row r="15" spans="1:10" ht="59.25" customHeight="1" x14ac:dyDescent="0.25">
      <c r="A15" s="27"/>
      <c r="B15" s="45">
        <f t="shared" si="0"/>
        <v>2254</v>
      </c>
      <c r="C15" s="24" t="s">
        <v>47</v>
      </c>
      <c r="D15" s="39" t="s">
        <v>35</v>
      </c>
      <c r="E15" s="39" t="s">
        <v>69</v>
      </c>
      <c r="F15" s="23" t="s">
        <v>67</v>
      </c>
      <c r="G15" s="25" t="s">
        <v>68</v>
      </c>
      <c r="H15" s="23">
        <v>58840.7</v>
      </c>
      <c r="I15" s="23">
        <f t="shared" si="1"/>
        <v>58840.7</v>
      </c>
      <c r="J15" s="46" t="s">
        <v>3</v>
      </c>
    </row>
    <row r="16" spans="1:10" ht="59.25" customHeight="1" x14ac:dyDescent="0.25">
      <c r="A16" s="27"/>
      <c r="B16" s="45">
        <f t="shared" si="0"/>
        <v>2255</v>
      </c>
      <c r="C16" s="24" t="s">
        <v>48</v>
      </c>
      <c r="D16" s="39" t="s">
        <v>36</v>
      </c>
      <c r="E16" s="39" t="s">
        <v>72</v>
      </c>
      <c r="F16" s="23" t="s">
        <v>71</v>
      </c>
      <c r="G16" s="25" t="s">
        <v>70</v>
      </c>
      <c r="H16" s="23">
        <v>15876.9</v>
      </c>
      <c r="I16" s="23">
        <f t="shared" si="1"/>
        <v>15876.9</v>
      </c>
      <c r="J16" s="46" t="s">
        <v>3</v>
      </c>
    </row>
    <row r="17" spans="1:10" ht="69" customHeight="1" x14ac:dyDescent="0.25">
      <c r="A17" s="27"/>
      <c r="B17" s="45">
        <f t="shared" si="0"/>
        <v>2256</v>
      </c>
      <c r="C17" s="24" t="s">
        <v>49</v>
      </c>
      <c r="D17" s="39" t="s">
        <v>37</v>
      </c>
      <c r="E17" s="39" t="s">
        <v>75</v>
      </c>
      <c r="F17" s="23" t="s">
        <v>74</v>
      </c>
      <c r="G17" s="25" t="s">
        <v>73</v>
      </c>
      <c r="H17" s="23">
        <v>75317.19</v>
      </c>
      <c r="I17" s="23">
        <f t="shared" si="1"/>
        <v>75317.19</v>
      </c>
      <c r="J17" s="46" t="s">
        <v>3</v>
      </c>
    </row>
    <row r="18" spans="1:10" ht="54.75" customHeight="1" x14ac:dyDescent="0.25">
      <c r="A18" s="27"/>
      <c r="B18" s="45">
        <f t="shared" si="0"/>
        <v>2257</v>
      </c>
      <c r="C18" s="24" t="s">
        <v>50</v>
      </c>
      <c r="D18" s="39" t="s">
        <v>38</v>
      </c>
      <c r="E18" s="39" t="s">
        <v>77</v>
      </c>
      <c r="F18" s="23" t="s">
        <v>76</v>
      </c>
      <c r="G18" s="25">
        <v>45013</v>
      </c>
      <c r="H18" s="23">
        <v>16104.6</v>
      </c>
      <c r="I18" s="23">
        <f t="shared" si="1"/>
        <v>16104.6</v>
      </c>
      <c r="J18" s="46" t="s">
        <v>3</v>
      </c>
    </row>
    <row r="19" spans="1:10" ht="74.25" customHeight="1" x14ac:dyDescent="0.25">
      <c r="A19" s="27"/>
      <c r="B19" s="45">
        <f t="shared" si="0"/>
        <v>2258</v>
      </c>
      <c r="C19" s="24" t="s">
        <v>86</v>
      </c>
      <c r="D19" s="39" t="s">
        <v>80</v>
      </c>
      <c r="E19" s="39" t="s">
        <v>92</v>
      </c>
      <c r="F19" s="23"/>
      <c r="G19" s="34"/>
      <c r="H19" s="23">
        <v>26642486.300000001</v>
      </c>
      <c r="I19" s="23">
        <f t="shared" si="1"/>
        <v>26642486.300000001</v>
      </c>
      <c r="J19" s="46" t="s">
        <v>3</v>
      </c>
    </row>
    <row r="20" spans="1:10" ht="63" customHeight="1" x14ac:dyDescent="0.25">
      <c r="A20" s="27"/>
      <c r="B20" s="45">
        <f t="shared" si="0"/>
        <v>2259</v>
      </c>
      <c r="C20" s="24" t="s">
        <v>87</v>
      </c>
      <c r="D20" s="39" t="s">
        <v>81</v>
      </c>
      <c r="E20" s="39" t="s">
        <v>95</v>
      </c>
      <c r="F20" s="23" t="s">
        <v>94</v>
      </c>
      <c r="G20" s="23" t="s">
        <v>93</v>
      </c>
      <c r="H20" s="23">
        <v>168557.4</v>
      </c>
      <c r="I20" s="23">
        <f t="shared" si="1"/>
        <v>168557.4</v>
      </c>
      <c r="J20" s="46" t="s">
        <v>3</v>
      </c>
    </row>
    <row r="21" spans="1:10" ht="47.25" customHeight="1" x14ac:dyDescent="0.25">
      <c r="A21" s="27"/>
      <c r="B21" s="45">
        <f t="shared" si="0"/>
        <v>2260</v>
      </c>
      <c r="C21" s="24" t="s">
        <v>88</v>
      </c>
      <c r="D21" s="39" t="s">
        <v>82</v>
      </c>
      <c r="E21" s="39" t="s">
        <v>98</v>
      </c>
      <c r="F21" s="23" t="s">
        <v>97</v>
      </c>
      <c r="G21" s="23" t="s">
        <v>96</v>
      </c>
      <c r="H21" s="23">
        <v>92830.6</v>
      </c>
      <c r="I21" s="23">
        <f t="shared" si="1"/>
        <v>92830.6</v>
      </c>
      <c r="J21" s="46" t="s">
        <v>3</v>
      </c>
    </row>
    <row r="22" spans="1:10" ht="87.75" customHeight="1" x14ac:dyDescent="0.25">
      <c r="A22" s="27"/>
      <c r="B22" s="45">
        <f t="shared" si="0"/>
        <v>2261</v>
      </c>
      <c r="C22" s="24" t="s">
        <v>89</v>
      </c>
      <c r="D22" s="39" t="s">
        <v>83</v>
      </c>
      <c r="E22" s="39" t="s">
        <v>101</v>
      </c>
      <c r="F22" s="23" t="s">
        <v>100</v>
      </c>
      <c r="G22" s="23" t="s">
        <v>99</v>
      </c>
      <c r="H22" s="23">
        <v>943539.47</v>
      </c>
      <c r="I22" s="23">
        <f t="shared" si="1"/>
        <v>943539.47</v>
      </c>
      <c r="J22" s="46" t="s">
        <v>3</v>
      </c>
    </row>
    <row r="23" spans="1:10" ht="73.5" customHeight="1" x14ac:dyDescent="0.25">
      <c r="A23" s="27"/>
      <c r="B23" s="45">
        <f t="shared" si="0"/>
        <v>2262</v>
      </c>
      <c r="C23" s="24" t="s">
        <v>90</v>
      </c>
      <c r="D23" s="39" t="s">
        <v>84</v>
      </c>
      <c r="E23" s="39" t="s">
        <v>103</v>
      </c>
      <c r="F23" s="23" t="s">
        <v>102</v>
      </c>
      <c r="G23" s="25">
        <v>45006</v>
      </c>
      <c r="H23" s="23">
        <v>454049.66</v>
      </c>
      <c r="I23" s="23">
        <f t="shared" si="1"/>
        <v>454049.66</v>
      </c>
      <c r="J23" s="46" t="s">
        <v>3</v>
      </c>
    </row>
    <row r="24" spans="1:10" ht="99" customHeight="1" x14ac:dyDescent="0.25">
      <c r="A24" s="27"/>
      <c r="B24" s="45">
        <f t="shared" si="0"/>
        <v>2263</v>
      </c>
      <c r="C24" s="24" t="s">
        <v>90</v>
      </c>
      <c r="D24" s="39" t="s">
        <v>85</v>
      </c>
      <c r="E24" s="39" t="s">
        <v>104</v>
      </c>
      <c r="F24" s="23" t="s">
        <v>64</v>
      </c>
      <c r="G24" s="23"/>
      <c r="H24" s="23">
        <v>200000000</v>
      </c>
      <c r="I24" s="23">
        <f t="shared" si="1"/>
        <v>200000000</v>
      </c>
      <c r="J24" s="46" t="s">
        <v>3</v>
      </c>
    </row>
    <row r="25" spans="1:10" ht="110.25" customHeight="1" x14ac:dyDescent="0.25">
      <c r="A25" s="27"/>
      <c r="B25" s="45">
        <f t="shared" si="0"/>
        <v>2264</v>
      </c>
      <c r="C25" s="40" t="s">
        <v>91</v>
      </c>
      <c r="D25" s="41" t="s">
        <v>85</v>
      </c>
      <c r="E25" s="41" t="s">
        <v>105</v>
      </c>
      <c r="F25" s="36" t="s">
        <v>64</v>
      </c>
      <c r="G25" s="36"/>
      <c r="H25" s="36">
        <v>178027700.91999999</v>
      </c>
      <c r="I25" s="36">
        <f t="shared" si="1"/>
        <v>178027700.91999999</v>
      </c>
      <c r="J25" s="47" t="s">
        <v>3</v>
      </c>
    </row>
    <row r="26" spans="1:10" ht="82.5" customHeight="1" x14ac:dyDescent="0.25">
      <c r="A26" s="27"/>
      <c r="B26" s="45">
        <f t="shared" si="0"/>
        <v>2265</v>
      </c>
      <c r="C26" s="24" t="s">
        <v>123</v>
      </c>
      <c r="D26" s="39" t="s">
        <v>106</v>
      </c>
      <c r="E26" s="39" t="s">
        <v>143</v>
      </c>
      <c r="F26" s="23"/>
      <c r="G26" s="42"/>
      <c r="H26" s="23">
        <v>8083186.7599999998</v>
      </c>
      <c r="I26" s="23">
        <f t="shared" ref="I26:I27" si="2">+H26</f>
        <v>8083186.7599999998</v>
      </c>
      <c r="J26" s="46" t="s">
        <v>3</v>
      </c>
    </row>
    <row r="27" spans="1:10" ht="139.5" customHeight="1" x14ac:dyDescent="0.25">
      <c r="A27" s="27"/>
      <c r="B27" s="45">
        <f t="shared" si="0"/>
        <v>2266</v>
      </c>
      <c r="C27" s="24" t="s">
        <v>124</v>
      </c>
      <c r="D27" s="39" t="s">
        <v>107</v>
      </c>
      <c r="E27" s="39" t="s">
        <v>146</v>
      </c>
      <c r="F27" s="23" t="s">
        <v>144</v>
      </c>
      <c r="G27" s="23" t="s">
        <v>145</v>
      </c>
      <c r="H27" s="23">
        <v>234066.35</v>
      </c>
      <c r="I27" s="23">
        <f t="shared" si="2"/>
        <v>234066.35</v>
      </c>
      <c r="J27" s="46" t="s">
        <v>3</v>
      </c>
    </row>
    <row r="28" spans="1:10" ht="75" customHeight="1" x14ac:dyDescent="0.25">
      <c r="A28" s="27"/>
      <c r="B28" s="45">
        <f t="shared" si="0"/>
        <v>2267</v>
      </c>
      <c r="C28" s="24" t="s">
        <v>125</v>
      </c>
      <c r="D28" s="39" t="s">
        <v>108</v>
      </c>
      <c r="E28" s="39" t="s">
        <v>149</v>
      </c>
      <c r="F28" s="23" t="s">
        <v>148</v>
      </c>
      <c r="G28" s="23" t="s">
        <v>147</v>
      </c>
      <c r="H28" s="23">
        <v>4021901.38</v>
      </c>
      <c r="I28" s="23">
        <f t="shared" ref="I28:I49" si="3">+H28</f>
        <v>4021901.38</v>
      </c>
      <c r="J28" s="46" t="s">
        <v>3</v>
      </c>
    </row>
    <row r="29" spans="1:10" ht="72" customHeight="1" x14ac:dyDescent="0.25">
      <c r="A29" s="27"/>
      <c r="B29" s="45">
        <f t="shared" si="0"/>
        <v>2268</v>
      </c>
      <c r="C29" s="24" t="s">
        <v>126</v>
      </c>
      <c r="D29" s="39" t="s">
        <v>34</v>
      </c>
      <c r="E29" s="39" t="s">
        <v>150</v>
      </c>
      <c r="F29" s="23" t="s">
        <v>64</v>
      </c>
      <c r="G29" s="42"/>
      <c r="H29" s="23">
        <v>260317.5</v>
      </c>
      <c r="I29" s="23">
        <f t="shared" si="3"/>
        <v>260317.5</v>
      </c>
      <c r="J29" s="46" t="s">
        <v>3</v>
      </c>
    </row>
    <row r="30" spans="1:10" ht="88.5" customHeight="1" x14ac:dyDescent="0.25">
      <c r="A30" s="27"/>
      <c r="B30" s="45">
        <f t="shared" si="0"/>
        <v>2269</v>
      </c>
      <c r="C30" s="24" t="s">
        <v>127</v>
      </c>
      <c r="D30" s="39" t="s">
        <v>109</v>
      </c>
      <c r="E30" s="39" t="s">
        <v>152</v>
      </c>
      <c r="F30" s="23" t="s">
        <v>151</v>
      </c>
      <c r="G30" s="25">
        <v>44994</v>
      </c>
      <c r="H30" s="23">
        <v>76700</v>
      </c>
      <c r="I30" s="23">
        <f t="shared" si="3"/>
        <v>76700</v>
      </c>
      <c r="J30" s="46" t="s">
        <v>3</v>
      </c>
    </row>
    <row r="31" spans="1:10" ht="73.5" customHeight="1" x14ac:dyDescent="0.25">
      <c r="A31" s="27"/>
      <c r="B31" s="45">
        <f t="shared" si="0"/>
        <v>2270</v>
      </c>
      <c r="C31" s="24" t="s">
        <v>128</v>
      </c>
      <c r="D31" s="39" t="s">
        <v>110</v>
      </c>
      <c r="E31" s="39" t="s">
        <v>155</v>
      </c>
      <c r="F31" s="23" t="s">
        <v>154</v>
      </c>
      <c r="G31" s="25" t="s">
        <v>153</v>
      </c>
      <c r="H31" s="23">
        <v>120360</v>
      </c>
      <c r="I31" s="23">
        <f t="shared" si="3"/>
        <v>120360</v>
      </c>
      <c r="J31" s="46" t="s">
        <v>3</v>
      </c>
    </row>
    <row r="32" spans="1:10" ht="110.25" customHeight="1" x14ac:dyDescent="0.25">
      <c r="A32" s="27"/>
      <c r="B32" s="45">
        <f t="shared" si="0"/>
        <v>2271</v>
      </c>
      <c r="C32" s="24" t="s">
        <v>129</v>
      </c>
      <c r="D32" s="39" t="s">
        <v>111</v>
      </c>
      <c r="E32" s="39" t="s">
        <v>158</v>
      </c>
      <c r="F32" s="23" t="s">
        <v>157</v>
      </c>
      <c r="G32" s="25" t="s">
        <v>156</v>
      </c>
      <c r="H32" s="23">
        <v>4830105</v>
      </c>
      <c r="I32" s="23">
        <f t="shared" si="3"/>
        <v>4830105</v>
      </c>
      <c r="J32" s="46" t="s">
        <v>3</v>
      </c>
    </row>
    <row r="33" spans="1:22" ht="66.75" customHeight="1" x14ac:dyDescent="0.25">
      <c r="A33" s="27"/>
      <c r="B33" s="45">
        <f t="shared" si="0"/>
        <v>2272</v>
      </c>
      <c r="C33" s="24" t="s">
        <v>130</v>
      </c>
      <c r="D33" s="39" t="s">
        <v>112</v>
      </c>
      <c r="E33" s="39" t="s">
        <v>161</v>
      </c>
      <c r="F33" s="23" t="s">
        <v>160</v>
      </c>
      <c r="G33" s="25" t="s">
        <v>159</v>
      </c>
      <c r="H33" s="23">
        <v>12980</v>
      </c>
      <c r="I33" s="23">
        <f t="shared" si="3"/>
        <v>12980</v>
      </c>
      <c r="J33" s="46" t="s">
        <v>3</v>
      </c>
    </row>
    <row r="34" spans="1:22" ht="52.5" customHeight="1" x14ac:dyDescent="0.25">
      <c r="A34" s="27"/>
      <c r="B34" s="45">
        <f t="shared" si="0"/>
        <v>2273</v>
      </c>
      <c r="C34" s="24" t="s">
        <v>131</v>
      </c>
      <c r="D34" s="39" t="s">
        <v>113</v>
      </c>
      <c r="E34" s="39" t="s">
        <v>164</v>
      </c>
      <c r="F34" s="23" t="s">
        <v>163</v>
      </c>
      <c r="G34" s="25" t="s">
        <v>162</v>
      </c>
      <c r="H34" s="23">
        <v>94400</v>
      </c>
      <c r="I34" s="23">
        <f t="shared" si="3"/>
        <v>94400</v>
      </c>
      <c r="J34" s="46" t="s">
        <v>3</v>
      </c>
    </row>
    <row r="35" spans="1:22" ht="51.75" customHeight="1" x14ac:dyDescent="0.25">
      <c r="A35" s="27"/>
      <c r="B35" s="45">
        <f t="shared" si="0"/>
        <v>2274</v>
      </c>
      <c r="C35" s="24" t="s">
        <v>132</v>
      </c>
      <c r="D35" s="39" t="s">
        <v>114</v>
      </c>
      <c r="E35" s="39" t="s">
        <v>166</v>
      </c>
      <c r="F35" s="23" t="s">
        <v>165</v>
      </c>
      <c r="G35" s="25" t="s">
        <v>68</v>
      </c>
      <c r="H35" s="23">
        <v>59000</v>
      </c>
      <c r="I35" s="23">
        <f t="shared" si="3"/>
        <v>59000</v>
      </c>
      <c r="J35" s="46" t="s">
        <v>3</v>
      </c>
    </row>
    <row r="36" spans="1:22" ht="66" customHeight="1" x14ac:dyDescent="0.25">
      <c r="A36" s="27"/>
      <c r="B36" s="45">
        <f t="shared" si="0"/>
        <v>2275</v>
      </c>
      <c r="C36" s="24" t="s">
        <v>133</v>
      </c>
      <c r="D36" s="39" t="s">
        <v>115</v>
      </c>
      <c r="E36" s="39" t="s">
        <v>169</v>
      </c>
      <c r="F36" s="23" t="s">
        <v>168</v>
      </c>
      <c r="G36" s="25" t="s">
        <v>167</v>
      </c>
      <c r="H36" s="23">
        <v>613517.4</v>
      </c>
      <c r="I36" s="23">
        <f t="shared" si="3"/>
        <v>613517.4</v>
      </c>
      <c r="J36" s="46" t="s">
        <v>3</v>
      </c>
    </row>
    <row r="37" spans="1:22" ht="120.75" customHeight="1" x14ac:dyDescent="0.25">
      <c r="A37" s="27"/>
      <c r="B37" s="45">
        <f t="shared" si="0"/>
        <v>2276</v>
      </c>
      <c r="C37" s="24" t="s">
        <v>134</v>
      </c>
      <c r="D37" s="39" t="s">
        <v>116</v>
      </c>
      <c r="E37" s="39" t="s">
        <v>171</v>
      </c>
      <c r="F37" s="23" t="s">
        <v>170</v>
      </c>
      <c r="G37" s="25" t="s">
        <v>162</v>
      </c>
      <c r="H37" s="23">
        <v>1357000</v>
      </c>
      <c r="I37" s="23">
        <f t="shared" si="3"/>
        <v>1357000</v>
      </c>
      <c r="J37" s="46" t="s">
        <v>3</v>
      </c>
    </row>
    <row r="38" spans="1:22" ht="75" customHeight="1" x14ac:dyDescent="0.25">
      <c r="A38" s="27"/>
      <c r="B38" s="45">
        <f t="shared" si="0"/>
        <v>2277</v>
      </c>
      <c r="C38" s="24" t="s">
        <v>135</v>
      </c>
      <c r="D38" s="39" t="s">
        <v>117</v>
      </c>
      <c r="E38" s="39" t="s">
        <v>173</v>
      </c>
      <c r="F38" s="23" t="s">
        <v>172</v>
      </c>
      <c r="G38" s="25" t="s">
        <v>167</v>
      </c>
      <c r="H38" s="23">
        <v>43138.44</v>
      </c>
      <c r="I38" s="23">
        <f t="shared" si="3"/>
        <v>43138.44</v>
      </c>
      <c r="J38" s="46" t="s">
        <v>3</v>
      </c>
    </row>
    <row r="39" spans="1:22" ht="63.75" customHeight="1" x14ac:dyDescent="0.25">
      <c r="A39" s="27"/>
      <c r="B39" s="45">
        <f t="shared" si="0"/>
        <v>2278</v>
      </c>
      <c r="C39" s="24" t="s">
        <v>136</v>
      </c>
      <c r="D39" s="39" t="s">
        <v>107</v>
      </c>
      <c r="E39" s="39" t="s">
        <v>176</v>
      </c>
      <c r="F39" s="23" t="s">
        <v>175</v>
      </c>
      <c r="G39" s="25" t="s">
        <v>174</v>
      </c>
      <c r="H39" s="23">
        <v>4828500</v>
      </c>
      <c r="I39" s="23">
        <f t="shared" si="3"/>
        <v>4828500</v>
      </c>
      <c r="J39" s="46" t="s">
        <v>3</v>
      </c>
    </row>
    <row r="40" spans="1:22" ht="62.25" customHeight="1" x14ac:dyDescent="0.25">
      <c r="A40" s="27"/>
      <c r="B40" s="45">
        <f t="shared" si="0"/>
        <v>2279</v>
      </c>
      <c r="C40" s="24" t="s">
        <v>137</v>
      </c>
      <c r="D40" s="39" t="s">
        <v>118</v>
      </c>
      <c r="E40" s="39" t="s">
        <v>179</v>
      </c>
      <c r="F40" s="23" t="s">
        <v>178</v>
      </c>
      <c r="G40" s="25" t="s">
        <v>177</v>
      </c>
      <c r="H40" s="23">
        <v>49800</v>
      </c>
      <c r="I40" s="23">
        <f t="shared" si="3"/>
        <v>49800</v>
      </c>
      <c r="J40" s="46" t="s">
        <v>3</v>
      </c>
    </row>
    <row r="41" spans="1:22" ht="81.75" customHeight="1" x14ac:dyDescent="0.25">
      <c r="A41" s="27"/>
      <c r="B41" s="45">
        <f t="shared" si="0"/>
        <v>2280</v>
      </c>
      <c r="C41" s="24" t="s">
        <v>138</v>
      </c>
      <c r="D41" s="39" t="s">
        <v>107</v>
      </c>
      <c r="E41" s="39" t="s">
        <v>182</v>
      </c>
      <c r="F41" s="23" t="s">
        <v>181</v>
      </c>
      <c r="G41" s="25" t="s">
        <v>180</v>
      </c>
      <c r="H41" s="23">
        <v>73405.95</v>
      </c>
      <c r="I41" s="23">
        <f t="shared" si="3"/>
        <v>73405.95</v>
      </c>
      <c r="J41" s="46" t="s">
        <v>3</v>
      </c>
    </row>
    <row r="42" spans="1:22" ht="87" customHeight="1" x14ac:dyDescent="0.25">
      <c r="A42" s="27"/>
      <c r="B42" s="45">
        <f t="shared" si="0"/>
        <v>2281</v>
      </c>
      <c r="C42" s="24" t="s">
        <v>139</v>
      </c>
      <c r="D42" s="39" t="s">
        <v>119</v>
      </c>
      <c r="E42" s="39" t="s">
        <v>184</v>
      </c>
      <c r="F42" s="23" t="s">
        <v>183</v>
      </c>
      <c r="G42" s="25" t="s">
        <v>180</v>
      </c>
      <c r="H42" s="23">
        <v>531000</v>
      </c>
      <c r="I42" s="23">
        <f t="shared" si="3"/>
        <v>531000</v>
      </c>
      <c r="J42" s="46" t="s">
        <v>3</v>
      </c>
    </row>
    <row r="43" spans="1:22" ht="63" customHeight="1" x14ac:dyDescent="0.25">
      <c r="A43" s="27"/>
      <c r="B43" s="45">
        <f t="shared" si="0"/>
        <v>2282</v>
      </c>
      <c r="C43" s="24" t="s">
        <v>140</v>
      </c>
      <c r="D43" s="39" t="s">
        <v>120</v>
      </c>
      <c r="E43" s="39" t="s">
        <v>186</v>
      </c>
      <c r="F43" s="23" t="s">
        <v>185</v>
      </c>
      <c r="G43" s="25" t="s">
        <v>167</v>
      </c>
      <c r="H43" s="23">
        <v>82600</v>
      </c>
      <c r="I43" s="23">
        <f t="shared" si="3"/>
        <v>82600</v>
      </c>
      <c r="J43" s="46" t="s">
        <v>3</v>
      </c>
    </row>
    <row r="44" spans="1:22" ht="85.5" customHeight="1" x14ac:dyDescent="0.25">
      <c r="A44" s="27"/>
      <c r="B44" s="45">
        <f t="shared" si="0"/>
        <v>2283</v>
      </c>
      <c r="C44" s="24" t="s">
        <v>141</v>
      </c>
      <c r="D44" s="39" t="s">
        <v>121</v>
      </c>
      <c r="E44" s="39" t="s">
        <v>188</v>
      </c>
      <c r="F44" s="23" t="s">
        <v>187</v>
      </c>
      <c r="G44" s="25" t="s">
        <v>167</v>
      </c>
      <c r="H44" s="23">
        <v>36125.81</v>
      </c>
      <c r="I44" s="23">
        <f t="shared" si="3"/>
        <v>36125.81</v>
      </c>
      <c r="J44" s="46" t="s">
        <v>3</v>
      </c>
    </row>
    <row r="45" spans="1:22" ht="131.25" customHeight="1" x14ac:dyDescent="0.25">
      <c r="A45" s="27"/>
      <c r="B45" s="45">
        <f t="shared" si="0"/>
        <v>2284</v>
      </c>
      <c r="C45" s="24" t="s">
        <v>142</v>
      </c>
      <c r="D45" s="39" t="s">
        <v>122</v>
      </c>
      <c r="E45" s="39" t="s">
        <v>190</v>
      </c>
      <c r="F45" s="23" t="s">
        <v>189</v>
      </c>
      <c r="G45" s="25">
        <v>45016</v>
      </c>
      <c r="H45" s="23">
        <v>598764.43999999994</v>
      </c>
      <c r="I45" s="23">
        <f t="shared" si="3"/>
        <v>598764.43999999994</v>
      </c>
      <c r="J45" s="46" t="s">
        <v>3</v>
      </c>
    </row>
    <row r="46" spans="1:22" ht="119.25" customHeight="1" x14ac:dyDescent="0.25">
      <c r="A46" s="27"/>
      <c r="B46" s="45">
        <f t="shared" si="0"/>
        <v>2285</v>
      </c>
      <c r="C46" s="24" t="s">
        <v>193</v>
      </c>
      <c r="D46" s="39" t="s">
        <v>85</v>
      </c>
      <c r="E46" s="39" t="s">
        <v>191</v>
      </c>
      <c r="F46" s="23" t="s">
        <v>64</v>
      </c>
      <c r="G46" s="48"/>
      <c r="H46" s="23">
        <v>149742038</v>
      </c>
      <c r="I46" s="23">
        <f t="shared" si="3"/>
        <v>149742038</v>
      </c>
      <c r="J46" s="46" t="s">
        <v>3</v>
      </c>
    </row>
    <row r="47" spans="1:22" ht="118.5" customHeight="1" x14ac:dyDescent="0.25">
      <c r="A47" s="27"/>
      <c r="B47" s="45">
        <f t="shared" si="0"/>
        <v>2286</v>
      </c>
      <c r="C47" s="24" t="s">
        <v>194</v>
      </c>
      <c r="D47" s="39" t="s">
        <v>85</v>
      </c>
      <c r="E47" s="39" t="s">
        <v>192</v>
      </c>
      <c r="F47" s="23" t="s">
        <v>64</v>
      </c>
      <c r="G47" s="48"/>
      <c r="H47" s="23">
        <v>22230262</v>
      </c>
      <c r="I47" s="23">
        <f t="shared" si="3"/>
        <v>22230262</v>
      </c>
      <c r="J47" s="46" t="s">
        <v>3</v>
      </c>
    </row>
    <row r="48" spans="1:22" ht="113.25" customHeight="1" x14ac:dyDescent="0.25">
      <c r="A48" s="27"/>
      <c r="B48" s="45">
        <f t="shared" si="0"/>
        <v>2287</v>
      </c>
      <c r="C48" s="24" t="s">
        <v>213</v>
      </c>
      <c r="D48" s="39" t="s">
        <v>195</v>
      </c>
      <c r="E48" s="39" t="s">
        <v>214</v>
      </c>
      <c r="F48" s="23"/>
      <c r="G48" s="25"/>
      <c r="H48" s="23">
        <v>587782.02</v>
      </c>
      <c r="I48" s="23">
        <f t="shared" si="3"/>
        <v>587782.02</v>
      </c>
      <c r="J48" s="46" t="s">
        <v>3</v>
      </c>
      <c r="K48" s="26"/>
      <c r="L48" s="26"/>
      <c r="M48" s="26"/>
      <c r="N48" s="26"/>
      <c r="O48" s="26"/>
      <c r="P48" s="26"/>
      <c r="Q48" s="26"/>
      <c r="R48" s="26"/>
      <c r="S48" s="26"/>
      <c r="T48" s="26"/>
      <c r="U48" s="26"/>
      <c r="V48" s="26"/>
    </row>
    <row r="49" spans="1:10" ht="74.25" customHeight="1" x14ac:dyDescent="0.25">
      <c r="A49" s="27"/>
      <c r="B49" s="45">
        <f t="shared" si="0"/>
        <v>2288</v>
      </c>
      <c r="C49" s="24" t="s">
        <v>212</v>
      </c>
      <c r="D49" s="39" t="s">
        <v>196</v>
      </c>
      <c r="E49" s="39" t="s">
        <v>215</v>
      </c>
      <c r="F49" s="23"/>
      <c r="G49" s="25"/>
      <c r="H49" s="23">
        <v>7166053.3799999999</v>
      </c>
      <c r="I49" s="23">
        <f t="shared" si="3"/>
        <v>7166053.3799999999</v>
      </c>
      <c r="J49" s="46" t="s">
        <v>3</v>
      </c>
    </row>
    <row r="50" spans="1:10" ht="92.25" customHeight="1" x14ac:dyDescent="0.25">
      <c r="A50" s="27"/>
      <c r="B50" s="45">
        <f t="shared" si="0"/>
        <v>2289</v>
      </c>
      <c r="C50" s="24" t="s">
        <v>211</v>
      </c>
      <c r="D50" s="39" t="s">
        <v>235</v>
      </c>
      <c r="E50" s="39" t="s">
        <v>216</v>
      </c>
      <c r="F50" s="23"/>
      <c r="G50" s="25"/>
      <c r="H50" s="23">
        <v>16106832.140000001</v>
      </c>
      <c r="I50" s="23">
        <f t="shared" si="1"/>
        <v>16106832.140000001</v>
      </c>
      <c r="J50" s="46" t="s">
        <v>3</v>
      </c>
    </row>
    <row r="51" spans="1:10" ht="59.25" customHeight="1" x14ac:dyDescent="0.25">
      <c r="A51" s="27"/>
      <c r="B51" s="45">
        <f t="shared" si="0"/>
        <v>2290</v>
      </c>
      <c r="C51" s="24" t="s">
        <v>210</v>
      </c>
      <c r="D51" s="39" t="s">
        <v>197</v>
      </c>
      <c r="E51" s="39" t="s">
        <v>219</v>
      </c>
      <c r="F51" s="23" t="s">
        <v>218</v>
      </c>
      <c r="G51" s="23" t="s">
        <v>217</v>
      </c>
      <c r="H51" s="23">
        <v>496544</v>
      </c>
      <c r="I51" s="23">
        <f t="shared" ref="I51" si="4">+H51</f>
        <v>496544</v>
      </c>
      <c r="J51" s="46" t="s">
        <v>3</v>
      </c>
    </row>
    <row r="52" spans="1:10" ht="82.5" customHeight="1" x14ac:dyDescent="0.25">
      <c r="A52" s="27"/>
      <c r="B52" s="45">
        <f t="shared" si="0"/>
        <v>2291</v>
      </c>
      <c r="C52" s="24" t="s">
        <v>209</v>
      </c>
      <c r="D52" s="39" t="s">
        <v>198</v>
      </c>
      <c r="E52" s="39" t="s">
        <v>221</v>
      </c>
      <c r="F52" s="23" t="s">
        <v>220</v>
      </c>
      <c r="G52" s="25">
        <v>44993</v>
      </c>
      <c r="H52" s="23">
        <v>11800000</v>
      </c>
      <c r="I52" s="23">
        <f t="shared" si="1"/>
        <v>11800000</v>
      </c>
      <c r="J52" s="46" t="s">
        <v>3</v>
      </c>
    </row>
    <row r="53" spans="1:10" ht="63.75" customHeight="1" x14ac:dyDescent="0.25">
      <c r="A53" s="27"/>
      <c r="B53" s="45">
        <f t="shared" si="0"/>
        <v>2292</v>
      </c>
      <c r="C53" s="24" t="s">
        <v>208</v>
      </c>
      <c r="D53" s="39" t="s">
        <v>38</v>
      </c>
      <c r="E53" s="39" t="s">
        <v>224</v>
      </c>
      <c r="F53" s="23" t="s">
        <v>223</v>
      </c>
      <c r="G53" s="25" t="s">
        <v>222</v>
      </c>
      <c r="H53" s="23">
        <v>31349.5</v>
      </c>
      <c r="I53" s="23">
        <f t="shared" si="1"/>
        <v>31349.5</v>
      </c>
      <c r="J53" s="46" t="s">
        <v>3</v>
      </c>
    </row>
    <row r="54" spans="1:10" ht="57" customHeight="1" x14ac:dyDescent="0.25">
      <c r="A54" s="27"/>
      <c r="B54" s="45">
        <f t="shared" si="0"/>
        <v>2293</v>
      </c>
      <c r="C54" s="24" t="s">
        <v>207</v>
      </c>
      <c r="D54" s="39" t="s">
        <v>199</v>
      </c>
      <c r="E54" s="39" t="s">
        <v>226</v>
      </c>
      <c r="F54" s="23" t="s">
        <v>225</v>
      </c>
      <c r="G54" s="25">
        <v>45021</v>
      </c>
      <c r="H54" s="23">
        <v>46066.6</v>
      </c>
      <c r="I54" s="23">
        <f t="shared" si="1"/>
        <v>46066.6</v>
      </c>
      <c r="J54" s="46" t="s">
        <v>3</v>
      </c>
    </row>
    <row r="55" spans="1:10" ht="77.25" customHeight="1" x14ac:dyDescent="0.25">
      <c r="A55" s="27"/>
      <c r="B55" s="45">
        <f t="shared" si="0"/>
        <v>2294</v>
      </c>
      <c r="C55" s="24" t="s">
        <v>206</v>
      </c>
      <c r="D55" s="39" t="s">
        <v>200</v>
      </c>
      <c r="E55" s="39" t="s">
        <v>228</v>
      </c>
      <c r="F55" s="23" t="s">
        <v>227</v>
      </c>
      <c r="G55" s="25">
        <v>45017</v>
      </c>
      <c r="H55" s="23">
        <v>435359.07</v>
      </c>
      <c r="I55" s="23">
        <f t="shared" si="1"/>
        <v>435359.07</v>
      </c>
      <c r="J55" s="46" t="s">
        <v>3</v>
      </c>
    </row>
    <row r="56" spans="1:10" ht="75.75" customHeight="1" x14ac:dyDescent="0.25">
      <c r="A56" s="27"/>
      <c r="B56" s="45">
        <f t="shared" si="0"/>
        <v>2295</v>
      </c>
      <c r="C56" s="24" t="s">
        <v>205</v>
      </c>
      <c r="D56" s="39" t="s">
        <v>201</v>
      </c>
      <c r="E56" s="39" t="s">
        <v>230</v>
      </c>
      <c r="F56" s="23" t="s">
        <v>229</v>
      </c>
      <c r="G56" s="25">
        <v>45026</v>
      </c>
      <c r="H56" s="23">
        <v>401820</v>
      </c>
      <c r="I56" s="23">
        <f t="shared" si="1"/>
        <v>401820</v>
      </c>
      <c r="J56" s="46" t="s">
        <v>3</v>
      </c>
    </row>
    <row r="57" spans="1:10" ht="85.5" customHeight="1" x14ac:dyDescent="0.25">
      <c r="A57" s="27"/>
      <c r="B57" s="45">
        <f t="shared" si="0"/>
        <v>2296</v>
      </c>
      <c r="C57" s="24" t="s">
        <v>240</v>
      </c>
      <c r="D57" s="39" t="s">
        <v>202</v>
      </c>
      <c r="E57" s="39" t="s">
        <v>242</v>
      </c>
      <c r="F57" s="23" t="s">
        <v>232</v>
      </c>
      <c r="G57" s="25" t="s">
        <v>231</v>
      </c>
      <c r="H57" s="23">
        <v>1465006.3</v>
      </c>
      <c r="I57" s="23">
        <f t="shared" si="1"/>
        <v>1465006.3</v>
      </c>
      <c r="J57" s="46" t="s">
        <v>3</v>
      </c>
    </row>
    <row r="58" spans="1:10" ht="43.5" customHeight="1" x14ac:dyDescent="0.25">
      <c r="A58" s="27"/>
      <c r="B58" s="45">
        <f t="shared" si="0"/>
        <v>2297</v>
      </c>
      <c r="C58" s="24" t="s">
        <v>241</v>
      </c>
      <c r="D58" s="39" t="s">
        <v>203</v>
      </c>
      <c r="E58" s="39" t="s">
        <v>243</v>
      </c>
      <c r="F58" s="23" t="s">
        <v>234</v>
      </c>
      <c r="G58" s="25" t="s">
        <v>233</v>
      </c>
      <c r="H58" s="23">
        <v>94400</v>
      </c>
      <c r="I58" s="23">
        <f t="shared" si="1"/>
        <v>94400</v>
      </c>
      <c r="J58" s="46" t="s">
        <v>3</v>
      </c>
    </row>
    <row r="59" spans="1:10" ht="100.5" customHeight="1" x14ac:dyDescent="0.25">
      <c r="A59" s="27"/>
      <c r="B59" s="45">
        <f t="shared" si="0"/>
        <v>2298</v>
      </c>
      <c r="C59" s="24" t="s">
        <v>204</v>
      </c>
      <c r="D59" s="39" t="s">
        <v>33</v>
      </c>
      <c r="E59" s="39" t="s">
        <v>244</v>
      </c>
      <c r="F59" s="23" t="s">
        <v>64</v>
      </c>
      <c r="G59" s="23"/>
      <c r="H59" s="23">
        <v>1876426.29</v>
      </c>
      <c r="I59" s="23">
        <f t="shared" si="1"/>
        <v>1876426.29</v>
      </c>
      <c r="J59" s="46" t="s">
        <v>3</v>
      </c>
    </row>
    <row r="60" spans="1:10" ht="86.25" customHeight="1" x14ac:dyDescent="0.25">
      <c r="A60" s="27"/>
      <c r="B60" s="45">
        <f t="shared" si="0"/>
        <v>2299</v>
      </c>
      <c r="C60" s="24" t="s">
        <v>245</v>
      </c>
      <c r="D60" s="39" t="s">
        <v>236</v>
      </c>
      <c r="E60" s="39" t="s">
        <v>246</v>
      </c>
      <c r="F60" s="23"/>
      <c r="G60" s="25"/>
      <c r="H60" s="23">
        <v>1423194.48</v>
      </c>
      <c r="I60" s="23">
        <f t="shared" si="1"/>
        <v>1423194.48</v>
      </c>
      <c r="J60" s="46" t="s">
        <v>3</v>
      </c>
    </row>
    <row r="61" spans="1:10" ht="139.5" customHeight="1" x14ac:dyDescent="0.25">
      <c r="A61" s="27"/>
      <c r="B61" s="45">
        <f t="shared" si="0"/>
        <v>2300</v>
      </c>
      <c r="C61" s="24" t="s">
        <v>247</v>
      </c>
      <c r="D61" s="39" t="s">
        <v>237</v>
      </c>
      <c r="E61" s="39" t="s">
        <v>249</v>
      </c>
      <c r="F61" s="23" t="s">
        <v>248</v>
      </c>
      <c r="G61" s="25" t="s">
        <v>96</v>
      </c>
      <c r="H61" s="23">
        <v>5981200.9199999999</v>
      </c>
      <c r="I61" s="23">
        <f t="shared" si="1"/>
        <v>5981200.9199999999</v>
      </c>
      <c r="J61" s="46" t="s">
        <v>3</v>
      </c>
    </row>
    <row r="62" spans="1:10" ht="123.75" customHeight="1" x14ac:dyDescent="0.25">
      <c r="A62" s="27"/>
      <c r="B62" s="45">
        <f t="shared" si="0"/>
        <v>2301</v>
      </c>
      <c r="C62" s="24" t="s">
        <v>250</v>
      </c>
      <c r="D62" s="39" t="s">
        <v>238</v>
      </c>
      <c r="E62" s="39" t="s">
        <v>253</v>
      </c>
      <c r="F62" s="23" t="s">
        <v>252</v>
      </c>
      <c r="G62" s="25" t="s">
        <v>251</v>
      </c>
      <c r="H62" s="23">
        <v>37962</v>
      </c>
      <c r="I62" s="23">
        <f t="shared" si="1"/>
        <v>37962</v>
      </c>
      <c r="J62" s="46" t="s">
        <v>3</v>
      </c>
    </row>
    <row r="63" spans="1:10" ht="58.5" customHeight="1" x14ac:dyDescent="0.25">
      <c r="A63" s="27"/>
      <c r="B63" s="45">
        <f t="shared" si="0"/>
        <v>2302</v>
      </c>
      <c r="C63" s="24" t="s">
        <v>254</v>
      </c>
      <c r="D63" s="39" t="s">
        <v>239</v>
      </c>
      <c r="E63" s="39" t="s">
        <v>256</v>
      </c>
      <c r="F63" s="23" t="s">
        <v>157</v>
      </c>
      <c r="G63" s="25" t="s">
        <v>255</v>
      </c>
      <c r="H63" s="23">
        <v>19116</v>
      </c>
      <c r="I63" s="23">
        <f t="shared" si="1"/>
        <v>19116</v>
      </c>
      <c r="J63" s="46" t="s">
        <v>3</v>
      </c>
    </row>
    <row r="64" spans="1:10" ht="63" customHeight="1" x14ac:dyDescent="0.25">
      <c r="A64" s="27"/>
      <c r="B64" s="45">
        <f t="shared" si="0"/>
        <v>2303</v>
      </c>
      <c r="C64" s="24" t="s">
        <v>263</v>
      </c>
      <c r="D64" s="39" t="s">
        <v>257</v>
      </c>
      <c r="E64" s="39" t="s">
        <v>271</v>
      </c>
      <c r="F64" s="23" t="s">
        <v>270</v>
      </c>
      <c r="G64" s="25">
        <v>44992</v>
      </c>
      <c r="H64" s="23">
        <v>950000.01</v>
      </c>
      <c r="I64" s="23">
        <f t="shared" si="1"/>
        <v>950000.01</v>
      </c>
      <c r="J64" s="46" t="s">
        <v>3</v>
      </c>
    </row>
    <row r="65" spans="1:10" ht="83.25" customHeight="1" x14ac:dyDescent="0.25">
      <c r="A65" s="27"/>
      <c r="B65" s="45">
        <f t="shared" si="0"/>
        <v>2304</v>
      </c>
      <c r="C65" s="28" t="s">
        <v>264</v>
      </c>
      <c r="D65" s="39" t="s">
        <v>258</v>
      </c>
      <c r="E65" s="39" t="s">
        <v>272</v>
      </c>
      <c r="F65" s="25"/>
      <c r="G65" s="23"/>
      <c r="H65" s="23">
        <v>8244553.9800000004</v>
      </c>
      <c r="I65" s="23">
        <f t="shared" si="1"/>
        <v>8244553.9800000004</v>
      </c>
      <c r="J65" s="46" t="s">
        <v>3</v>
      </c>
    </row>
    <row r="66" spans="1:10" ht="66.75" customHeight="1" x14ac:dyDescent="0.25">
      <c r="A66" s="27"/>
      <c r="B66" s="45">
        <f t="shared" si="0"/>
        <v>2305</v>
      </c>
      <c r="C66" s="28" t="s">
        <v>265</v>
      </c>
      <c r="D66" s="39" t="s">
        <v>108</v>
      </c>
      <c r="E66" s="39" t="s">
        <v>275</v>
      </c>
      <c r="F66" s="23" t="s">
        <v>274</v>
      </c>
      <c r="G66" s="23" t="s">
        <v>273</v>
      </c>
      <c r="H66" s="23">
        <v>8719447.6400000006</v>
      </c>
      <c r="I66" s="23">
        <f t="shared" si="1"/>
        <v>8719447.6400000006</v>
      </c>
      <c r="J66" s="46" t="s">
        <v>3</v>
      </c>
    </row>
    <row r="67" spans="1:10" ht="70.5" customHeight="1" x14ac:dyDescent="0.25">
      <c r="B67" s="45">
        <f t="shared" si="0"/>
        <v>2306</v>
      </c>
      <c r="C67" s="28" t="s">
        <v>266</v>
      </c>
      <c r="D67" s="39" t="s">
        <v>259</v>
      </c>
      <c r="E67" s="39" t="s">
        <v>276</v>
      </c>
      <c r="F67" s="23"/>
      <c r="G67" s="23"/>
      <c r="H67" s="23">
        <v>35484553.799999997</v>
      </c>
      <c r="I67" s="23">
        <f t="shared" si="1"/>
        <v>35484553.799999997</v>
      </c>
      <c r="J67" s="46" t="s">
        <v>3</v>
      </c>
    </row>
    <row r="68" spans="1:10" ht="123" customHeight="1" x14ac:dyDescent="0.25">
      <c r="B68" s="45">
        <f t="shared" si="0"/>
        <v>2307</v>
      </c>
      <c r="C68" s="28" t="s">
        <v>267</v>
      </c>
      <c r="D68" s="39" t="s">
        <v>260</v>
      </c>
      <c r="E68" s="39" t="s">
        <v>278</v>
      </c>
      <c r="F68" s="23" t="s">
        <v>277</v>
      </c>
      <c r="G68" s="25">
        <v>44995</v>
      </c>
      <c r="H68" s="23">
        <v>5332308.3</v>
      </c>
      <c r="I68" s="23">
        <f t="shared" si="1"/>
        <v>5332308.3</v>
      </c>
      <c r="J68" s="46" t="s">
        <v>3</v>
      </c>
    </row>
    <row r="69" spans="1:10" ht="67.5" customHeight="1" x14ac:dyDescent="0.25">
      <c r="B69" s="45">
        <f t="shared" si="0"/>
        <v>2308</v>
      </c>
      <c r="C69" s="28" t="s">
        <v>268</v>
      </c>
      <c r="D69" s="39" t="s">
        <v>261</v>
      </c>
      <c r="E69" s="39" t="s">
        <v>279</v>
      </c>
      <c r="F69" s="23"/>
      <c r="G69" s="25"/>
      <c r="H69" s="23">
        <v>2461740.2200000002</v>
      </c>
      <c r="I69" s="23">
        <f t="shared" si="1"/>
        <v>2461740.2200000002</v>
      </c>
      <c r="J69" s="46" t="s">
        <v>3</v>
      </c>
    </row>
    <row r="70" spans="1:10" ht="66.75" customHeight="1" x14ac:dyDescent="0.25">
      <c r="B70" s="45">
        <f t="shared" si="0"/>
        <v>2309</v>
      </c>
      <c r="C70" s="28" t="s">
        <v>269</v>
      </c>
      <c r="D70" s="39" t="s">
        <v>262</v>
      </c>
      <c r="E70" s="39" t="s">
        <v>280</v>
      </c>
      <c r="F70" s="23"/>
      <c r="G70" s="25"/>
      <c r="H70" s="23">
        <v>1043606.69</v>
      </c>
      <c r="I70" s="23">
        <f t="shared" si="1"/>
        <v>1043606.69</v>
      </c>
      <c r="J70" s="46" t="s">
        <v>3</v>
      </c>
    </row>
    <row r="71" spans="1:10" ht="83.25" customHeight="1" x14ac:dyDescent="0.25">
      <c r="B71" s="45">
        <f t="shared" si="0"/>
        <v>2310</v>
      </c>
      <c r="C71" s="28" t="s">
        <v>286</v>
      </c>
      <c r="D71" s="39" t="s">
        <v>281</v>
      </c>
      <c r="E71" s="39" t="s">
        <v>291</v>
      </c>
      <c r="F71" s="23"/>
      <c r="G71" s="23"/>
      <c r="H71" s="23">
        <v>5433289.6799999997</v>
      </c>
      <c r="I71" s="23">
        <f t="shared" si="1"/>
        <v>5433289.6799999997</v>
      </c>
      <c r="J71" s="46" t="s">
        <v>3</v>
      </c>
    </row>
    <row r="72" spans="1:10" ht="91.5" customHeight="1" x14ac:dyDescent="0.25">
      <c r="B72" s="45">
        <f t="shared" si="0"/>
        <v>2311</v>
      </c>
      <c r="C72" s="28" t="s">
        <v>287</v>
      </c>
      <c r="D72" s="39" t="s">
        <v>282</v>
      </c>
      <c r="E72" s="39" t="s">
        <v>292</v>
      </c>
      <c r="F72" s="23"/>
      <c r="G72" s="23"/>
      <c r="H72" s="23">
        <v>1449350.04</v>
      </c>
      <c r="I72" s="23">
        <f t="shared" si="1"/>
        <v>1449350.04</v>
      </c>
      <c r="J72" s="46" t="s">
        <v>3</v>
      </c>
    </row>
    <row r="73" spans="1:10" ht="66" customHeight="1" x14ac:dyDescent="0.25">
      <c r="B73" s="45">
        <f t="shared" ref="B73:B91" si="5">+B72+1</f>
        <v>2312</v>
      </c>
      <c r="C73" s="28" t="s">
        <v>288</v>
      </c>
      <c r="D73" s="39" t="s">
        <v>283</v>
      </c>
      <c r="E73" s="39" t="s">
        <v>293</v>
      </c>
      <c r="F73" s="23"/>
      <c r="G73" s="25"/>
      <c r="H73" s="23">
        <v>1701097.54</v>
      </c>
      <c r="I73" s="23">
        <f t="shared" si="1"/>
        <v>1701097.54</v>
      </c>
      <c r="J73" s="46" t="s">
        <v>3</v>
      </c>
    </row>
    <row r="74" spans="1:10" ht="65.25" customHeight="1" x14ac:dyDescent="0.25">
      <c r="B74" s="45">
        <f t="shared" si="5"/>
        <v>2313</v>
      </c>
      <c r="C74" s="28" t="s">
        <v>289</v>
      </c>
      <c r="D74" s="39" t="s">
        <v>284</v>
      </c>
      <c r="E74" s="39" t="s">
        <v>295</v>
      </c>
      <c r="F74" s="23" t="s">
        <v>294</v>
      </c>
      <c r="G74" s="25">
        <v>45008</v>
      </c>
      <c r="H74" s="23">
        <v>826000</v>
      </c>
      <c r="I74" s="23">
        <f t="shared" si="1"/>
        <v>826000</v>
      </c>
      <c r="J74" s="46" t="s">
        <v>3</v>
      </c>
    </row>
    <row r="75" spans="1:10" ht="52.5" customHeight="1" x14ac:dyDescent="0.25">
      <c r="B75" s="45">
        <f t="shared" si="5"/>
        <v>2314</v>
      </c>
      <c r="C75" s="28" t="s">
        <v>290</v>
      </c>
      <c r="D75" s="39" t="s">
        <v>285</v>
      </c>
      <c r="E75" s="39" t="s">
        <v>297</v>
      </c>
      <c r="F75" s="23" t="s">
        <v>296</v>
      </c>
      <c r="G75" s="25">
        <v>45012</v>
      </c>
      <c r="H75" s="23">
        <v>118000</v>
      </c>
      <c r="I75" s="23">
        <f t="shared" si="1"/>
        <v>118000</v>
      </c>
      <c r="J75" s="46" t="s">
        <v>3</v>
      </c>
    </row>
    <row r="76" spans="1:10" ht="146.25" customHeight="1" x14ac:dyDescent="0.25">
      <c r="B76" s="45">
        <f t="shared" si="5"/>
        <v>2315</v>
      </c>
      <c r="C76" s="28" t="s">
        <v>310</v>
      </c>
      <c r="D76" s="39" t="s">
        <v>260</v>
      </c>
      <c r="E76" s="39" t="s">
        <v>309</v>
      </c>
      <c r="F76" s="23" t="s">
        <v>270</v>
      </c>
      <c r="G76" s="25" t="s">
        <v>308</v>
      </c>
      <c r="H76" s="23">
        <v>21897114.620000001</v>
      </c>
      <c r="I76" s="23">
        <f t="shared" si="1"/>
        <v>21897114.620000001</v>
      </c>
      <c r="J76" s="46" t="s">
        <v>3</v>
      </c>
    </row>
    <row r="77" spans="1:10" ht="91.5" customHeight="1" x14ac:dyDescent="0.25">
      <c r="B77" s="45">
        <f t="shared" si="5"/>
        <v>2316</v>
      </c>
      <c r="C77" s="28" t="s">
        <v>311</v>
      </c>
      <c r="D77" s="39" t="s">
        <v>298</v>
      </c>
      <c r="E77" s="39" t="s">
        <v>328</v>
      </c>
      <c r="F77" s="23"/>
      <c r="G77" s="25"/>
      <c r="H77" s="23">
        <v>11835760.27</v>
      </c>
      <c r="I77" s="23">
        <f t="shared" si="1"/>
        <v>11835760.27</v>
      </c>
      <c r="J77" s="46" t="s">
        <v>3</v>
      </c>
    </row>
    <row r="78" spans="1:10" ht="85.5" customHeight="1" x14ac:dyDescent="0.25">
      <c r="B78" s="45">
        <f t="shared" si="5"/>
        <v>2317</v>
      </c>
      <c r="C78" s="28" t="s">
        <v>312</v>
      </c>
      <c r="D78" s="39" t="s">
        <v>299</v>
      </c>
      <c r="E78" s="39" t="s">
        <v>327</v>
      </c>
      <c r="F78" s="23" t="s">
        <v>323</v>
      </c>
      <c r="G78" s="23" t="s">
        <v>322</v>
      </c>
      <c r="H78" s="23">
        <v>70339.34</v>
      </c>
      <c r="I78" s="23">
        <f t="shared" si="1"/>
        <v>70339.34</v>
      </c>
      <c r="J78" s="46" t="s">
        <v>3</v>
      </c>
    </row>
    <row r="79" spans="1:10" ht="81" customHeight="1" x14ac:dyDescent="0.25">
      <c r="B79" s="45">
        <f t="shared" si="5"/>
        <v>2318</v>
      </c>
      <c r="C79" s="28" t="s">
        <v>313</v>
      </c>
      <c r="D79" s="39" t="s">
        <v>300</v>
      </c>
      <c r="E79" s="39" t="s">
        <v>326</v>
      </c>
      <c r="F79" s="23"/>
      <c r="G79" s="25"/>
      <c r="H79" s="23">
        <v>19401098.030000001</v>
      </c>
      <c r="I79" s="23">
        <f t="shared" si="1"/>
        <v>19401098.030000001</v>
      </c>
      <c r="J79" s="46" t="s">
        <v>3</v>
      </c>
    </row>
    <row r="80" spans="1:10" ht="62.25" customHeight="1" x14ac:dyDescent="0.25">
      <c r="B80" s="45">
        <f t="shared" si="5"/>
        <v>2319</v>
      </c>
      <c r="C80" s="28" t="s">
        <v>314</v>
      </c>
      <c r="D80" s="39" t="s">
        <v>301</v>
      </c>
      <c r="E80" s="39" t="s">
        <v>325</v>
      </c>
      <c r="F80" s="23" t="s">
        <v>324</v>
      </c>
      <c r="G80" s="25">
        <v>45012</v>
      </c>
      <c r="H80" s="23">
        <v>13297.13</v>
      </c>
      <c r="I80" s="23">
        <f t="shared" si="1"/>
        <v>13297.13</v>
      </c>
      <c r="J80" s="46" t="s">
        <v>3</v>
      </c>
    </row>
    <row r="81" spans="2:10" ht="47.25" customHeight="1" x14ac:dyDescent="0.25">
      <c r="B81" s="45">
        <f t="shared" si="5"/>
        <v>2320</v>
      </c>
      <c r="C81" s="28" t="s">
        <v>315</v>
      </c>
      <c r="D81" s="39" t="s">
        <v>285</v>
      </c>
      <c r="E81" s="39" t="s">
        <v>330</v>
      </c>
      <c r="F81" s="23" t="s">
        <v>329</v>
      </c>
      <c r="G81" s="25">
        <v>45019</v>
      </c>
      <c r="H81" s="23">
        <v>23600</v>
      </c>
      <c r="I81" s="23">
        <f t="shared" si="1"/>
        <v>23600</v>
      </c>
      <c r="J81" s="46" t="s">
        <v>3</v>
      </c>
    </row>
    <row r="82" spans="2:10" ht="100.5" customHeight="1" x14ac:dyDescent="0.25">
      <c r="B82" s="45">
        <f t="shared" si="5"/>
        <v>2321</v>
      </c>
      <c r="C82" s="28" t="s">
        <v>316</v>
      </c>
      <c r="D82" s="39" t="s">
        <v>302</v>
      </c>
      <c r="E82" s="39" t="s">
        <v>333</v>
      </c>
      <c r="F82" s="23" t="s">
        <v>332</v>
      </c>
      <c r="G82" s="23" t="s">
        <v>331</v>
      </c>
      <c r="H82" s="23">
        <v>64652926.789999999</v>
      </c>
      <c r="I82" s="23">
        <f t="shared" si="1"/>
        <v>64652926.789999999</v>
      </c>
      <c r="J82" s="46" t="s">
        <v>3</v>
      </c>
    </row>
    <row r="83" spans="2:10" ht="93" customHeight="1" x14ac:dyDescent="0.25">
      <c r="B83" s="45">
        <f t="shared" si="5"/>
        <v>2322</v>
      </c>
      <c r="C83" s="28" t="s">
        <v>317</v>
      </c>
      <c r="D83" s="39" t="s">
        <v>303</v>
      </c>
      <c r="E83" s="39" t="s">
        <v>334</v>
      </c>
      <c r="F83" s="23"/>
      <c r="G83" s="23"/>
      <c r="H83" s="23">
        <v>524353.13</v>
      </c>
      <c r="I83" s="23">
        <f t="shared" si="1"/>
        <v>524353.13</v>
      </c>
      <c r="J83" s="46" t="s">
        <v>3</v>
      </c>
    </row>
    <row r="84" spans="2:10" ht="76.5" customHeight="1" x14ac:dyDescent="0.25">
      <c r="B84" s="45">
        <f t="shared" si="5"/>
        <v>2323</v>
      </c>
      <c r="C84" s="28" t="s">
        <v>318</v>
      </c>
      <c r="D84" s="39" t="s">
        <v>304</v>
      </c>
      <c r="E84" s="39" t="s">
        <v>335</v>
      </c>
      <c r="F84" s="23"/>
      <c r="G84" s="25"/>
      <c r="H84" s="23">
        <v>1635311.63</v>
      </c>
      <c r="I84" s="23">
        <f t="shared" si="1"/>
        <v>1635311.63</v>
      </c>
      <c r="J84" s="46" t="s">
        <v>3</v>
      </c>
    </row>
    <row r="85" spans="2:10" ht="74.25" customHeight="1" x14ac:dyDescent="0.25">
      <c r="B85" s="45">
        <f t="shared" si="5"/>
        <v>2324</v>
      </c>
      <c r="C85" s="28" t="s">
        <v>319</v>
      </c>
      <c r="D85" s="39" t="s">
        <v>305</v>
      </c>
      <c r="E85" s="39" t="s">
        <v>336</v>
      </c>
      <c r="F85" s="23"/>
      <c r="G85" s="25"/>
      <c r="H85" s="23">
        <v>1628120.88</v>
      </c>
      <c r="I85" s="23">
        <f t="shared" si="1"/>
        <v>1628120.88</v>
      </c>
      <c r="J85" s="46" t="s">
        <v>3</v>
      </c>
    </row>
    <row r="86" spans="2:10" ht="127.5" customHeight="1" x14ac:dyDescent="0.25">
      <c r="B86" s="45">
        <f t="shared" si="5"/>
        <v>2325</v>
      </c>
      <c r="C86" s="28" t="s">
        <v>320</v>
      </c>
      <c r="D86" s="39" t="s">
        <v>306</v>
      </c>
      <c r="E86" s="39" t="s">
        <v>339</v>
      </c>
      <c r="F86" s="23" t="s">
        <v>338</v>
      </c>
      <c r="G86" s="25" t="s">
        <v>337</v>
      </c>
      <c r="H86" s="23">
        <v>17870472.16</v>
      </c>
      <c r="I86" s="23">
        <f t="shared" si="1"/>
        <v>17870472.16</v>
      </c>
      <c r="J86" s="46" t="s">
        <v>3</v>
      </c>
    </row>
    <row r="87" spans="2:10" ht="83.25" customHeight="1" x14ac:dyDescent="0.25">
      <c r="B87" s="45">
        <f t="shared" si="5"/>
        <v>2326</v>
      </c>
      <c r="C87" s="28" t="s">
        <v>321</v>
      </c>
      <c r="D87" s="39" t="s">
        <v>307</v>
      </c>
      <c r="E87" s="39" t="s">
        <v>340</v>
      </c>
      <c r="F87" s="23"/>
      <c r="G87" s="25"/>
      <c r="H87" s="23">
        <v>47759635.899999999</v>
      </c>
      <c r="I87" s="23">
        <f t="shared" si="1"/>
        <v>47759635.899999999</v>
      </c>
      <c r="J87" s="46" t="s">
        <v>3</v>
      </c>
    </row>
    <row r="88" spans="2:10" ht="72.75" customHeight="1" x14ac:dyDescent="0.25">
      <c r="B88" s="45">
        <v>2329</v>
      </c>
      <c r="C88" s="28" t="s">
        <v>345</v>
      </c>
      <c r="D88" s="39" t="s">
        <v>341</v>
      </c>
      <c r="E88" s="39" t="s">
        <v>357</v>
      </c>
      <c r="F88" s="23" t="s">
        <v>356</v>
      </c>
      <c r="G88" s="25">
        <v>45026</v>
      </c>
      <c r="H88" s="23">
        <v>754492</v>
      </c>
      <c r="I88" s="23">
        <f t="shared" si="1"/>
        <v>754492</v>
      </c>
      <c r="J88" s="46" t="s">
        <v>3</v>
      </c>
    </row>
    <row r="89" spans="2:10" ht="86.25" customHeight="1" x14ac:dyDescent="0.25">
      <c r="B89" s="45">
        <f t="shared" si="5"/>
        <v>2330</v>
      </c>
      <c r="C89" s="28" t="s">
        <v>346</v>
      </c>
      <c r="D89" s="39" t="s">
        <v>342</v>
      </c>
      <c r="E89" s="39" t="s">
        <v>355</v>
      </c>
      <c r="F89" s="23" t="s">
        <v>354</v>
      </c>
      <c r="G89" s="25" t="s">
        <v>153</v>
      </c>
      <c r="H89" s="23">
        <v>1451093.98</v>
      </c>
      <c r="I89" s="23">
        <f t="shared" si="1"/>
        <v>1451093.98</v>
      </c>
      <c r="J89" s="46" t="s">
        <v>3</v>
      </c>
    </row>
    <row r="90" spans="2:10" ht="83.25" customHeight="1" x14ac:dyDescent="0.25">
      <c r="B90" s="45">
        <f t="shared" si="5"/>
        <v>2331</v>
      </c>
      <c r="C90" s="28" t="s">
        <v>347</v>
      </c>
      <c r="D90" s="39" t="s">
        <v>343</v>
      </c>
      <c r="E90" s="39" t="s">
        <v>353</v>
      </c>
      <c r="F90" s="23" t="s">
        <v>352</v>
      </c>
      <c r="G90" s="25" t="s">
        <v>351</v>
      </c>
      <c r="H90" s="23">
        <v>12670</v>
      </c>
      <c r="I90" s="23">
        <f t="shared" si="1"/>
        <v>12670</v>
      </c>
      <c r="J90" s="46" t="s">
        <v>3</v>
      </c>
    </row>
    <row r="91" spans="2:10" ht="69" customHeight="1" x14ac:dyDescent="0.25">
      <c r="B91" s="45">
        <f t="shared" si="5"/>
        <v>2332</v>
      </c>
      <c r="C91" s="28" t="s">
        <v>348</v>
      </c>
      <c r="D91" s="39" t="s">
        <v>344</v>
      </c>
      <c r="E91" s="39" t="s">
        <v>350</v>
      </c>
      <c r="F91" s="23" t="s">
        <v>349</v>
      </c>
      <c r="G91" s="25">
        <v>45033</v>
      </c>
      <c r="H91" s="23">
        <v>1250</v>
      </c>
      <c r="I91" s="23">
        <f t="shared" si="1"/>
        <v>1250</v>
      </c>
      <c r="J91" s="46" t="s">
        <v>3</v>
      </c>
    </row>
    <row r="92" spans="2:10" ht="81" customHeight="1" x14ac:dyDescent="0.25">
      <c r="B92" s="49">
        <v>48</v>
      </c>
      <c r="C92" s="28"/>
      <c r="D92" s="38" t="s">
        <v>20</v>
      </c>
      <c r="E92" s="38" t="s">
        <v>21</v>
      </c>
      <c r="F92" s="23"/>
      <c r="G92" s="37">
        <v>45026</v>
      </c>
      <c r="H92" s="23">
        <v>275530.03000000003</v>
      </c>
      <c r="I92" s="23">
        <f t="shared" ref="I92:I94" si="6">+H92</f>
        <v>275530.03000000003</v>
      </c>
      <c r="J92" s="46" t="s">
        <v>3</v>
      </c>
    </row>
    <row r="93" spans="2:10" ht="80.25" customHeight="1" x14ac:dyDescent="0.25">
      <c r="B93" s="49">
        <v>49</v>
      </c>
      <c r="C93" s="28"/>
      <c r="D93" s="38" t="s">
        <v>22</v>
      </c>
      <c r="E93" s="38" t="s">
        <v>23</v>
      </c>
      <c r="F93" s="23"/>
      <c r="G93" s="37">
        <v>45028</v>
      </c>
      <c r="H93" s="23">
        <v>18146.34</v>
      </c>
      <c r="I93" s="23">
        <f t="shared" si="6"/>
        <v>18146.34</v>
      </c>
      <c r="J93" s="46" t="s">
        <v>3</v>
      </c>
    </row>
    <row r="94" spans="2:10" ht="80.25" customHeight="1" x14ac:dyDescent="0.25">
      <c r="B94" s="49">
        <v>50</v>
      </c>
      <c r="C94" s="28"/>
      <c r="D94" s="38" t="s">
        <v>20</v>
      </c>
      <c r="E94" s="38" t="s">
        <v>24</v>
      </c>
      <c r="F94" s="23"/>
      <c r="G94" s="37">
        <v>45029</v>
      </c>
      <c r="H94" s="23">
        <v>20000</v>
      </c>
      <c r="I94" s="23">
        <f t="shared" si="6"/>
        <v>20000</v>
      </c>
      <c r="J94" s="46" t="s">
        <v>3</v>
      </c>
    </row>
    <row r="95" spans="2:10" ht="80.25" customHeight="1" thickBot="1" x14ac:dyDescent="0.3">
      <c r="B95" s="50">
        <v>52</v>
      </c>
      <c r="C95" s="51"/>
      <c r="D95" s="52" t="s">
        <v>25</v>
      </c>
      <c r="E95" s="52" t="s">
        <v>26</v>
      </c>
      <c r="F95" s="53"/>
      <c r="G95" s="54">
        <v>45033</v>
      </c>
      <c r="H95" s="53">
        <v>20000</v>
      </c>
      <c r="I95" s="53">
        <f t="shared" ref="I95" si="7">+H95</f>
        <v>20000</v>
      </c>
      <c r="J95" s="55" t="s">
        <v>3</v>
      </c>
    </row>
    <row r="96" spans="2:10" ht="20.25" customHeight="1" x14ac:dyDescent="0.25">
      <c r="B96" s="29"/>
      <c r="C96" s="10"/>
      <c r="D96" s="10"/>
      <c r="E96" s="10"/>
      <c r="F96" s="10" t="s">
        <v>1</v>
      </c>
      <c r="G96" s="10" t="s">
        <v>2</v>
      </c>
      <c r="H96" s="22">
        <f>SUM(H7:H95)</f>
        <v>949823301.5399996</v>
      </c>
      <c r="I96" s="22">
        <f>SUM(I7:I95)</f>
        <v>949823301.5399996</v>
      </c>
      <c r="J96" s="11"/>
    </row>
    <row r="97" spans="2:10" x14ac:dyDescent="0.25">
      <c r="B97" s="29"/>
      <c r="C97" s="10"/>
      <c r="D97" s="10"/>
      <c r="E97" s="12"/>
      <c r="F97" s="13" t="s">
        <v>1</v>
      </c>
      <c r="G97" s="14" t="s">
        <v>1</v>
      </c>
      <c r="H97" s="15"/>
      <c r="I97" s="35"/>
      <c r="J97" s="16"/>
    </row>
    <row r="98" spans="2:10" x14ac:dyDescent="0.25">
      <c r="B98" s="29"/>
      <c r="C98" s="10"/>
      <c r="D98" s="10"/>
      <c r="E98" s="9"/>
      <c r="F98" s="13" t="s">
        <v>1</v>
      </c>
      <c r="G98" s="13" t="s">
        <v>1</v>
      </c>
      <c r="H98" s="43"/>
      <c r="I98" s="17"/>
      <c r="J98" s="18"/>
    </row>
    <row r="99" spans="2:10" x14ac:dyDescent="0.25">
      <c r="B99" s="29"/>
      <c r="C99" s="10"/>
      <c r="D99" s="10"/>
      <c r="E99" s="9"/>
      <c r="F99" s="13"/>
      <c r="G99" s="13"/>
      <c r="H99" s="17"/>
      <c r="I99" s="17"/>
      <c r="J99" s="18"/>
    </row>
    <row r="100" spans="2:10" x14ac:dyDescent="0.25">
      <c r="B100" s="1"/>
      <c r="C100" s="2"/>
      <c r="D100" s="2"/>
      <c r="E100" s="4"/>
      <c r="F100" s="3"/>
      <c r="G100" s="3"/>
      <c r="H100" s="5"/>
      <c r="I100" s="5"/>
      <c r="J100" s="6"/>
    </row>
    <row r="101" spans="2:10" x14ac:dyDescent="0.25">
      <c r="B101" s="1"/>
      <c r="C101" s="2"/>
      <c r="D101" s="2"/>
      <c r="E101" s="4"/>
      <c r="F101" s="3"/>
      <c r="G101" s="3"/>
      <c r="H101" s="5"/>
      <c r="I101" s="5"/>
      <c r="J101" s="6"/>
    </row>
    <row r="102" spans="2:10" ht="24.95" customHeight="1" x14ac:dyDescent="0.25">
      <c r="B102" s="1"/>
      <c r="C102" s="59" t="s">
        <v>18</v>
      </c>
      <c r="D102" s="59"/>
      <c r="E102" s="59"/>
      <c r="F102" s="7"/>
      <c r="G102" s="7"/>
      <c r="H102" s="60" t="s">
        <v>16</v>
      </c>
      <c r="I102" s="60"/>
      <c r="J102" s="60"/>
    </row>
    <row r="103" spans="2:10" ht="24.95" customHeight="1" x14ac:dyDescent="0.25">
      <c r="B103" s="1"/>
      <c r="C103" s="56" t="s">
        <v>15</v>
      </c>
      <c r="D103" s="56"/>
      <c r="E103" s="56"/>
      <c r="F103" s="7"/>
      <c r="G103" s="7"/>
      <c r="H103" s="61" t="s">
        <v>17</v>
      </c>
      <c r="I103" s="61"/>
      <c r="J103" s="61"/>
    </row>
    <row r="104" spans="2:10" x14ac:dyDescent="0.25">
      <c r="B104" s="7"/>
      <c r="C104" s="20"/>
      <c r="D104" s="20"/>
      <c r="E104" s="20"/>
      <c r="F104" s="20"/>
      <c r="G104" s="20"/>
      <c r="H104" s="20"/>
      <c r="I104" s="20"/>
      <c r="J104" s="20"/>
    </row>
    <row r="105" spans="2:10" x14ac:dyDescent="0.25">
      <c r="B105" s="7"/>
      <c r="C105" s="20"/>
      <c r="D105" s="20"/>
      <c r="E105" s="20"/>
      <c r="F105" s="20"/>
      <c r="G105" s="20"/>
      <c r="H105" s="20"/>
      <c r="I105" s="20"/>
      <c r="J105" s="20"/>
    </row>
    <row r="106" spans="2:10" x14ac:dyDescent="0.25">
      <c r="B106" s="7"/>
      <c r="C106" s="20"/>
      <c r="D106" s="20"/>
      <c r="E106" s="20"/>
      <c r="F106" s="20"/>
      <c r="G106" s="20"/>
      <c r="H106" s="20"/>
      <c r="I106" s="20"/>
      <c r="J106" s="20"/>
    </row>
    <row r="107" spans="2:10" x14ac:dyDescent="0.25">
      <c r="C107" s="19"/>
      <c r="D107" s="19"/>
      <c r="E107" s="19"/>
      <c r="F107" s="19"/>
      <c r="G107" s="19"/>
      <c r="H107" s="19"/>
      <c r="I107" s="19"/>
      <c r="J107" s="19"/>
    </row>
    <row r="108" spans="2:10" x14ac:dyDescent="0.25">
      <c r="C108" s="19"/>
      <c r="D108" s="19"/>
      <c r="E108" s="19"/>
      <c r="F108" s="19"/>
      <c r="G108" s="19"/>
      <c r="H108" s="19"/>
      <c r="I108" s="19"/>
      <c r="J108" s="19"/>
    </row>
    <row r="109" spans="2:10" x14ac:dyDescent="0.25">
      <c r="C109" s="19"/>
      <c r="D109" s="19"/>
      <c r="E109" s="19"/>
      <c r="F109" s="19"/>
      <c r="G109" s="19"/>
      <c r="H109" s="19"/>
      <c r="I109" s="19"/>
      <c r="J109" s="19"/>
    </row>
  </sheetData>
  <autoFilter ref="B6:J98" xr:uid="{DB5EB5B0-3EEF-4367-991C-AFD9609A1F99}"/>
  <sortState xmlns:xlrd2="http://schemas.microsoft.com/office/spreadsheetml/2017/richdata2" ref="B7:J91">
    <sortCondition ref="B7:B91"/>
  </sortState>
  <mergeCells count="8">
    <mergeCell ref="C103:E103"/>
    <mergeCell ref="B1:J1"/>
    <mergeCell ref="B2:J2"/>
    <mergeCell ref="B3:J3"/>
    <mergeCell ref="B4:J4"/>
    <mergeCell ref="C102:E102"/>
    <mergeCell ref="H102:J102"/>
    <mergeCell ref="H103:J103"/>
  </mergeCells>
  <phoneticPr fontId="5" type="noConversion"/>
  <pageMargins left="0.23622047244094491" right="0.23622047244094491" top="0.74803149606299213" bottom="0.74803149606299213" header="0.31496062992125984" footer="0.31496062992125984"/>
  <pageSetup scale="90" orientation="portrait" horizontalDpi="200" verticalDpi="200" r:id="rId1"/>
  <headerFooter>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PAGO PROVEEDORES ABRIL 2023</vt:lpstr>
      <vt:lpstr>'PAGO PROVEEDORES ABRIL 2023'!Print_Area</vt:lpstr>
      <vt:lpstr>'PAGO PROVEEDORES ABRIL 2023'!Print_Titles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Lisanny Pacians</dc:creator>
  <cp:lastModifiedBy>Yonuery De La Cruz Espinosa</cp:lastModifiedBy>
  <cp:lastPrinted>2023-05-08T21:15:45Z</cp:lastPrinted>
  <dcterms:created xsi:type="dcterms:W3CDTF">2021-09-03T19:59:55Z</dcterms:created>
  <dcterms:modified xsi:type="dcterms:W3CDTF">2023-05-09T18:49:38Z</dcterms:modified>
</cp:coreProperties>
</file>