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yonuery.cruz\Desktop\C\17-02-2023\PROVEEDORES-2023\"/>
    </mc:Choice>
  </mc:AlternateContent>
  <xr:revisionPtr revIDLastSave="0" documentId="13_ncr:1_{F7DFD5FE-41C5-4DEB-A63F-C0A14E07CB52}" xr6:coauthVersionLast="47" xr6:coauthVersionMax="47" xr10:uidLastSave="{00000000-0000-0000-0000-000000000000}"/>
  <bookViews>
    <workbookView xWindow="-120" yWindow="480" windowWidth="29040" windowHeight="15840" xr2:uid="{1D6931C1-754D-4537-8B18-EECC12A3888A}"/>
  </bookViews>
  <sheets>
    <sheet name="PAGO A  PROVEEDORES ENERO 2023" sheetId="2" r:id="rId1"/>
  </sheets>
  <definedNames>
    <definedName name="_xlnm._FilterDatabase" localSheetId="0" hidden="1">'PAGO A  PROVEEDORES ENERO 2023'!$B$6:$K$102</definedName>
    <definedName name="_xlnm.Print_Area" localSheetId="0">'PAGO A  PROVEEDORES ENERO 2023'!$A$1:$K$110</definedName>
    <definedName name="_xlnm.Print_Titles" localSheetId="0">'PAGO A  PROVEEDORES ENERO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8" i="2" l="1"/>
  <c r="J98" i="2" s="1"/>
  <c r="I32" i="2"/>
  <c r="J32" i="2" s="1"/>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I35" i="2" l="1"/>
  <c r="J35" i="2" s="1"/>
  <c r="I91" i="2" l="1"/>
  <c r="J91" i="2" s="1"/>
  <c r="I92" i="2"/>
  <c r="J92" i="2" s="1"/>
  <c r="I93" i="2"/>
  <c r="J93" i="2" s="1"/>
  <c r="I94" i="2"/>
  <c r="J94" i="2" s="1"/>
  <c r="I95" i="2"/>
  <c r="J95" i="2" s="1"/>
  <c r="I96" i="2"/>
  <c r="J96" i="2" s="1"/>
  <c r="I97" i="2"/>
  <c r="J97" i="2" s="1"/>
  <c r="I99" i="2"/>
  <c r="J99" i="2" s="1"/>
  <c r="I88" i="2" l="1"/>
  <c r="J88" i="2" s="1"/>
  <c r="I89" i="2"/>
  <c r="J89" i="2" s="1"/>
  <c r="I90" i="2"/>
  <c r="J90" i="2" s="1"/>
  <c r="I79" i="2"/>
  <c r="J79" i="2" s="1"/>
  <c r="I80" i="2"/>
  <c r="J80" i="2" s="1"/>
  <c r="I81" i="2"/>
  <c r="J81" i="2" s="1"/>
  <c r="I82" i="2"/>
  <c r="J82" i="2" s="1"/>
  <c r="I83" i="2"/>
  <c r="J83" i="2" s="1"/>
  <c r="I84" i="2"/>
  <c r="J84" i="2" s="1"/>
  <c r="I85" i="2"/>
  <c r="J85" i="2" s="1"/>
  <c r="I86" i="2"/>
  <c r="J86" i="2" s="1"/>
  <c r="I87" i="2"/>
  <c r="J87" i="2" s="1"/>
  <c r="I74" i="2"/>
  <c r="J74" i="2" s="1"/>
  <c r="I75" i="2"/>
  <c r="J75" i="2" s="1"/>
  <c r="I76" i="2"/>
  <c r="J76" i="2" s="1"/>
  <c r="I77" i="2"/>
  <c r="J77" i="2" s="1"/>
  <c r="I78" i="2"/>
  <c r="J78" i="2" s="1"/>
  <c r="I71" i="2"/>
  <c r="J71" i="2" s="1"/>
  <c r="I72" i="2"/>
  <c r="J72" i="2" s="1"/>
  <c r="I73" i="2"/>
  <c r="J73" i="2" s="1"/>
  <c r="I51" i="2"/>
  <c r="J51" i="2" s="1"/>
  <c r="I52" i="2"/>
  <c r="J52" i="2" s="1"/>
  <c r="I53" i="2"/>
  <c r="J53" i="2" s="1"/>
  <c r="I54" i="2"/>
  <c r="J54" i="2" s="1"/>
  <c r="I55" i="2"/>
  <c r="J55" i="2" s="1"/>
  <c r="I56" i="2"/>
  <c r="J56" i="2" s="1"/>
  <c r="I57" i="2"/>
  <c r="J57" i="2" s="1"/>
  <c r="I58" i="2"/>
  <c r="J58" i="2" s="1"/>
  <c r="I59" i="2"/>
  <c r="J59" i="2" s="1"/>
  <c r="I60" i="2"/>
  <c r="J60" i="2" s="1"/>
  <c r="I61" i="2"/>
  <c r="J61" i="2" s="1"/>
  <c r="I62" i="2"/>
  <c r="J62" i="2" s="1"/>
  <c r="I63" i="2"/>
  <c r="J63" i="2" s="1"/>
  <c r="I64" i="2"/>
  <c r="J64" i="2" s="1"/>
  <c r="I65" i="2"/>
  <c r="J65" i="2" s="1"/>
  <c r="I66" i="2"/>
  <c r="J66" i="2" s="1"/>
  <c r="I67" i="2"/>
  <c r="J67" i="2" s="1"/>
  <c r="I68" i="2"/>
  <c r="J68" i="2" s="1"/>
  <c r="I69" i="2"/>
  <c r="J69" i="2" s="1"/>
  <c r="I70" i="2"/>
  <c r="J70" i="2" s="1"/>
  <c r="H100" i="2"/>
  <c r="I8" i="2"/>
  <c r="J8" i="2" s="1"/>
  <c r="I11" i="2"/>
  <c r="I12" i="2"/>
  <c r="I38" i="2"/>
  <c r="J38" i="2" s="1"/>
  <c r="I39" i="2"/>
  <c r="J39" i="2" s="1"/>
  <c r="I40" i="2"/>
  <c r="J40" i="2" s="1"/>
  <c r="I41" i="2"/>
  <c r="J41" i="2" s="1"/>
  <c r="I42" i="2"/>
  <c r="J42" i="2" s="1"/>
  <c r="I43" i="2"/>
  <c r="J43" i="2" s="1"/>
  <c r="I44" i="2"/>
  <c r="J44" i="2" s="1"/>
  <c r="I45" i="2"/>
  <c r="J45" i="2" s="1"/>
  <c r="I15" i="2"/>
  <c r="I9" i="2"/>
  <c r="I10" i="2" l="1"/>
  <c r="I13" i="2"/>
  <c r="I14" i="2"/>
  <c r="I16" i="2"/>
  <c r="I17" i="2"/>
  <c r="I18" i="2"/>
  <c r="I19" i="2"/>
  <c r="I20" i="2"/>
  <c r="I21" i="2"/>
  <c r="I22" i="2"/>
  <c r="I23" i="2"/>
  <c r="I24" i="2"/>
  <c r="I25" i="2"/>
  <c r="I26" i="2"/>
  <c r="I27" i="2"/>
  <c r="I28" i="2"/>
  <c r="I29" i="2"/>
  <c r="I30" i="2"/>
  <c r="I31" i="2"/>
  <c r="I33" i="2"/>
  <c r="I34" i="2"/>
  <c r="I36" i="2"/>
  <c r="I37" i="2"/>
  <c r="I46" i="2"/>
  <c r="I47" i="2"/>
  <c r="I48" i="2"/>
  <c r="I49" i="2"/>
  <c r="I50" i="2"/>
  <c r="I7" i="2"/>
  <c r="I100" i="2" l="1"/>
  <c r="J34" i="2"/>
  <c r="J20" i="2"/>
  <c r="J10" i="2"/>
  <c r="J31" i="2"/>
  <c r="J19" i="2"/>
  <c r="J18" i="2"/>
  <c r="J9" i="2"/>
  <c r="J50" i="2"/>
  <c r="J29" i="2"/>
  <c r="J17" i="2"/>
  <c r="J33" i="2"/>
  <c r="J49" i="2"/>
  <c r="J28" i="2"/>
  <c r="J16" i="2"/>
  <c r="J30" i="2"/>
  <c r="J27" i="2"/>
  <c r="J22" i="2"/>
  <c r="J47" i="2"/>
  <c r="J26" i="2"/>
  <c r="J14" i="2"/>
  <c r="J15" i="2"/>
  <c r="J46" i="2"/>
  <c r="J25" i="2"/>
  <c r="J13" i="2"/>
  <c r="J21" i="2"/>
  <c r="J7" i="2"/>
  <c r="J48" i="2"/>
  <c r="J37" i="2"/>
  <c r="J24" i="2"/>
  <c r="J12" i="2"/>
  <c r="J36" i="2"/>
  <c r="J23" i="2"/>
  <c r="J11" i="2"/>
</calcChain>
</file>

<file path=xl/sharedStrings.xml><?xml version="1.0" encoding="utf-8"?>
<sst xmlns="http://schemas.openxmlformats.org/spreadsheetml/2006/main" count="501" uniqueCount="371">
  <si>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</si>
  <si>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</si>
  <si>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</si>
  <si>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</si>
  <si>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</si>
  <si>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</si>
  <si>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</si>
  <si>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</si>
  <si>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</si>
  <si>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</si>
  <si>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</si>
  <si>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</si>
  <si>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</si>
  <si>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ESTADO</t>
  </si>
  <si>
    <t>BENEFICIARIO</t>
  </si>
  <si>
    <t>Lib. No.</t>
  </si>
  <si>
    <t>Enc. Departamento de  Contabilidad</t>
  </si>
  <si>
    <t xml:space="preserve">      Licda. Giannina Méndez</t>
  </si>
  <si>
    <t xml:space="preserve">        Directora Financiera</t>
  </si>
  <si>
    <t xml:space="preserve">              Licda. Yajaira Villar</t>
  </si>
  <si>
    <t>AL 31 DE ENERO 2023</t>
  </si>
  <si>
    <t>Implementos Y Maquinarias (imca) S A</t>
  </si>
  <si>
    <t>Convexa &amp; Asociados, S.r.l.</t>
  </si>
  <si>
    <t>Corporacion Turistica De Servicios Punta Cana S.a.s.</t>
  </si>
  <si>
    <t>Empresa Distribuidora De Electricidad Del Norte (edenorte)</t>
  </si>
  <si>
    <t>Consesar Hernandez Tavarez</t>
  </si>
  <si>
    <t>Agroindustrial Freysa Srl</t>
  </si>
  <si>
    <t>Mercedes Lopez Inmobiliaria, S.r.l.</t>
  </si>
  <si>
    <t>Constructora Vicasa S R L</t>
  </si>
  <si>
    <t>Seguro Nacional De Salud (ars Senasa)</t>
  </si>
  <si>
    <t>Humano Seguros, S. A.</t>
  </si>
  <si>
    <t>Multigestiones Cenrex, S.a.s</t>
  </si>
  <si>
    <t>Esconsa Srl</t>
  </si>
  <si>
    <t>Capital Auto Import Srl</t>
  </si>
  <si>
    <t>Jose Blas Altagracia Duran Zapata</t>
  </si>
  <si>
    <t>Compañia Anonima De Explotaciones Industriales S A</t>
  </si>
  <si>
    <t>All Media Srl</t>
  </si>
  <si>
    <t>Garena Srl</t>
  </si>
  <si>
    <t>Caribe Tours, Sa.</t>
  </si>
  <si>
    <t>Aurelio Auto Solutions Frenyssa Srl</t>
  </si>
  <si>
    <t>Solvex Dominicana, Srl</t>
  </si>
  <si>
    <t>Ferreterls Eirl</t>
  </si>
  <si>
    <t>Producciones Ommc Srl</t>
  </si>
  <si>
    <t>Coinsa, S.r.l.</t>
  </si>
  <si>
    <t>Tradenergy, Srl</t>
  </si>
  <si>
    <t>Agua Planeta Azul, S. A.</t>
  </si>
  <si>
    <t>Empresa Distribuidora De Electricidad Del Este (edeeste)</t>
  </si>
  <si>
    <t>Gl Promociones Srl</t>
  </si>
  <si>
    <t>Gtg Industrial, Srl</t>
  </si>
  <si>
    <t>Hjp Mercadeo Regional Cibao, Srl</t>
  </si>
  <si>
    <t>Inversiones Wendolina Srl</t>
  </si>
  <si>
    <t>Sinergit, S. A.</t>
  </si>
  <si>
    <t>Ferroelectro Industrial Y Refrigeracion F &amp; H Srl</t>
  </si>
  <si>
    <t>Servicios Logísticos Express, Srl</t>
  </si>
  <si>
    <t>Consultores De Datos Del Caribe, S. R. L.</t>
  </si>
  <si>
    <t>Grupo To Do Srl</t>
  </si>
  <si>
    <t>Serviamed Dominicana Srl</t>
  </si>
  <si>
    <t>Jfd &amp; Etc Ideas Que Venden, Srl</t>
  </si>
  <si>
    <t>Editora Hoy, Sas.</t>
  </si>
  <si>
    <t>Radiocadena Comercial Srl</t>
  </si>
  <si>
    <t>Obi Tv Srl</t>
  </si>
  <si>
    <t>Economia Urbana, Srl</t>
  </si>
  <si>
    <t>Lib-10402. avance a cubicación por adquisición e instalación de equipos médicos y mobiliarios médicos, del hospital docente padre billini, ubicado en el municipio santo domingo de guzmán, distrito nacional, lote 9, sub-lote 1.. proy: equipamiento y mobiliario medico hospital padre billini [00432], prov. santo domingo (ficha # cbe00424) según vmc-621-2022 d/f 02/12/2020001000011</t>
  </si>
  <si>
    <t xml:space="preserve">B1500001130, B1500001132, B1500001148, B1500001149 </t>
  </si>
  <si>
    <t xml:space="preserve">21/12/2022, 22/12/2022, 28/12/2022 </t>
  </si>
  <si>
    <t>Lib-11045. primer pago por concepto de adquisicion de cuatro (04) unidades de minicargadores vehiculos ligeros y pesados para usos de este ministerio, lote 2</t>
  </si>
  <si>
    <t>Lib-51. saldo cubicación cb-01(69.88%) ficha cbe00643, por construccion del lote d, suministro e instalaciones electricas, del hospital municipal de villa hermosa, prov. la romana, proyecto no. 0000541.</t>
  </si>
  <si>
    <t>S/F</t>
  </si>
  <si>
    <t xml:space="preserve">B1500000292 </t>
  </si>
  <si>
    <t>Lib-100. pago por servicio de electricidad y agua potable del local de alquiler ubicado en punta cana, correspondiente al periodo desde el 26 de noviembre al 25 diciembre del 2022.</t>
  </si>
  <si>
    <t xml:space="preserve">B1500329062, B1500329123 y B1500329170 </t>
  </si>
  <si>
    <t>Lib-71. pago por concepto de servicio de energia electrica suministrada en las oficina regional cibao (santiago, la vega, san francisco) contratos nos. 5159623, 6822634, 6825841, corresp. a los periodos: (01/12/2022 - 01/01/2023), (01/12/2022 - 01/01/2023), (04/12/2022 - 04/01/2023).</t>
  </si>
  <si>
    <t xml:space="preserve">B1500000151 </t>
  </si>
  <si>
    <t xml:space="preserve"> 03/01/2023</t>
  </si>
  <si>
    <t>Lib-121. noveno pago  por arrendamiento del local comercial ubicado en la calle e. jenner, apartamento a-2, condominio no. 16, distrito nacional, correspondiente al mes de enero del 2023.</t>
  </si>
  <si>
    <t>Lib-11045</t>
  </si>
  <si>
    <t>Lib-51</t>
  </si>
  <si>
    <t>Lib-100</t>
  </si>
  <si>
    <t>Lib-71</t>
  </si>
  <si>
    <t>Lib-121</t>
  </si>
  <si>
    <t>Lib-127</t>
  </si>
  <si>
    <t>Lib-119</t>
  </si>
  <si>
    <t>Lib-118</t>
  </si>
  <si>
    <t>Lib-123</t>
  </si>
  <si>
    <t>Lib-125</t>
  </si>
  <si>
    <t>Lib-124</t>
  </si>
  <si>
    <t>Lib-131</t>
  </si>
  <si>
    <t>Lib-10876.</t>
  </si>
  <si>
    <t>Lib-11044</t>
  </si>
  <si>
    <t>Lib-10913</t>
  </si>
  <si>
    <t>Lib-10935</t>
  </si>
  <si>
    <t>Lib-10925</t>
  </si>
  <si>
    <t>Lib-10982</t>
  </si>
  <si>
    <t>Lib-10978</t>
  </si>
  <si>
    <t>Lib-10979</t>
  </si>
  <si>
    <t>Lib-10980</t>
  </si>
  <si>
    <t>Lib-10984</t>
  </si>
  <si>
    <t>Lib-10968</t>
  </si>
  <si>
    <t>Lib-10977</t>
  </si>
  <si>
    <t>Lib-11018</t>
  </si>
  <si>
    <t>Lib-11043</t>
  </si>
  <si>
    <t>Lib-11034</t>
  </si>
  <si>
    <t>Lib-11042</t>
  </si>
  <si>
    <t>Lib-11056</t>
  </si>
  <si>
    <t>Lib-11046</t>
  </si>
  <si>
    <t>Lib-11036.</t>
  </si>
  <si>
    <t>Lib-11038</t>
  </si>
  <si>
    <t>Lib-11039</t>
  </si>
  <si>
    <t>Lib-11037</t>
  </si>
  <si>
    <t>Lib-10397</t>
  </si>
  <si>
    <t>Lib-10983</t>
  </si>
  <si>
    <t>Lib-10995</t>
  </si>
  <si>
    <t>Lib-11017</t>
  </si>
  <si>
    <t>Lib-11049</t>
  </si>
  <si>
    <t>Lib-11050</t>
  </si>
  <si>
    <t>Lib-10559</t>
  </si>
  <si>
    <t>Lib-10548</t>
  </si>
  <si>
    <t>Lib-10402</t>
  </si>
  <si>
    <t xml:space="preserve">B1500000101  </t>
  </si>
  <si>
    <t>Lib-127. treceavo pago servicio de alquiler de parqueos), con la factura ncf no. por alquiler de 38 parqueos para autos y 8 para motores, ubicados en la calle 30 de marzo no. 41, sector san carlos, d.n. corresp. al mes de enero del 2023.</t>
  </si>
  <si>
    <t xml:space="preserve">B1500000005 </t>
  </si>
  <si>
    <t>Lib-119. quinto pago por concepto de alquiler del solar para ser utilizado como parqueo para los colaboradores del edificio ii de este ministerio, correspondiente al mes de enero 2023.</t>
  </si>
  <si>
    <t xml:space="preserve">B1500002159 </t>
  </si>
  <si>
    <t>Lib-118. noveno pago por el arrendamiento de local comercial para las oficinas de la region norte del ministerio, correspondiente al mes de enero 2023.</t>
  </si>
  <si>
    <t xml:space="preserve">B1500007820 </t>
  </si>
  <si>
    <t>Lib-123. pago correspondiente al seguro medico de los empleados fijos, del periodo 01/01/2023 al 31/01/2023, por rd$ 1,423,736.29 menos notas de credito ncf no. b0400009386 y b0400009397 rd$ 2,550.60 y rd$119,396.74 el cual sera descontado en la nomina de enero 2023.</t>
  </si>
  <si>
    <t>B1500026384, B1500026385</t>
  </si>
  <si>
    <t xml:space="preserve">Lib-125. pago (por rd$1,145,196.93 menos rd$94,559.04 el cual será descontado y pagado en la nomina de enero 2023) por concepto de seguro medico de empleados fijos y dependientes opcionales, durante el periodo desde el 01/01/2023 al 31/01/2023. </t>
  </si>
  <si>
    <t xml:space="preserve">B1500026353  </t>
  </si>
  <si>
    <t xml:space="preserve">B1500000424, B1500000425 </t>
  </si>
  <si>
    <t>Lib-131. septimo pago por alquiler de local para la oficina de tramitacion de planos y supervision de obras privadas del ministerio, en punta cana, municipio higuey, provincia la altagracia, correspondiente al mes de enero 2023.</t>
  </si>
  <si>
    <t xml:space="preserve">B1500000017 </t>
  </si>
  <si>
    <t>Lib-10876. saldo cubicación cb-02(26.80%) ficha cbe00515, lote a, por cesion de obra a favor de esconsa, srl, por construccion del lote a, obra civil y arquitectonica, hospital regional san vicente de paul, proyecto no.00499, provincia duarte.</t>
  </si>
  <si>
    <t xml:space="preserve">B1500000006  </t>
  </si>
  <si>
    <t>Lib-10913. pago por adquisicion de veinte (20) motocicletas, marca: loncin pruss, modelo: 200cc, año: 2023, color: negro y blanco, otras especificaciones, para ser utilizadas en supervisiones por el equipo de seguridad militar de este ministerio.</t>
  </si>
  <si>
    <t>B1500000016</t>
  </si>
  <si>
    <t xml:space="preserve">  26/12/2022</t>
  </si>
  <si>
    <t>Lib-11044. primer pago  por adquisicion de terreno para desarrollar el subcentro universidad autonoma santo domingo (uasd) en santiago rodriguez, 14,754.62 m2 del inmueble identificado como 215524756165 matricula num. 3000713749, ubicado en san ignacio de sabaneta , provincia de santiago rodriguez.</t>
  </si>
  <si>
    <t>B1500000071</t>
  </si>
  <si>
    <t xml:space="preserve"> 26/12/2022</t>
  </si>
  <si>
    <t>Lib-10925. pago por concepto de servicios de produccion para contenidos publicitarios institucionales de los proyectos de viviendas, salud y educacion.</t>
  </si>
  <si>
    <t xml:space="preserve">B1500000366  </t>
  </si>
  <si>
    <t>Lib-10982. pago por adquisicion de productos de higuiene y limpieza, para reabastecer los almacenes de este ministerio.</t>
  </si>
  <si>
    <t xml:space="preserve">B1500005467 </t>
  </si>
  <si>
    <t>Lib-10978. pago por servicio de alquiler de transporte para ser utilizado en el traslado del personal para nuestra actividad de integracion de este ministerio.</t>
  </si>
  <si>
    <t xml:space="preserve"> B1500000072  </t>
  </si>
  <si>
    <t>Lib-10979. pago por concepto de servicios de pintura para furgones.</t>
  </si>
  <si>
    <t xml:space="preserve">B1500000415 </t>
  </si>
  <si>
    <t>Lib-10981. pago por concepto de renovacion de los servicios de infraestructura en nube para las operaciones del portal del proyecto mi vivienda, periodo: 26/12/2022 - 25/01/2023.</t>
  </si>
  <si>
    <t xml:space="preserve">B1500000229 </t>
  </si>
  <si>
    <t>Lib-10980. pago por adquisicion de lamparas led, para utilizar en algunas oficinas de este ministerio.</t>
  </si>
  <si>
    <t xml:space="preserve">B1500000322 </t>
  </si>
  <si>
    <t xml:space="preserve">Lib-10984. pago por servicios de publicidad en medios de comunicación social: television, radio y digital, que sera transmitido por el programa hoy mismo canal 9, por un periodo de un (1) mes, correspondiente al mes de diciembre del 2022. </t>
  </si>
  <si>
    <t>Lib-10968. abono a cubicación cb-01(26.19%) ficha cbe00616,lote 6, por ejecución del proyecto de terminación y rehabilitación de edificaciones y áreas exteriores en el sector invivienda, santo domingo este, proyecto no.00533.</t>
  </si>
  <si>
    <t>Lib-10977. pago servicios de mantenimiento correctivo y reacondicionamiento de los chillers de aires acondicionads instalados en la ciudad sanitaria dr. luis e. aybar.</t>
  </si>
  <si>
    <t>Lib-11035</t>
  </si>
  <si>
    <t xml:space="preserve">b1500148738 d/f 04/11/2022, b1500149948 d/f 15/12/2022, b1500154737 y b1500154738 d/f 16/12/2022, b1500154746 d/f 20/12/2022, b1500149953 d/f 21/12/2022, b1500153590 y b1500149947 d/f 15/12/2022, b1500147638 </t>
  </si>
  <si>
    <t xml:space="preserve">B1500148738, B1500149948, B1500154737, B1500154738, B1500154746, B1500149953, B1500153590,B1500149947, B1500147638 </t>
  </si>
  <si>
    <t>Lib-11018. sexto pago  por servicio para el suministro de agua potable a los edificios i y ii de este ministerio y la adquisicion de botellones de agua.</t>
  </si>
  <si>
    <t>Lib-11035. pago por suministro de energia electrica de la oficina regional este la romana nic 1660642 y del edificio i, nic 1511156, desde el 18/11/2022 - 19/12/2022 y 20/01/2022 - 18/04/2022.</t>
  </si>
  <si>
    <t xml:space="preserve">B1500244047, B1500245720, B1500238776 </t>
  </si>
  <si>
    <t xml:space="preserve"> 19/12/2022, 14/11/2022</t>
  </si>
  <si>
    <t xml:space="preserve">B1500001584 </t>
  </si>
  <si>
    <t>Lib-11043. pago por concepto de adquisicion de sesenta (60) table tent acrilicos, que seran utilizados por el departamento de protocolo para las actividades y eventos de este ministerio.</t>
  </si>
  <si>
    <t xml:space="preserve"> 15/12/2022</t>
  </si>
  <si>
    <t>B1500003008</t>
  </si>
  <si>
    <t>Lib-11034. primer pago por adquisicion de productos comestibles para ser utilizados en diferentes areas del mivhed.</t>
  </si>
  <si>
    <t xml:space="preserve">B1500000121 </t>
  </si>
  <si>
    <t>Lib-11042. pago por servicio de publicidad en medios de comunicación social: television, radio y medios digitales, que seran desarrollado de la forma siguiente: teleuniverso al dia; se difunde de lunes a viernes, de 1:00 p.m. a 2:30 p.m. dos spots diarios, por un periodo de un (1) mes: correspondiente al mes de diciembre del 2022.</t>
  </si>
  <si>
    <t xml:space="preserve">B1500000032 </t>
  </si>
  <si>
    <t>Lib-11056. pago  por concepto de servicio de decoracion navideña para las diferentes areas de este ministerio.</t>
  </si>
  <si>
    <t xml:space="preserve">B1500000736 </t>
  </si>
  <si>
    <t>Lib-11046. pago por renovacion de los servicios tecnicos hp foundation care 24*7 service (hpe tech care essential svc).</t>
  </si>
  <si>
    <t xml:space="preserve">B1500000334 </t>
  </si>
  <si>
    <t>Lib-11036. pago por adquisicion de un motor electrico para manejadora de aire acondicionado.</t>
  </si>
  <si>
    <t xml:space="preserve">B1500000141 </t>
  </si>
  <si>
    <t>Lib-11038. pago por concepto de adquisicion de extintores para ser instalados en el edificio ii y ii-b de este ministerio.</t>
  </si>
  <si>
    <t xml:space="preserve">B1500001305 </t>
  </si>
  <si>
    <t>Lib-11039. cuarto pago por servicios de consultas de buro de crédito del sistema de data credito para apoyo de la cartera hipotecaria de creditos y cobros del ministerio. correspondiente al periodo desde el 15/11/2022 al 14/12/2022.</t>
  </si>
  <si>
    <t xml:space="preserve">B1500000087 </t>
  </si>
  <si>
    <t>Lib-11037. pago por servicio de alquiler de equipos audiovisuales, para entrega de proyectos de viviendas, recreacion, obras de salud y edificaciones, a nivel nacional, dirigidos a mipyme.</t>
  </si>
  <si>
    <t>Lib-10397. abono cubicación cb-02(43.85%) ficha cbe00424, lote 9 sub-lote 1, por adquisición e instalación de equipos médicos y mobiliarios médicos, del hospital docente padre billini, ubicado en el municipio santo domingo de guzmán, distrito nacional, proyecto no.00432.</t>
  </si>
  <si>
    <t xml:space="preserve">B1500000197 </t>
  </si>
  <si>
    <t>Lib-10983. pago por adquisicion de letreros para señalizar las rutas de evacuacion de los edificios 2 y 2-b de este ministerio.</t>
  </si>
  <si>
    <t>B1500005853, B1500005854</t>
  </si>
  <si>
    <t xml:space="preserve">Lib-10995. pago por concepto de la contratacion de los servicios de colocacion en medios impresos de circulacion nacional, correspondiente al mes de diciembre del 2022. </t>
  </si>
  <si>
    <t xml:space="preserve">B1500000086 </t>
  </si>
  <si>
    <t>Lib-11017. pago por servicio de montaje de eventos para entrega de proyectos de viviendas, recreacion, obras de salud y edificaciones, a nivel nacional, dirigidos a mipyme.</t>
  </si>
  <si>
    <t xml:space="preserve">B1500001473 </t>
  </si>
  <si>
    <t>Lib-11049. pago por servicios de publicidad en medios de comunicación social: television, radio y digital en los programas de el sol de la mañana y el sol de la tarde por zol 106.5fm, por un periodo de (1) un mes, diciembre 2022.</t>
  </si>
  <si>
    <t xml:space="preserve"> 29/12/2022</t>
  </si>
  <si>
    <t xml:space="preserve"> B1500000452</t>
  </si>
  <si>
    <t>Lib-11050. segundo y ultimo pago por servicios de publicidad en medios de comunicacion social, television, prensa y digital, noticias rnn, correspondiente al periodo desde el 01 al 31 de diciembre del 2022.</t>
  </si>
  <si>
    <t>Lib-10559. abono a cubicación cb-07(47.11%), ficha cbe00451, lote d, por la construccion del lote a, obra civil y arquitectonica y partidas adicionales, suministro e instalacion electricas lote d, del hospital del distrito municipal turistico de veron punta cana, provincia la altagracia, proyecto no. 00445.</t>
  </si>
  <si>
    <t>Lib-10548. segundo abono a cubicación cb-07(47.11%), ficha cbe00451, lote d, por la construccion del lote a, obra civil y arquitectonica y partidas adicionales, suministro e instalacion electricas lote d, del hospital del distrito municipal turistico de veron punta cana, provincia la altagracia, proyecto no. 00445.</t>
  </si>
  <si>
    <t>N/A</t>
  </si>
  <si>
    <t>Corporacion Del Acueducto Y Alc. De Sto. Dgo. (caasd)</t>
  </si>
  <si>
    <t>Ministerio De La Vivienda Habitat Y Edificaciones (mivhed)</t>
  </si>
  <si>
    <t>Alcaldia Del Distrito Nacional (adn)</t>
  </si>
  <si>
    <t>Serviatesa Srl</t>
  </si>
  <si>
    <t>Edesur Dominicana, S. A.</t>
  </si>
  <si>
    <t>Soraya Del Corazon De J Peralta Bido</t>
  </si>
  <si>
    <t>Clara Luciano Aquino</t>
  </si>
  <si>
    <t>Sofia Isabel Rojas Goico</t>
  </si>
  <si>
    <t>Batissa, Srl</t>
  </si>
  <si>
    <t>Consorcio Carrasco Luciano</t>
  </si>
  <si>
    <t>Lib-10230</t>
  </si>
  <si>
    <t>Lib-137</t>
  </si>
  <si>
    <t>Lib-93</t>
  </si>
  <si>
    <t>Lib-278</t>
  </si>
  <si>
    <t>Lib-150</t>
  </si>
  <si>
    <t>Lib-142</t>
  </si>
  <si>
    <t>Lib-194</t>
  </si>
  <si>
    <t>Lib-196</t>
  </si>
  <si>
    <t>Lib-168</t>
  </si>
  <si>
    <t>Lib-279</t>
  </si>
  <si>
    <t>Lib-176</t>
  </si>
  <si>
    <t xml:space="preserve">B1500107849, B1500107645, B1500108292, B1500108330, B1500108296, B1500107879, B1500107881, B1500108585, B1500108652, B1500108582 </t>
  </si>
  <si>
    <t>01/12/2022,  05/12/2022,  06/12/2022, 05/12/2022</t>
  </si>
  <si>
    <t>Lib-10230. pago por suministro de agua potable del edificios i, edificio ii, la casita 2b y del almacen de hato nuevo del ministerio, con los codigo no. 432493, 513523, 15401, 15402, 456024, 45727 y 45728, 45941, 570807 correspondiente al mes de diciembre del 2022.</t>
  </si>
  <si>
    <t>Lib-137. pago de viaticos en operativos de supervision, construccion y reconstruccion de viviendas para personal descrito en el expediente anexo, grupo 43.</t>
  </si>
  <si>
    <t>Lib-93. pago por la recogida de basura del edificio 1, 2, local 2b, y parqueo la esperilla con los codigos del sistema no. 40293, 40294, 40295, 40480, y 110526, correspondiente al periodo del mes de enero 2023.</t>
  </si>
  <si>
    <t xml:space="preserve">B1500038796, B1500038797, B1500038798, B1500038799, B1500038866 </t>
  </si>
  <si>
    <t>B1500000039</t>
  </si>
  <si>
    <t>Lib-278. segundo pago por arrendamiento de local comercial, calle moises garcia #4, gazcue, santo domingo, correspondiente al mes enero del 2023.</t>
  </si>
  <si>
    <t xml:space="preserve"> 31/12/2022</t>
  </si>
  <si>
    <t xml:space="preserve">B1500345601, B1500345606, B1500345642, B1500347367,B1500349863 </t>
  </si>
  <si>
    <t>Lib-150. pago por consumo de energia electrica del nic. 5368777 del almacen de hato nuevo, nic. 5017176 de san juan de la maguana, nic. 7219931 del edificio 2b, nic. 5393659 del edificio anexo ii y nic. 6002583, del edificio i, correspondiente a los periodos: 09/11/2022 - 08/12/2022, 02/11/2022 - 03/12/2022, 09/11/2022 -08/12/2022, 04/11/2022, 04/12/2022 - 08/11/2022-07/12/2022.</t>
  </si>
  <si>
    <t>B1500108975, B1500109179, B1500109208, B1500109210, B1500109622, B1500109626, B1500109660, B1500110004, B1500110005,</t>
  </si>
  <si>
    <t xml:space="preserve"> 03/01/2023, 04/01/2023 </t>
  </si>
  <si>
    <t>Lib-142. pago por suministro de agua potable del edificios i, edificio ii, la casita 2b y del almacen de hato nuevo del ministerio, con los codigo no. 513523, 432493, 45727, 45728, 15402, 456024, 15401, 45941, 570807, correspondiente al mes de enero del 2023.</t>
  </si>
  <si>
    <t>Lib-194. Pago por concepto de honorarios por servicios notariales de dos (02) acto autenticos.</t>
  </si>
  <si>
    <t xml:space="preserve"> B1500000116 </t>
  </si>
  <si>
    <t xml:space="preserve">B1500000190 </t>
  </si>
  <si>
    <t>Lib-196.Pago por servicios de notarizaciones de dos (2) actos.</t>
  </si>
  <si>
    <t xml:space="preserve"> 10/01/2023</t>
  </si>
  <si>
    <t>B1500000118</t>
  </si>
  <si>
    <t>Lib-168. Pago por servicios de notarizaciones de siete (7) actos.</t>
  </si>
  <si>
    <t xml:space="preserve">B1500001064 </t>
  </si>
  <si>
    <t>Lib-279. Pago por adquisicion de diez (10) uniformes para el uso del personal de la unidad medica del ministerio.</t>
  </si>
  <si>
    <t>Lib-176. Pago cubicación cb-11(79.95%) ficha cbe00488, lote a, por construccion del lote a, obra civil y arquitectonica, del hospital municipal de villa hermosa, provincia la romana, proyecto no. 00482.</t>
  </si>
  <si>
    <t>Orlando Rafael Guillen Tejeda</t>
  </si>
  <si>
    <t>Oficina Nacional De Estadisticas</t>
  </si>
  <si>
    <t>Arzobispado De Santiago De Los Caballeros</t>
  </si>
  <si>
    <t>Torcons, Srl</t>
  </si>
  <si>
    <t>Lib-9707. pago del 20% de avance inicial del contrato mivhed-cb-cs-lpn-004-2022,por contratacion de servicios tecnicos de agrimensura para titulacion masiva, proyecto sabana perdida, municipio santo domingo norte , según com. vpp-sp-008-2022 d/f 14/11/2022 y contrato anexo</t>
  </si>
  <si>
    <t>Sandra Margarita Leroux Pichardo</t>
  </si>
  <si>
    <t>Consorcio Enco-click</t>
  </si>
  <si>
    <t>Mohe Development, S.r.l.</t>
  </si>
  <si>
    <t>Grupo Biserici, S.r.l</t>
  </si>
  <si>
    <t>Cararo, S.a.</t>
  </si>
  <si>
    <t>Constructora Tradeco Srl</t>
  </si>
  <si>
    <t>Lib-4474</t>
  </si>
  <si>
    <t>Lib-8513</t>
  </si>
  <si>
    <t>Lib-10111</t>
  </si>
  <si>
    <t>Lib-9707</t>
  </si>
  <si>
    <t>Lib-10344</t>
  </si>
  <si>
    <t>Lib-10226</t>
  </si>
  <si>
    <t>Lib-10617</t>
  </si>
  <si>
    <t>Lib-10815</t>
  </si>
  <si>
    <t>Lib-10722.</t>
  </si>
  <si>
    <t>Lib-10708</t>
  </si>
  <si>
    <t>Lib-10836</t>
  </si>
  <si>
    <t xml:space="preserve"> 11/01/2022</t>
  </si>
  <si>
    <t>Lib-4474. pago por concepto de honorarios por servicios notariales de quince (15) actos autenticos.</t>
  </si>
  <si>
    <t>Lib-8513. convenio de colaboracion interinstitucional entre el ministerio de la vivienda, habitat y edificaciones (mivhed) y la oficina nacional de estadistica (one) para la realizacion del registro de ofertas de edificacones en su segunda version 2021 (roe-2).</t>
  </si>
  <si>
    <t>B1500001318</t>
  </si>
  <si>
    <t>Lib-10111. saldo a cubicación cub-01 y abono a cub.02 , del convenio de colaboracion interinstitucional, ficha cbe00584, por construcción residencia de obispo emérito de santiago, provincia santiago, proyecto construcción residencia de obispo emérito de santiago, no. 00505.</t>
  </si>
  <si>
    <t xml:space="preserve">B1500000138 </t>
  </si>
  <si>
    <t xml:space="preserve"> 01/11/2022</t>
  </si>
  <si>
    <t>Lib-10344. pago por concepto de honorarios por servicios de notarizaciones de ciento cuatro (104) actos, realizados a diferentes procesos llevados a cabo por el ministerio.</t>
  </si>
  <si>
    <t xml:space="preserve">Lib-10226. pago 20% de avance inicial ficha cbe00450, lote c, por construccion del lote c, suministro. e instalaciones de redes y data, del hospitalmunicipal turistico de veron punta cana, prov. la altagracia , proyecto no. 00444. </t>
  </si>
  <si>
    <t>Lib-10617. abono cubicacion(es) cb-10(98.30%) ficha cbe00555, por construccion centro de diagnostico y atencion primaria (cdap) el gringo de haina, prov. san cristobal.. proyecto no.00504.</t>
  </si>
  <si>
    <t>Lib-10815. abono cubicación cb-03(95.63%) ficha cbe00368, lote 2 por proyecto de terminacion del centro tecnológico comunitario los llanos, proyecto no. 00425.</t>
  </si>
  <si>
    <t>B1500000140</t>
  </si>
  <si>
    <t>Lib-10722. abono cubicación cb-03(34.41%), ficha cbe00515, lote a, por cesion de obra a favor de esconsa, srl, por construccion del lote a, obra civil y arquitectonica, hospital regional san vicente de paul, proyecto no.00499, provincia duarte.</t>
  </si>
  <si>
    <t xml:space="preserve">B1500000074 </t>
  </si>
  <si>
    <t>Lib-10708. primer pago por servicio de vaciado de hormigon con bombeo para proyecto habitacional en las matas de farfan.</t>
  </si>
  <si>
    <t>Lib-10836. abono a cubicación cub-02(76.47%) ficha cbe00477, por construcción centro periférico la joya, provincia santiago, proyecto no.00471.</t>
  </si>
  <si>
    <t>B1500000021</t>
  </si>
  <si>
    <t>B1500000062</t>
  </si>
  <si>
    <t>Rodela Construcciones (rodeco) S.r.l.</t>
  </si>
  <si>
    <t>Nilson Jimmy Marichal</t>
  </si>
  <si>
    <t>Ingenieros Consultores Especializados, S.r.l., (inconesa)</t>
  </si>
  <si>
    <t>Forgosa, S.r.l.</t>
  </si>
  <si>
    <t>Henry Veloz Civil Group, S.r.l.</t>
  </si>
  <si>
    <t>Fasa Constructores, S.r.l.</t>
  </si>
  <si>
    <t>Constructora Agemar, S.r.l.</t>
  </si>
  <si>
    <t>Banco De Desarrollo Y Exportaciones</t>
  </si>
  <si>
    <t>V H Office Supply Srl</t>
  </si>
  <si>
    <t>Banco De Reservas De La Republica Dominicana Banco De Servicios Multiples S A</t>
  </si>
  <si>
    <t>Compañia Dominicana De Telefonos, S. A. (claro)</t>
  </si>
  <si>
    <t>Leyda Amarilis De Los Santos Lerebours</t>
  </si>
  <si>
    <t>Old Creek Srl</t>
  </si>
  <si>
    <t>Sbc Social Business Eirl</t>
  </si>
  <si>
    <t>Mercado Media Network, S.r.l.</t>
  </si>
  <si>
    <t>Alben Rafael Hernandez Felix</t>
  </si>
  <si>
    <t>Lib-425</t>
  </si>
  <si>
    <t>Lib-132</t>
  </si>
  <si>
    <t>Lib-301</t>
  </si>
  <si>
    <t>Lib-126</t>
  </si>
  <si>
    <t>Lib-290</t>
  </si>
  <si>
    <t>Lib-300</t>
  </si>
  <si>
    <t>Lib-303</t>
  </si>
  <si>
    <t>Lib-402</t>
  </si>
  <si>
    <t>Lib-463</t>
  </si>
  <si>
    <t>Lib-419</t>
  </si>
  <si>
    <t>Lib-160</t>
  </si>
  <si>
    <t>Lib-154</t>
  </si>
  <si>
    <t>Lib-158</t>
  </si>
  <si>
    <t>Lib-162</t>
  </si>
  <si>
    <t>Lib-238</t>
  </si>
  <si>
    <t>Lib-260</t>
  </si>
  <si>
    <t>Lib-473</t>
  </si>
  <si>
    <t>Lib-421</t>
  </si>
  <si>
    <t>Lib-425. pago cubicación cb-04(62.71%) ficha cbe00402, lote 19, por construcción y mejoramiento de viviendas sociales dominicana se reconstruye ii, hermanas mirabal, proyecto no. 00427.</t>
  </si>
  <si>
    <t>Lib-132. saldo cubicación cb-03(34.41%), ficha cbe00515, lote a, por cesion de obra a favor de esconsa, srl, por construccion del lote a, obra civil y arquitectonica, hospital regional san vicente de paul, proyecto no.00499, provincia duarte.</t>
  </si>
  <si>
    <t>Lib-301. pago cubicación cb-01(16.59%) ficha cbe00537, lote 21, por construccion y mejoramiento de viviendas sociales, dominicana se reconstruye iii, proyecto no. 00503, lote 21.</t>
  </si>
  <si>
    <t>Lib-126. pago cubicación cb-01(77.24%) ficha cbe00675, lote g, por construcción del lote g, suministro e instalaciones del sistema contra incendios, del hospital municipal de villa hermosa, provincia la romana, proyecto no. 00549.</t>
  </si>
  <si>
    <t>Lib-290. pago cubicación cb-01(18.04%) ficha cbe00527, lote 11, por construccion y mejoramiento de viviendas sociales, dominicana se reconstruye iii, provincia puerto plata, proyecto no. 00503.</t>
  </si>
  <si>
    <t>Lib-300. pago cubicación cb-06(91.12%) ficha cbe00417, lote 34, por construcción y mejoramiento de viviendas sociales, dominicana se reconstruye ii, distrito nacional, proyecto no. 00427.</t>
  </si>
  <si>
    <t>Lib-303. pago cubicación cb-01(17.24%) ficha cbe00540, lote 24, por construccion y mejoramiento de viviendas sociales, dominicana se reconstruye iii, provincia hato mayor, proyecto no. 00503.</t>
  </si>
  <si>
    <t>Lib-402. pago cubicación cb-02(22.06%) ficha cbe 00536, lote 20, por construccion y mejoramiento de viviendas sociales, dominicana se reconstruye iii, provincia samana, proyecto no.00503.</t>
  </si>
  <si>
    <t xml:space="preserve">B1500000075 </t>
  </si>
  <si>
    <t xml:space="preserve">B1500000057  </t>
  </si>
  <si>
    <t xml:space="preserve">Lib-419. sexto pago por adquisicion de materiales de carpinteria y herramientas para la reparacion de viviendas afectadas por el huracan fiona lotes 1 y 2. </t>
  </si>
  <si>
    <t>Lib-463. tercer pago abono a cesion de linea de credito de bandex (elecprof, srl sede cesion de credito a bandex (por valor de rd$ 788,272.33 menos rd$157,654.47 corresp. al 20% de la factura amortizado del avance inicial) por adquisicion de materiales de construccion para la reparacion de viviendas a traves de las brigadas de accion rapida de mivhed, lote 11, sub-lote 2.</t>
  </si>
  <si>
    <t>Lib-149. pago de combustible, correspondiente al mes de enero 2023 (corte d/f 02/01/2023).</t>
  </si>
  <si>
    <t xml:space="preserve">B1500190935, B1500192114, B1500192120 </t>
  </si>
  <si>
    <t>Lib-160. pago por servicios de telefono e internet de las cuentas no. 715410261, 729082933 y 709926216, correspondiente al corte del mes de diciembre del 2022 del edificio i.</t>
  </si>
  <si>
    <t>B1500000166, B1500000167</t>
  </si>
  <si>
    <t>Lib-154. pago por concepto de honorarios por servicios notariales de seis (6) actos autenticos.</t>
  </si>
  <si>
    <t xml:space="preserve">B1500000174  </t>
  </si>
  <si>
    <t>Lib-158. pago por servicios de notarizaciones de dos (2) actos.</t>
  </si>
  <si>
    <t xml:space="preserve">B1500000142, B1500000143 </t>
  </si>
  <si>
    <t xml:space="preserve">Lib-162. primer pago por adquisicion e instalacion de baterias: energy-ca 850- 15/12 y energy p 100ah 820 cca, para los vehiculos: camioneta nissan frotier 2017, placa no. el06965 y mazda bt-50, placa no. el05753, para uso de la flotilla vehicular de este ministerio. </t>
  </si>
  <si>
    <t xml:space="preserve">B1500148906, B1500149767, B1500154865, B1500154868, B1500154917, B1500154918, B1500154920, B1500154922, B1500154972, B1500154974, B1500157064 </t>
  </si>
  <si>
    <t xml:space="preserve"> 26/12/2022, 27/12/2022, 04/01/2023, 10/01/2023,  03/01/2023</t>
  </si>
  <si>
    <t>Lib-238. sexto pago  por servicio para el suministro de agua potable a los edificios i y ii de este ministerio y la adquisicion de botellones de agua.</t>
  </si>
  <si>
    <t xml:space="preserve">B1500000425 </t>
  </si>
  <si>
    <t>Lib-260. pago por servicios de publicidad en medios digitales de www.robertocavada.com, por un periodo de un (1) mes: correspondiente al periodo del mes de diciembre 2022.</t>
  </si>
  <si>
    <t xml:space="preserve"> 06/01/2023</t>
  </si>
  <si>
    <t xml:space="preserve">B1500003054 </t>
  </si>
  <si>
    <t xml:space="preserve"> 12/01/2023</t>
  </si>
  <si>
    <t xml:space="preserve">B1500000878 </t>
  </si>
  <si>
    <t>Lib-421. pagopor servicios de publicidad en la edicion empresas mas admiradas 2022, especial instituciones gubernamentales de la revista mercado media network,.</t>
  </si>
  <si>
    <t xml:space="preserve"> 05/01/2023</t>
  </si>
  <si>
    <t xml:space="preserve"> B1500000010 </t>
  </si>
  <si>
    <t>Lib-473. octavo pago por alquiler de locales para la oficina de tramitacion de planos y supervision de obras privadas del mivhed en el municipio de san francisco de macoris, prov. duarte. correspondiente al mes de enero del 2023.</t>
  </si>
  <si>
    <t>Lib-122. Saldo cubicación cb-07(62.65%), ficha cbe00444, por reparación general del hospital la esperanza, prov. valverde, proyecto no. 00438.</t>
  </si>
  <si>
    <t>Lib-122</t>
  </si>
  <si>
    <t>Lib-318. Pago orden por adquisicion de productos de higiene, limpieza, para ser utilizados en diferentes areas del ministerio.</t>
  </si>
  <si>
    <t>Lib-318</t>
  </si>
  <si>
    <t>Constructora Macdougall, S.r.l.</t>
  </si>
  <si>
    <t>Nuespi Ingenieria Srl</t>
  </si>
  <si>
    <t>O´ Reilly &amp; Asociados, Srl</t>
  </si>
  <si>
    <t>Constructora Mejía Draiby Srl</t>
  </si>
  <si>
    <t>Lib-455. pago cubicación cb-04(70%) del contrato mivhed-ob-cb-lpn-048-2021, ficha cbe00412, lote 29, por construcción y mejoramiento de viviendas sociales dominicana se reconstruye ii, monte plata, proyecto no. 00427, según vmc-sp-694-2022 d/f 14/12/2022 anexa</t>
  </si>
  <si>
    <t>Lib-410</t>
  </si>
  <si>
    <t>Lib-420</t>
  </si>
  <si>
    <t>Lib-185</t>
  </si>
  <si>
    <t>Lib-455</t>
  </si>
  <si>
    <t>Lib-410. pago cubicación cb-01(22.97%) ficha cbe00541 por construccion y mejoramiento de viviendas sociales, dominicana se reconstruye iii, lote 25, provincia la romana. proyecto 00503.</t>
  </si>
  <si>
    <t xml:space="preserve"> 02/11/2022</t>
  </si>
  <si>
    <t xml:space="preserve">B1500000013 </t>
  </si>
  <si>
    <t>Lib-420. pago cubicación cb-04, (cb-05 negativa) y cb-06(77.46%), ficha cbe00411, lote 28, por construccion y mejoramiento de viviendas sociales, proyecto dominicana se reconstruye ii no.00427, según vmc-sp-624-2022 d/f 02/12/2022 y factura con ncf. no. .</t>
  </si>
  <si>
    <t>Lib-185. pago cubicación cb-01(37.06%), ficha cbe00522, lote 6, por construccion y mejoramiento de viviendas sociales, dominicana se reconstruye iii, provincia la altagracia, proyecto no. 00503.</t>
  </si>
  <si>
    <t>Lib-10890</t>
  </si>
  <si>
    <t>Lib-10890. segundo abono cubicación cb-03(34.41%), ficha cbe00515, lote a, por cesion de obra a favor de esconsa, srl, por construccion del lote a, obra civil y arquitectonica, hospital regional san vicente de paul, proyecto no.00499, provincia duarte.</t>
  </si>
  <si>
    <t>Lib-124. pago por usd$4,078.43, menos nota de credito ncf no. b0400361409 d/f 01/01/2023 por usd$301.27 (con la tasa del dolar a rd$56.8319 al 16 de enero del 2023), por rd$231,784.93 menos 13,694.42  poliza no. 30-93-015688, durante el periodo desde 01/01/2023 al 31/01/2023.</t>
  </si>
  <si>
    <t>Lib-10935. primer pago por adquisicion de terreno para desarrollar la ciudad sanitaria de san cristobal, en la provincia de san cristobal, una (1) porcion de terreno con una superficie territorial de ciento quince mil metros cuadrados (115,000.00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</si>
</sst>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_-* #,##0.00\ _€_-;\-* #,##0.00\ _€_-;_-* &quot;-&quot;??\ _€_-;_-@_-"/>
  </numFmts>
  <fonts count="33"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ont>
    <font>
      <b/>
      <sz val="10"/>
      <name val="Times New Roman"/>
      <family val="1"/>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6" applyNumberFormat="0" applyAlignment="0" applyProtection="0"/>
    <xf numFmtId="0" fontId="24" fillId="9" borderId="7" applyNumberFormat="0" applyAlignment="0" applyProtection="0"/>
    <xf numFmtId="0" fontId="25" fillId="9" borderId="6" applyNumberFormat="0" applyAlignment="0" applyProtection="0"/>
    <xf numFmtId="0" fontId="26" fillId="0" borderId="8" applyNumberFormat="0" applyFill="0" applyAlignment="0" applyProtection="0"/>
    <xf numFmtId="0" fontId="27" fillId="10" borderId="9" applyNumberFormat="0" applyAlignment="0" applyProtection="0"/>
    <xf numFmtId="0" fontId="28" fillId="0" borderId="0" applyNumberFormat="0" applyFill="0" applyBorder="0" applyAlignment="0" applyProtection="0"/>
    <xf numFmtId="0" fontId="2" fillId="11" borderId="10" applyNumberFormat="0" applyFont="0" applyAlignment="0" applyProtection="0"/>
    <xf numFmtId="0" fontId="29" fillId="0" borderId="0" applyNumberFormat="0" applyFill="0" applyBorder="0" applyAlignment="0" applyProtection="0"/>
    <xf numFmtId="0" fontId="14" fillId="0" borderId="11" applyNumberFormat="0" applyFill="0" applyAlignment="0" applyProtection="0"/>
    <xf numFmtId="0" fontId="3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1">
    <xf numFmtId="0" fontId="0" fillId="0" borderId="0" xfId="0"/>
    <xf numFmtId="0" fontId="1" fillId="2" borderId="0" xfId="0" applyFont="1" applyFill="1" applyAlignment="1">
      <alignment vertical="center"/>
    </xf>
    <xf numFmtId="14" fontId="6" fillId="0" borderId="1" xfId="0" applyNumberFormat="1" applyFont="1" applyBorder="1" applyAlignment="1">
      <alignment horizontal="center" vertical="center" wrapText="1"/>
    </xf>
    <xf numFmtId="2" fontId="6" fillId="0" borderId="1" xfId="0" applyNumberFormat="1" applyFont="1" applyBorder="1" applyAlignment="1">
      <alignment horizontal="right" vertical="center" wrapText="1"/>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14" fontId="9" fillId="4" borderId="1" xfId="0" applyNumberFormat="1" applyFont="1" applyFill="1" applyBorder="1" applyAlignment="1">
      <alignment horizontal="center" vertical="center" wrapText="1"/>
    </xf>
    <xf numFmtId="43" fontId="9" fillId="4" borderId="1" xfId="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0" fontId="11" fillId="2" borderId="0" xfId="0" applyFont="1" applyFill="1" applyAlignment="1">
      <alignment vertical="center"/>
    </xf>
    <xf numFmtId="0" fontId="12" fillId="2" borderId="0" xfId="0" applyFont="1" applyFill="1" applyAlignment="1">
      <alignment vertical="center"/>
    </xf>
    <xf numFmtId="0" fontId="11" fillId="3"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lignment horizontal="center" vertical="center"/>
    </xf>
    <xf numFmtId="0" fontId="10" fillId="0" borderId="0" xfId="0" applyFont="1" applyAlignment="1">
      <alignment horizontal="center"/>
    </xf>
    <xf numFmtId="164" fontId="12" fillId="2" borderId="0" xfId="0" applyNumberFormat="1" applyFont="1" applyFill="1" applyAlignment="1">
      <alignment vertical="center"/>
    </xf>
    <xf numFmtId="165" fontId="12" fillId="2" borderId="0" xfId="0" applyNumberFormat="1" applyFont="1" applyFill="1" applyAlignment="1">
      <alignment horizontal="center" vertical="center"/>
    </xf>
    <xf numFmtId="4" fontId="11" fillId="2" borderId="0" xfId="0" applyNumberFormat="1" applyFont="1" applyFill="1" applyAlignment="1">
      <alignment vertical="center"/>
    </xf>
    <xf numFmtId="165" fontId="11" fillId="2" borderId="0" xfId="0" applyNumberFormat="1" applyFont="1" applyFill="1" applyAlignment="1">
      <alignment horizontal="center" vertical="center"/>
    </xf>
    <xf numFmtId="0" fontId="13" fillId="0" borderId="0" xfId="0" applyFont="1"/>
    <xf numFmtId="0" fontId="13" fillId="2" borderId="0" xfId="0" applyFont="1" applyFill="1"/>
    <xf numFmtId="0" fontId="3" fillId="2" borderId="0" xfId="0" applyFont="1" applyFill="1" applyAlignment="1">
      <alignment horizontal="center" vertical="center"/>
    </xf>
    <xf numFmtId="164" fontId="15" fillId="4" borderId="2" xfId="0" applyNumberFormat="1" applyFont="1" applyFill="1" applyBorder="1" applyAlignment="1">
      <alignment horizontal="right" vertical="center"/>
    </xf>
    <xf numFmtId="164" fontId="11" fillId="2" borderId="0" xfId="0" applyNumberFormat="1" applyFont="1" applyFill="1" applyAlignment="1">
      <alignmen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1" fillId="0" borderId="1" xfId="0" applyFont="1" applyBorder="1" applyAlignment="1">
      <alignment horizontal="left" wrapText="1"/>
    </xf>
    <xf numFmtId="0" fontId="0" fillId="0" borderId="0" xfId="0" applyAlignment="1">
      <alignment wrapText="1"/>
    </xf>
    <xf numFmtId="43" fontId="6" fillId="0" borderId="12"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0" fillId="2" borderId="0" xfId="0" applyFill="1" applyAlignment="1">
      <alignment horizontal="left"/>
    </xf>
    <xf numFmtId="0" fontId="32" fillId="2" borderId="0" xfId="0" applyFont="1" applyFill="1" applyAlignment="1">
      <alignment horizontal="center" vertical="center"/>
    </xf>
    <xf numFmtId="0" fontId="14" fillId="2" borderId="0" xfId="0" applyFont="1" applyFill="1" applyAlignment="1">
      <alignment horizontal="left"/>
    </xf>
    <xf numFmtId="0" fontId="14"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500062</xdr:colOff>
      <xdr:row>4</xdr:row>
      <xdr:rowOff>71437</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446087" y="0"/>
          <a:ext cx="1236663" cy="833437"/>
        </a:xfrm>
        <a:prstGeom prst="rect">
          <a:avLst/>
        </a:prstGeom>
      </xdr:spPr>
    </xdr:pic>
    <xdr:clientData/>
  </xdr:twoCellAnchor>
  <xdr:twoCellAnchor>
    <xdr:from>
      <xdr:col>1</xdr:col>
      <xdr:colOff>231775</xdr:colOff>
      <xdr:row>106</xdr:row>
      <xdr:rowOff>66675</xdr:rowOff>
    </xdr:from>
    <xdr:to>
      <xdr:col>4</xdr:col>
      <xdr:colOff>1006929</xdr:colOff>
      <xdr:row>106</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106</xdr:row>
      <xdr:rowOff>47625</xdr:rowOff>
    </xdr:from>
    <xdr:to>
      <xdr:col>10</xdr:col>
      <xdr:colOff>299357</xdr:colOff>
      <xdr:row>106</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B1:W113"/>
  <sheetViews>
    <sheetView tabSelected="1" view="pageBreakPreview" zoomScaleNormal="100" zoomScaleSheetLayoutView="100" workbookViewId="0">
      <selection activeCell="Q9" sqref="Q9"/>
    </sheetView>
  </sheetViews>
  <sheetFormatPr defaultColWidth="11.42578125" defaultRowHeight="15" x14ac:dyDescent="0.25"/>
  <cols>
    <col min="1" max="1" width="4.5703125" customWidth="1"/>
    <col min="2" max="2" width="5.140625" customWidth="1"/>
    <col min="3" max="3" width="8.140625" customWidth="1"/>
    <col min="4" max="4" width="10.5703125" customWidth="1"/>
    <col min="5" max="5" width="27.5703125" customWidth="1"/>
    <col min="6" max="6" width="11.42578125" customWidth="1"/>
    <col min="7" max="7" width="8.85546875" customWidth="1"/>
    <col min="8" max="8" width="13.5703125" customWidth="1"/>
    <col min="9" max="9" width="12.28515625" customWidth="1"/>
    <col min="10" max="11" width="7.140625" customWidth="1"/>
  </cols>
  <sheetData>
    <row r="1" spans="2:11" x14ac:dyDescent="0.25">
      <c r="B1" s="37" t="s">
        <v>4</v>
      </c>
      <c r="C1" s="37"/>
      <c r="D1" s="37"/>
      <c r="E1" s="37"/>
      <c r="F1" s="37"/>
      <c r="G1" s="37"/>
      <c r="H1" s="37"/>
      <c r="I1" s="37"/>
      <c r="J1" s="37"/>
      <c r="K1" s="37"/>
    </row>
    <row r="2" spans="2:11" x14ac:dyDescent="0.25">
      <c r="B2" s="37" t="s">
        <v>5</v>
      </c>
      <c r="C2" s="37"/>
      <c r="D2" s="37"/>
      <c r="E2" s="37"/>
      <c r="F2" s="37"/>
      <c r="G2" s="37"/>
      <c r="H2" s="37"/>
      <c r="I2" s="37"/>
      <c r="J2" s="37"/>
      <c r="K2" s="37"/>
    </row>
    <row r="3" spans="2:11" x14ac:dyDescent="0.25">
      <c r="B3" s="37" t="s">
        <v>0</v>
      </c>
      <c r="C3" s="37"/>
      <c r="D3" s="37"/>
      <c r="E3" s="37"/>
      <c r="F3" s="37"/>
      <c r="G3" s="37"/>
      <c r="H3" s="37"/>
      <c r="I3" s="37"/>
      <c r="J3" s="37"/>
      <c r="K3" s="37"/>
    </row>
    <row r="4" spans="2:11" x14ac:dyDescent="0.25">
      <c r="B4" s="37" t="s">
        <v>20</v>
      </c>
      <c r="C4" s="37"/>
      <c r="D4" s="37"/>
      <c r="E4" s="37"/>
      <c r="F4" s="37"/>
      <c r="G4" s="37"/>
      <c r="H4" s="37"/>
      <c r="I4" s="37"/>
      <c r="J4" s="37"/>
      <c r="K4" s="37"/>
    </row>
    <row r="5" spans="2:11" ht="9" customHeight="1" x14ac:dyDescent="0.25">
      <c r="B5" s="10"/>
      <c r="C5" s="26"/>
      <c r="D5" s="26"/>
      <c r="E5" s="26"/>
      <c r="F5" s="26"/>
      <c r="G5" s="26"/>
      <c r="H5" s="26"/>
      <c r="I5" s="26"/>
      <c r="J5" s="26"/>
      <c r="K5" s="26"/>
    </row>
    <row r="6" spans="2:11" ht="17.25" customHeight="1" x14ac:dyDescent="0.25">
      <c r="B6" s="11" t="s">
        <v>6</v>
      </c>
      <c r="C6" s="11" t="s">
        <v>15</v>
      </c>
      <c r="D6" s="11" t="s">
        <v>14</v>
      </c>
      <c r="E6" s="11" t="s">
        <v>7</v>
      </c>
      <c r="F6" s="11" t="s">
        <v>8</v>
      </c>
      <c r="G6" s="12" t="s">
        <v>9</v>
      </c>
      <c r="H6" s="11" t="s">
        <v>10</v>
      </c>
      <c r="I6" s="13" t="s">
        <v>11</v>
      </c>
      <c r="J6" s="11" t="s">
        <v>12</v>
      </c>
      <c r="K6" s="11" t="s">
        <v>13</v>
      </c>
    </row>
    <row r="7" spans="2:11" ht="85.5" customHeight="1" x14ac:dyDescent="0.25">
      <c r="B7" s="30">
        <v>1916</v>
      </c>
      <c r="C7" s="30" t="s">
        <v>75</v>
      </c>
      <c r="D7" s="31" t="s">
        <v>21</v>
      </c>
      <c r="E7" s="31" t="s">
        <v>65</v>
      </c>
      <c r="F7" s="29" t="s">
        <v>63</v>
      </c>
      <c r="G7" s="29" t="s">
        <v>64</v>
      </c>
      <c r="H7" s="29">
        <v>10774964.439999999</v>
      </c>
      <c r="I7" s="29">
        <f>+H7</f>
        <v>10774964.439999999</v>
      </c>
      <c r="J7" s="3">
        <f>+H7-I7</f>
        <v>0</v>
      </c>
      <c r="K7" s="2" t="s">
        <v>3</v>
      </c>
    </row>
    <row r="8" spans="2:11" ht="74.25" customHeight="1" x14ac:dyDescent="0.25">
      <c r="B8" s="30">
        <f>+B7+1</f>
        <v>1917</v>
      </c>
      <c r="C8" s="30" t="s">
        <v>76</v>
      </c>
      <c r="D8" s="31" t="s">
        <v>22</v>
      </c>
      <c r="E8" s="31" t="s">
        <v>66</v>
      </c>
      <c r="F8" s="29" t="s">
        <v>67</v>
      </c>
      <c r="G8" s="29"/>
      <c r="H8" s="29">
        <v>7664454.3799999999</v>
      </c>
      <c r="I8" s="29">
        <f>+H8</f>
        <v>7664454.3799999999</v>
      </c>
      <c r="J8" s="3">
        <f>+H8-I8</f>
        <v>0</v>
      </c>
      <c r="K8" s="2" t="s">
        <v>3</v>
      </c>
    </row>
    <row r="9" spans="2:11" ht="67.5" customHeight="1" x14ac:dyDescent="0.25">
      <c r="B9" s="30">
        <f t="shared" ref="B9:B51" si="0">+B8+1</f>
        <v>1918</v>
      </c>
      <c r="C9" s="30" t="s">
        <v>77</v>
      </c>
      <c r="D9" s="31" t="s">
        <v>23</v>
      </c>
      <c r="E9" s="31" t="s">
        <v>69</v>
      </c>
      <c r="F9" s="29" t="s">
        <v>68</v>
      </c>
      <c r="G9" s="2">
        <v>44925</v>
      </c>
      <c r="H9" s="29">
        <v>73947.73</v>
      </c>
      <c r="I9" s="29">
        <f t="shared" ref="I9:I78" si="1">+H9</f>
        <v>73947.73</v>
      </c>
      <c r="J9" s="3">
        <f t="shared" ref="J9:J50" si="2">+H9-I9</f>
        <v>0</v>
      </c>
      <c r="K9" s="2" t="s">
        <v>3</v>
      </c>
    </row>
    <row r="10" spans="2:11" ht="109.5" customHeight="1" x14ac:dyDescent="0.25">
      <c r="B10" s="30">
        <f t="shared" si="0"/>
        <v>1919</v>
      </c>
      <c r="C10" s="30" t="s">
        <v>78</v>
      </c>
      <c r="D10" s="31" t="s">
        <v>24</v>
      </c>
      <c r="E10" s="31" t="s">
        <v>71</v>
      </c>
      <c r="F10" s="29" t="s">
        <v>70</v>
      </c>
      <c r="G10" s="2">
        <v>44930</v>
      </c>
      <c r="H10" s="29">
        <v>36479.870000000003</v>
      </c>
      <c r="I10" s="29">
        <f t="shared" si="1"/>
        <v>36479.870000000003</v>
      </c>
      <c r="J10" s="3">
        <f t="shared" si="2"/>
        <v>0</v>
      </c>
      <c r="K10" s="2" t="s">
        <v>3</v>
      </c>
    </row>
    <row r="11" spans="2:11" ht="76.5" customHeight="1" x14ac:dyDescent="0.25">
      <c r="B11" s="30">
        <f t="shared" si="0"/>
        <v>1920</v>
      </c>
      <c r="C11" s="30" t="s">
        <v>79</v>
      </c>
      <c r="D11" s="31" t="s">
        <v>25</v>
      </c>
      <c r="E11" s="31" t="s">
        <v>74</v>
      </c>
      <c r="F11" s="29" t="s">
        <v>72</v>
      </c>
      <c r="G11" s="29" t="s">
        <v>73</v>
      </c>
      <c r="H11" s="29">
        <v>613517.4</v>
      </c>
      <c r="I11" s="29">
        <f t="shared" si="1"/>
        <v>613517.4</v>
      </c>
      <c r="J11" s="3">
        <f t="shared" si="2"/>
        <v>0</v>
      </c>
      <c r="K11" s="2" t="s">
        <v>3</v>
      </c>
    </row>
    <row r="12" spans="2:11" ht="81.75" customHeight="1" x14ac:dyDescent="0.25">
      <c r="B12" s="30">
        <f t="shared" si="0"/>
        <v>1921</v>
      </c>
      <c r="C12" s="30" t="s">
        <v>80</v>
      </c>
      <c r="D12" s="31" t="s">
        <v>26</v>
      </c>
      <c r="E12" s="31" t="s">
        <v>119</v>
      </c>
      <c r="F12" s="29" t="s">
        <v>118</v>
      </c>
      <c r="G12" s="2">
        <v>44932</v>
      </c>
      <c r="H12" s="29">
        <v>599000</v>
      </c>
      <c r="I12" s="29">
        <f t="shared" si="1"/>
        <v>599000</v>
      </c>
      <c r="J12" s="3">
        <f t="shared" si="2"/>
        <v>0</v>
      </c>
      <c r="K12" s="2" t="s">
        <v>3</v>
      </c>
    </row>
    <row r="13" spans="2:11" ht="66.75" customHeight="1" x14ac:dyDescent="0.25">
      <c r="B13" s="30">
        <f t="shared" si="0"/>
        <v>1922</v>
      </c>
      <c r="C13" s="30" t="s">
        <v>81</v>
      </c>
      <c r="D13" s="31" t="s">
        <v>27</v>
      </c>
      <c r="E13" s="31" t="s">
        <v>121</v>
      </c>
      <c r="F13" s="29" t="s">
        <v>120</v>
      </c>
      <c r="G13" s="2">
        <v>44936</v>
      </c>
      <c r="H13" s="29">
        <v>754492</v>
      </c>
      <c r="I13" s="29">
        <f t="shared" si="1"/>
        <v>754492</v>
      </c>
      <c r="J13" s="3">
        <f t="shared" si="2"/>
        <v>0</v>
      </c>
      <c r="K13" s="2" t="s">
        <v>3</v>
      </c>
    </row>
    <row r="14" spans="2:11" ht="63.75" customHeight="1" x14ac:dyDescent="0.25">
      <c r="B14" s="30">
        <f t="shared" si="0"/>
        <v>1923</v>
      </c>
      <c r="C14" s="30" t="s">
        <v>82</v>
      </c>
      <c r="D14" s="31" t="s">
        <v>28</v>
      </c>
      <c r="E14" s="31" t="s">
        <v>123</v>
      </c>
      <c r="F14" s="29" t="s">
        <v>122</v>
      </c>
      <c r="G14" s="2">
        <v>44932</v>
      </c>
      <c r="H14" s="29">
        <v>1498209.49</v>
      </c>
      <c r="I14" s="29">
        <f t="shared" si="1"/>
        <v>1498209.49</v>
      </c>
      <c r="J14" s="3">
        <f t="shared" si="2"/>
        <v>0</v>
      </c>
      <c r="K14" s="2" t="s">
        <v>3</v>
      </c>
    </row>
    <row r="15" spans="2:11" ht="95.25" customHeight="1" x14ac:dyDescent="0.25">
      <c r="B15" s="30">
        <f t="shared" si="0"/>
        <v>1924</v>
      </c>
      <c r="C15" s="30" t="s">
        <v>83</v>
      </c>
      <c r="D15" s="31" t="s">
        <v>29</v>
      </c>
      <c r="E15" s="31" t="s">
        <v>125</v>
      </c>
      <c r="F15" s="29" t="s">
        <v>124</v>
      </c>
      <c r="G15" s="2">
        <v>44915</v>
      </c>
      <c r="H15" s="29">
        <v>1301788.95</v>
      </c>
      <c r="I15" s="29">
        <f t="shared" si="1"/>
        <v>1301788.95</v>
      </c>
      <c r="J15" s="3">
        <f t="shared" si="2"/>
        <v>0</v>
      </c>
      <c r="K15" s="2" t="s">
        <v>3</v>
      </c>
    </row>
    <row r="16" spans="2:11" ht="94.5" customHeight="1" x14ac:dyDescent="0.25">
      <c r="B16" s="30">
        <f t="shared" si="0"/>
        <v>1925</v>
      </c>
      <c r="C16" s="30" t="s">
        <v>84</v>
      </c>
      <c r="D16" s="31" t="s">
        <v>30</v>
      </c>
      <c r="E16" s="31" t="s">
        <v>127</v>
      </c>
      <c r="F16" s="29" t="s">
        <v>126</v>
      </c>
      <c r="G16" s="2">
        <v>44927</v>
      </c>
      <c r="H16" s="29">
        <v>1050637.8899999999</v>
      </c>
      <c r="I16" s="29">
        <f t="shared" si="1"/>
        <v>1050637.8899999999</v>
      </c>
      <c r="J16" s="3">
        <f t="shared" si="2"/>
        <v>0</v>
      </c>
      <c r="K16" s="2" t="s">
        <v>3</v>
      </c>
    </row>
    <row r="17" spans="2:23" ht="112.5" customHeight="1" x14ac:dyDescent="0.25">
      <c r="B17" s="30">
        <f t="shared" si="0"/>
        <v>1926</v>
      </c>
      <c r="C17" s="30" t="s">
        <v>85</v>
      </c>
      <c r="D17" s="31" t="s">
        <v>30</v>
      </c>
      <c r="E17" s="31" t="s">
        <v>369</v>
      </c>
      <c r="F17" s="29" t="s">
        <v>128</v>
      </c>
      <c r="G17" s="2">
        <v>44927</v>
      </c>
      <c r="H17" s="29">
        <v>200968.76</v>
      </c>
      <c r="I17" s="29">
        <f t="shared" si="1"/>
        <v>200968.76</v>
      </c>
      <c r="J17" s="3">
        <f t="shared" si="2"/>
        <v>0</v>
      </c>
      <c r="K17" s="2" t="s">
        <v>3</v>
      </c>
    </row>
    <row r="18" spans="2:23" ht="90" customHeight="1" x14ac:dyDescent="0.25">
      <c r="B18" s="30">
        <f t="shared" si="0"/>
        <v>1927</v>
      </c>
      <c r="C18" s="30" t="s">
        <v>86</v>
      </c>
      <c r="D18" s="31" t="s">
        <v>31</v>
      </c>
      <c r="E18" s="31" t="s">
        <v>130</v>
      </c>
      <c r="F18" s="29" t="s">
        <v>129</v>
      </c>
      <c r="G18" s="2">
        <v>44942</v>
      </c>
      <c r="H18" s="29">
        <v>435359.07</v>
      </c>
      <c r="I18" s="29">
        <f t="shared" si="1"/>
        <v>435359.07</v>
      </c>
      <c r="J18" s="3">
        <f t="shared" si="2"/>
        <v>0</v>
      </c>
      <c r="K18" s="2" t="s">
        <v>3</v>
      </c>
    </row>
    <row r="19" spans="2:23" ht="86.25" customHeight="1" x14ac:dyDescent="0.25">
      <c r="B19" s="30">
        <f t="shared" si="0"/>
        <v>1928</v>
      </c>
      <c r="C19" s="30" t="s">
        <v>87</v>
      </c>
      <c r="D19" s="31" t="s">
        <v>32</v>
      </c>
      <c r="E19" s="31" t="s">
        <v>132</v>
      </c>
      <c r="F19" s="29" t="s">
        <v>131</v>
      </c>
      <c r="G19" s="2">
        <v>44833</v>
      </c>
      <c r="H19" s="29">
        <v>347033.33</v>
      </c>
      <c r="I19" s="29">
        <f t="shared" si="1"/>
        <v>347033.33</v>
      </c>
      <c r="J19" s="3">
        <f t="shared" si="2"/>
        <v>0</v>
      </c>
      <c r="K19" s="2" t="s">
        <v>3</v>
      </c>
    </row>
    <row r="20" spans="2:23" ht="82.5" customHeight="1" x14ac:dyDescent="0.25">
      <c r="B20" s="30">
        <f t="shared" si="0"/>
        <v>1929</v>
      </c>
      <c r="C20" s="30" t="s">
        <v>89</v>
      </c>
      <c r="D20" s="31" t="s">
        <v>33</v>
      </c>
      <c r="E20" s="31" t="s">
        <v>134</v>
      </c>
      <c r="F20" s="29" t="s">
        <v>133</v>
      </c>
      <c r="G20" s="2">
        <v>44915</v>
      </c>
      <c r="H20" s="29">
        <v>2200000.02</v>
      </c>
      <c r="I20" s="29">
        <f t="shared" si="1"/>
        <v>2200000.02</v>
      </c>
      <c r="J20" s="3">
        <f t="shared" si="2"/>
        <v>0</v>
      </c>
      <c r="K20" s="2" t="s">
        <v>3</v>
      </c>
    </row>
    <row r="21" spans="2:23" ht="109.5" customHeight="1" x14ac:dyDescent="0.25">
      <c r="B21" s="30">
        <f t="shared" si="0"/>
        <v>1930</v>
      </c>
      <c r="C21" s="30" t="s">
        <v>88</v>
      </c>
      <c r="D21" s="31" t="s">
        <v>34</v>
      </c>
      <c r="E21" s="31" t="s">
        <v>137</v>
      </c>
      <c r="F21" s="29" t="s">
        <v>67</v>
      </c>
      <c r="G21" s="29"/>
      <c r="H21" s="29">
        <v>5164117</v>
      </c>
      <c r="I21" s="29">
        <f t="shared" si="1"/>
        <v>5164117</v>
      </c>
      <c r="J21" s="3">
        <f t="shared" si="2"/>
        <v>0</v>
      </c>
      <c r="K21" s="2" t="s">
        <v>3</v>
      </c>
    </row>
    <row r="22" spans="2:23" ht="98.25" customHeight="1" x14ac:dyDescent="0.25">
      <c r="B22" s="30">
        <f t="shared" si="0"/>
        <v>1931</v>
      </c>
      <c r="C22" s="30" t="s">
        <v>90</v>
      </c>
      <c r="D22" s="31" t="s">
        <v>35</v>
      </c>
      <c r="E22" s="31" t="s">
        <v>370</v>
      </c>
      <c r="F22" s="29" t="s">
        <v>135</v>
      </c>
      <c r="G22" s="29" t="s">
        <v>136</v>
      </c>
      <c r="H22" s="29">
        <v>86250000</v>
      </c>
      <c r="I22" s="29">
        <f t="shared" si="1"/>
        <v>86250000</v>
      </c>
      <c r="J22" s="3">
        <f t="shared" si="2"/>
        <v>0</v>
      </c>
      <c r="K22" s="2" t="s">
        <v>3</v>
      </c>
    </row>
    <row r="23" spans="2:23" ht="61.5" customHeight="1" x14ac:dyDescent="0.25">
      <c r="B23" s="30">
        <f t="shared" si="0"/>
        <v>1932</v>
      </c>
      <c r="C23" s="30" t="s">
        <v>91</v>
      </c>
      <c r="D23" s="31" t="s">
        <v>36</v>
      </c>
      <c r="E23" s="31" t="s">
        <v>140</v>
      </c>
      <c r="F23" s="29" t="s">
        <v>138</v>
      </c>
      <c r="G23" s="29" t="s">
        <v>139</v>
      </c>
      <c r="H23" s="29">
        <v>23600000</v>
      </c>
      <c r="I23" s="29">
        <f t="shared" si="1"/>
        <v>23600000</v>
      </c>
      <c r="J23" s="3">
        <f t="shared" si="2"/>
        <v>0</v>
      </c>
      <c r="K23" s="2" t="s">
        <v>3</v>
      </c>
    </row>
    <row r="24" spans="2:23" ht="63.75" customHeight="1" x14ac:dyDescent="0.25">
      <c r="B24" s="30">
        <f t="shared" si="0"/>
        <v>1933</v>
      </c>
      <c r="C24" s="30" t="s">
        <v>92</v>
      </c>
      <c r="D24" s="31" t="s">
        <v>37</v>
      </c>
      <c r="E24" s="31" t="s">
        <v>142</v>
      </c>
      <c r="F24" s="29" t="s">
        <v>141</v>
      </c>
      <c r="G24" s="2">
        <v>44921</v>
      </c>
      <c r="H24" s="29">
        <v>114979.2</v>
      </c>
      <c r="I24" s="29">
        <f t="shared" si="1"/>
        <v>114979.2</v>
      </c>
      <c r="J24" s="3">
        <f t="shared" si="2"/>
        <v>0</v>
      </c>
      <c r="K24" s="2" t="s">
        <v>3</v>
      </c>
    </row>
    <row r="25" spans="2:23" ht="60.75" customHeight="1" x14ac:dyDescent="0.25">
      <c r="B25" s="30">
        <f t="shared" si="0"/>
        <v>1934</v>
      </c>
      <c r="C25" s="30" t="s">
        <v>93</v>
      </c>
      <c r="D25" s="31" t="s">
        <v>38</v>
      </c>
      <c r="E25" s="31" t="s">
        <v>144</v>
      </c>
      <c r="F25" s="29" t="s">
        <v>143</v>
      </c>
      <c r="G25" s="2">
        <v>44917</v>
      </c>
      <c r="H25" s="29">
        <v>437900</v>
      </c>
      <c r="I25" s="29">
        <f t="shared" si="1"/>
        <v>437900</v>
      </c>
      <c r="J25" s="3">
        <f t="shared" si="2"/>
        <v>0</v>
      </c>
      <c r="K25" s="2" t="s">
        <v>3</v>
      </c>
    </row>
    <row r="26" spans="2:23" ht="51" customHeight="1" x14ac:dyDescent="0.25">
      <c r="B26" s="30">
        <f t="shared" si="0"/>
        <v>1935</v>
      </c>
      <c r="C26" s="30"/>
      <c r="D26" s="31" t="s">
        <v>39</v>
      </c>
      <c r="E26" s="31" t="s">
        <v>146</v>
      </c>
      <c r="F26" s="29" t="s">
        <v>145</v>
      </c>
      <c r="G26" s="2">
        <v>44916</v>
      </c>
      <c r="H26" s="29">
        <v>169920</v>
      </c>
      <c r="I26" s="29">
        <f t="shared" si="1"/>
        <v>169920</v>
      </c>
      <c r="J26" s="3">
        <f t="shared" si="2"/>
        <v>0</v>
      </c>
      <c r="K26" s="2" t="s">
        <v>3</v>
      </c>
    </row>
    <row r="27" spans="2:23" ht="82.5" customHeight="1" x14ac:dyDescent="0.25">
      <c r="B27" s="30">
        <f t="shared" si="0"/>
        <v>1936</v>
      </c>
      <c r="C27" s="30" t="s">
        <v>94</v>
      </c>
      <c r="D27" s="31" t="s">
        <v>40</v>
      </c>
      <c r="E27" s="31" t="s">
        <v>148</v>
      </c>
      <c r="F27" s="29" t="s">
        <v>147</v>
      </c>
      <c r="G27" s="2">
        <v>44918</v>
      </c>
      <c r="H27" s="29">
        <v>1158519.8899999999</v>
      </c>
      <c r="I27" s="29">
        <f t="shared" si="1"/>
        <v>1158519.8899999999</v>
      </c>
      <c r="J27" s="3">
        <f t="shared" si="2"/>
        <v>0</v>
      </c>
      <c r="K27" s="2" t="s">
        <v>3</v>
      </c>
    </row>
    <row r="28" spans="2:23" ht="54" customHeight="1" x14ac:dyDescent="0.25">
      <c r="B28" s="30">
        <f t="shared" si="0"/>
        <v>1937</v>
      </c>
      <c r="C28" s="30" t="s">
        <v>95</v>
      </c>
      <c r="D28" s="31" t="s">
        <v>41</v>
      </c>
      <c r="E28" s="31" t="s">
        <v>150</v>
      </c>
      <c r="F28" s="29" t="s">
        <v>149</v>
      </c>
      <c r="G28" s="2">
        <v>44917</v>
      </c>
      <c r="H28" s="29">
        <v>119268.5</v>
      </c>
      <c r="I28" s="29">
        <f t="shared" si="1"/>
        <v>119268.5</v>
      </c>
      <c r="J28" s="3">
        <f t="shared" si="2"/>
        <v>0</v>
      </c>
      <c r="K28" s="2" t="s">
        <v>3</v>
      </c>
    </row>
    <row r="29" spans="2:23" ht="86.25" customHeight="1" x14ac:dyDescent="0.25">
      <c r="B29" s="30">
        <f t="shared" si="0"/>
        <v>1938</v>
      </c>
      <c r="C29" s="30" t="s">
        <v>96</v>
      </c>
      <c r="D29" s="31" t="s">
        <v>42</v>
      </c>
      <c r="E29" s="31" t="s">
        <v>152</v>
      </c>
      <c r="F29" s="29" t="s">
        <v>151</v>
      </c>
      <c r="G29" s="29" t="s">
        <v>139</v>
      </c>
      <c r="H29" s="29">
        <v>295000</v>
      </c>
      <c r="I29" s="29">
        <f t="shared" si="1"/>
        <v>295000</v>
      </c>
      <c r="J29" s="3">
        <f t="shared" si="2"/>
        <v>0</v>
      </c>
      <c r="K29" s="2" t="s">
        <v>3</v>
      </c>
    </row>
    <row r="30" spans="2:23" ht="87" customHeight="1" x14ac:dyDescent="0.25">
      <c r="B30" s="30">
        <f t="shared" si="0"/>
        <v>1939</v>
      </c>
      <c r="C30" s="30" t="s">
        <v>97</v>
      </c>
      <c r="D30" s="31" t="s">
        <v>43</v>
      </c>
      <c r="E30" s="31" t="s">
        <v>153</v>
      </c>
      <c r="F30" s="29" t="s">
        <v>67</v>
      </c>
      <c r="G30" s="29"/>
      <c r="H30" s="29">
        <v>6021564.0499999998</v>
      </c>
      <c r="I30" s="29">
        <f t="shared" si="1"/>
        <v>6021564.0499999998</v>
      </c>
      <c r="J30" s="3">
        <f t="shared" si="2"/>
        <v>0</v>
      </c>
      <c r="K30" s="2" t="s">
        <v>3</v>
      </c>
    </row>
    <row r="31" spans="2:23" ht="68.25" customHeight="1" x14ac:dyDescent="0.25">
      <c r="B31" s="30">
        <f t="shared" si="0"/>
        <v>1940</v>
      </c>
      <c r="C31" s="30" t="s">
        <v>98</v>
      </c>
      <c r="D31" s="31" t="s">
        <v>44</v>
      </c>
      <c r="E31" s="31" t="s">
        <v>154</v>
      </c>
      <c r="F31" s="29" t="s">
        <v>67</v>
      </c>
      <c r="G31" s="29"/>
      <c r="H31" s="29">
        <v>4057796.61</v>
      </c>
      <c r="I31" s="29">
        <f t="shared" si="1"/>
        <v>4057796.61</v>
      </c>
      <c r="J31" s="3">
        <f t="shared" si="2"/>
        <v>0</v>
      </c>
      <c r="K31" s="2" t="s">
        <v>3</v>
      </c>
    </row>
    <row r="32" spans="2:23" ht="115.5" customHeight="1" x14ac:dyDescent="0.25">
      <c r="B32" s="30">
        <f t="shared" si="0"/>
        <v>1941</v>
      </c>
      <c r="C32" s="30" t="s">
        <v>99</v>
      </c>
      <c r="D32" s="31" t="s">
        <v>45</v>
      </c>
      <c r="E32" s="34" t="s">
        <v>158</v>
      </c>
      <c r="F32" s="29" t="s">
        <v>157</v>
      </c>
      <c r="G32" s="29" t="s">
        <v>156</v>
      </c>
      <c r="H32" s="29">
        <v>43425</v>
      </c>
      <c r="I32" s="29">
        <f t="shared" ref="I32" si="3">+H32</f>
        <v>43425</v>
      </c>
      <c r="J32" s="3">
        <f t="shared" ref="J32" si="4">+H32-I32</f>
        <v>0</v>
      </c>
      <c r="K32" s="2" t="s">
        <v>3</v>
      </c>
      <c r="L32" s="32"/>
      <c r="M32" s="32"/>
      <c r="N32" s="32"/>
      <c r="O32" s="32"/>
      <c r="P32" s="32"/>
      <c r="Q32" s="32"/>
      <c r="R32" s="32"/>
      <c r="S32" s="32"/>
      <c r="T32" s="32"/>
      <c r="U32" s="32"/>
      <c r="V32" s="32"/>
      <c r="W32" s="32"/>
    </row>
    <row r="33" spans="2:11" ht="79.5" customHeight="1" x14ac:dyDescent="0.25">
      <c r="B33" s="30">
        <f t="shared" si="0"/>
        <v>1942</v>
      </c>
      <c r="C33" s="30" t="s">
        <v>155</v>
      </c>
      <c r="D33" s="31" t="s">
        <v>46</v>
      </c>
      <c r="E33" s="31" t="s">
        <v>159</v>
      </c>
      <c r="F33" s="29" t="s">
        <v>160</v>
      </c>
      <c r="G33" s="29" t="s">
        <v>161</v>
      </c>
      <c r="H33" s="29">
        <v>1288633.3500000001</v>
      </c>
      <c r="I33" s="29">
        <f t="shared" si="1"/>
        <v>1288633.3500000001</v>
      </c>
      <c r="J33" s="3">
        <f t="shared" si="2"/>
        <v>0</v>
      </c>
      <c r="K33" s="2" t="s">
        <v>3</v>
      </c>
    </row>
    <row r="34" spans="2:11" ht="79.5" customHeight="1" x14ac:dyDescent="0.25">
      <c r="B34" s="30">
        <f t="shared" si="0"/>
        <v>1943</v>
      </c>
      <c r="C34" s="30" t="s">
        <v>100</v>
      </c>
      <c r="D34" s="31" t="s">
        <v>47</v>
      </c>
      <c r="E34" s="31" t="s">
        <v>163</v>
      </c>
      <c r="F34" s="29" t="s">
        <v>162</v>
      </c>
      <c r="G34" s="2">
        <v>44917</v>
      </c>
      <c r="H34" s="29">
        <v>89385</v>
      </c>
      <c r="I34" s="29">
        <f t="shared" si="1"/>
        <v>89385</v>
      </c>
      <c r="J34" s="3">
        <f t="shared" si="2"/>
        <v>0</v>
      </c>
      <c r="K34" s="2" t="s">
        <v>3</v>
      </c>
    </row>
    <row r="35" spans="2:11" ht="54.75" customHeight="1" x14ac:dyDescent="0.25">
      <c r="B35" s="30">
        <f t="shared" si="0"/>
        <v>1944</v>
      </c>
      <c r="C35" s="30" t="s">
        <v>101</v>
      </c>
      <c r="D35" s="31" t="s">
        <v>48</v>
      </c>
      <c r="E35" s="31" t="s">
        <v>166</v>
      </c>
      <c r="F35" s="29" t="s">
        <v>165</v>
      </c>
      <c r="G35" s="29" t="s">
        <v>164</v>
      </c>
      <c r="H35" s="29">
        <v>614106.4</v>
      </c>
      <c r="I35" s="29">
        <f t="shared" ref="I35" si="5">+H35</f>
        <v>614106.4</v>
      </c>
      <c r="J35" s="3">
        <f t="shared" ref="J35" si="6">+H35-I35</f>
        <v>0</v>
      </c>
      <c r="K35" s="2" t="s">
        <v>3</v>
      </c>
    </row>
    <row r="36" spans="2:11" ht="117.75" customHeight="1" x14ac:dyDescent="0.25">
      <c r="B36" s="30">
        <f t="shared" si="0"/>
        <v>1945</v>
      </c>
      <c r="C36" s="30" t="s">
        <v>102</v>
      </c>
      <c r="D36" s="31" t="s">
        <v>49</v>
      </c>
      <c r="E36" s="31" t="s">
        <v>168</v>
      </c>
      <c r="F36" s="29" t="s">
        <v>167</v>
      </c>
      <c r="G36" s="2">
        <v>44923</v>
      </c>
      <c r="H36" s="29">
        <v>1180000</v>
      </c>
      <c r="I36" s="29">
        <f t="shared" si="1"/>
        <v>1180000</v>
      </c>
      <c r="J36" s="3">
        <f t="shared" si="2"/>
        <v>0</v>
      </c>
      <c r="K36" s="2" t="s">
        <v>3</v>
      </c>
    </row>
    <row r="37" spans="2:11" ht="47.25" customHeight="1" x14ac:dyDescent="0.25">
      <c r="B37" s="30">
        <f t="shared" si="0"/>
        <v>1946</v>
      </c>
      <c r="C37" s="30" t="s">
        <v>103</v>
      </c>
      <c r="D37" s="31" t="s">
        <v>50</v>
      </c>
      <c r="E37" s="31" t="s">
        <v>170</v>
      </c>
      <c r="F37" s="29" t="s">
        <v>169</v>
      </c>
      <c r="G37" s="2">
        <v>44923</v>
      </c>
      <c r="H37" s="29">
        <v>896800</v>
      </c>
      <c r="I37" s="29">
        <f t="shared" si="1"/>
        <v>896800</v>
      </c>
      <c r="J37" s="3">
        <f t="shared" si="2"/>
        <v>0</v>
      </c>
      <c r="K37" s="2" t="s">
        <v>3</v>
      </c>
    </row>
    <row r="38" spans="2:11" ht="58.5" customHeight="1" x14ac:dyDescent="0.25">
      <c r="B38" s="30">
        <f t="shared" si="0"/>
        <v>1947</v>
      </c>
      <c r="C38" s="30" t="s">
        <v>104</v>
      </c>
      <c r="D38" s="31" t="s">
        <v>51</v>
      </c>
      <c r="E38" s="31" t="s">
        <v>172</v>
      </c>
      <c r="F38" s="29" t="s">
        <v>171</v>
      </c>
      <c r="G38" s="2">
        <v>44922</v>
      </c>
      <c r="H38" s="29">
        <v>554929.93000000005</v>
      </c>
      <c r="I38" s="29">
        <f t="shared" si="1"/>
        <v>554929.93000000005</v>
      </c>
      <c r="J38" s="3">
        <f t="shared" si="2"/>
        <v>0</v>
      </c>
      <c r="K38" s="2" t="s">
        <v>3</v>
      </c>
    </row>
    <row r="39" spans="2:11" ht="58.5" customHeight="1" x14ac:dyDescent="0.25">
      <c r="B39" s="30">
        <f t="shared" si="0"/>
        <v>1948</v>
      </c>
      <c r="C39" s="30" t="s">
        <v>105</v>
      </c>
      <c r="D39" s="31" t="s">
        <v>52</v>
      </c>
      <c r="E39" s="31" t="s">
        <v>174</v>
      </c>
      <c r="F39" s="29" t="s">
        <v>173</v>
      </c>
      <c r="G39" s="2">
        <v>44916</v>
      </c>
      <c r="H39" s="29">
        <v>96600.7</v>
      </c>
      <c r="I39" s="29">
        <f t="shared" si="1"/>
        <v>96600.7</v>
      </c>
      <c r="J39" s="3">
        <f t="shared" si="2"/>
        <v>0</v>
      </c>
      <c r="K39" s="2" t="s">
        <v>3</v>
      </c>
    </row>
    <row r="40" spans="2:11" ht="64.5" customHeight="1" x14ac:dyDescent="0.25">
      <c r="B40" s="30">
        <f t="shared" si="0"/>
        <v>1949</v>
      </c>
      <c r="C40" s="30" t="s">
        <v>106</v>
      </c>
      <c r="D40" s="31" t="s">
        <v>53</v>
      </c>
      <c r="E40" s="31" t="s">
        <v>176</v>
      </c>
      <c r="F40" s="29" t="s">
        <v>175</v>
      </c>
      <c r="G40" s="2">
        <v>44900</v>
      </c>
      <c r="H40" s="29">
        <v>279778</v>
      </c>
      <c r="I40" s="29">
        <f t="shared" si="1"/>
        <v>279778</v>
      </c>
      <c r="J40" s="3">
        <f t="shared" si="2"/>
        <v>0</v>
      </c>
      <c r="K40" s="2" t="s">
        <v>3</v>
      </c>
    </row>
    <row r="41" spans="2:11" ht="84.75" customHeight="1" x14ac:dyDescent="0.25">
      <c r="B41" s="30">
        <f t="shared" si="0"/>
        <v>1950</v>
      </c>
      <c r="C41" s="30" t="s">
        <v>107</v>
      </c>
      <c r="D41" s="31" t="s">
        <v>54</v>
      </c>
      <c r="E41" s="31" t="s">
        <v>178</v>
      </c>
      <c r="F41" s="29" t="s">
        <v>177</v>
      </c>
      <c r="G41" s="2">
        <v>44910</v>
      </c>
      <c r="H41" s="29">
        <v>50622.06</v>
      </c>
      <c r="I41" s="29">
        <f t="shared" si="1"/>
        <v>50622.06</v>
      </c>
      <c r="J41" s="3">
        <f t="shared" si="2"/>
        <v>0</v>
      </c>
      <c r="K41" s="2" t="s">
        <v>3</v>
      </c>
    </row>
    <row r="42" spans="2:11" ht="69.75" customHeight="1" x14ac:dyDescent="0.25">
      <c r="B42" s="30">
        <f t="shared" si="0"/>
        <v>1951</v>
      </c>
      <c r="C42" s="30" t="s">
        <v>108</v>
      </c>
      <c r="D42" s="31" t="s">
        <v>55</v>
      </c>
      <c r="E42" s="31" t="s">
        <v>180</v>
      </c>
      <c r="F42" s="29" t="s">
        <v>179</v>
      </c>
      <c r="G42" s="2">
        <v>44923</v>
      </c>
      <c r="H42" s="29">
        <v>731600</v>
      </c>
      <c r="I42" s="29">
        <f t="shared" si="1"/>
        <v>731600</v>
      </c>
      <c r="J42" s="3">
        <f t="shared" si="2"/>
        <v>0</v>
      </c>
      <c r="K42" s="2" t="s">
        <v>3</v>
      </c>
    </row>
    <row r="43" spans="2:11" ht="98.25" customHeight="1" x14ac:dyDescent="0.25">
      <c r="B43" s="30">
        <f t="shared" si="0"/>
        <v>1952</v>
      </c>
      <c r="C43" s="30" t="s">
        <v>109</v>
      </c>
      <c r="D43" s="31" t="s">
        <v>56</v>
      </c>
      <c r="E43" s="31" t="s">
        <v>181</v>
      </c>
      <c r="F43" s="29" t="s">
        <v>67</v>
      </c>
      <c r="G43" s="29"/>
      <c r="H43" s="29">
        <v>41537682.090000004</v>
      </c>
      <c r="I43" s="29">
        <f t="shared" si="1"/>
        <v>41537682.090000004</v>
      </c>
      <c r="J43" s="3">
        <f t="shared" si="2"/>
        <v>0</v>
      </c>
      <c r="K43" s="2" t="s">
        <v>3</v>
      </c>
    </row>
    <row r="44" spans="2:11" ht="60" customHeight="1" x14ac:dyDescent="0.25">
      <c r="B44" s="30">
        <f t="shared" si="0"/>
        <v>1953</v>
      </c>
      <c r="C44" s="30" t="s">
        <v>110</v>
      </c>
      <c r="D44" s="31" t="s">
        <v>57</v>
      </c>
      <c r="E44" s="31" t="s">
        <v>183</v>
      </c>
      <c r="F44" s="29" t="s">
        <v>182</v>
      </c>
      <c r="G44" s="2">
        <v>44909</v>
      </c>
      <c r="H44" s="29">
        <v>266149</v>
      </c>
      <c r="I44" s="29">
        <f t="shared" si="1"/>
        <v>266149</v>
      </c>
      <c r="J44" s="3">
        <f t="shared" si="2"/>
        <v>0</v>
      </c>
      <c r="K44" s="2" t="s">
        <v>3</v>
      </c>
    </row>
    <row r="45" spans="2:11" ht="66" customHeight="1" x14ac:dyDescent="0.25">
      <c r="B45" s="30">
        <f t="shared" si="0"/>
        <v>1954</v>
      </c>
      <c r="C45" s="30" t="s">
        <v>111</v>
      </c>
      <c r="D45" s="31" t="s">
        <v>58</v>
      </c>
      <c r="E45" s="31" t="s">
        <v>185</v>
      </c>
      <c r="F45" s="29" t="s">
        <v>184</v>
      </c>
      <c r="G45" s="2">
        <v>44918</v>
      </c>
      <c r="H45" s="29">
        <v>291784.5</v>
      </c>
      <c r="I45" s="29">
        <f t="shared" si="1"/>
        <v>291784.5</v>
      </c>
      <c r="J45" s="3">
        <f t="shared" si="2"/>
        <v>0</v>
      </c>
      <c r="K45" s="2" t="s">
        <v>3</v>
      </c>
    </row>
    <row r="46" spans="2:11" ht="69" customHeight="1" x14ac:dyDescent="0.25">
      <c r="B46" s="30">
        <f t="shared" si="0"/>
        <v>1955</v>
      </c>
      <c r="C46" s="30" t="s">
        <v>112</v>
      </c>
      <c r="D46" s="31" t="s">
        <v>55</v>
      </c>
      <c r="E46" s="31" t="s">
        <v>187</v>
      </c>
      <c r="F46" s="29" t="s">
        <v>186</v>
      </c>
      <c r="G46" s="2">
        <v>44923</v>
      </c>
      <c r="H46" s="29">
        <v>885000</v>
      </c>
      <c r="I46" s="29">
        <f t="shared" si="1"/>
        <v>885000</v>
      </c>
      <c r="J46" s="3">
        <f t="shared" si="2"/>
        <v>0</v>
      </c>
      <c r="K46" s="2" t="s">
        <v>3</v>
      </c>
    </row>
    <row r="47" spans="2:11" ht="74.25" customHeight="1" x14ac:dyDescent="0.25">
      <c r="B47" s="30">
        <f t="shared" si="0"/>
        <v>1956</v>
      </c>
      <c r="C47" s="30" t="s">
        <v>113</v>
      </c>
      <c r="D47" s="31" t="s">
        <v>59</v>
      </c>
      <c r="E47" s="31" t="s">
        <v>189</v>
      </c>
      <c r="F47" s="29" t="s">
        <v>188</v>
      </c>
      <c r="G47" s="2">
        <v>44924</v>
      </c>
      <c r="H47" s="29">
        <v>295000</v>
      </c>
      <c r="I47" s="29">
        <f t="shared" si="1"/>
        <v>295000</v>
      </c>
      <c r="J47" s="3">
        <f t="shared" si="2"/>
        <v>0</v>
      </c>
      <c r="K47" s="2" t="s">
        <v>3</v>
      </c>
    </row>
    <row r="48" spans="2:11" ht="75" customHeight="1" x14ac:dyDescent="0.25">
      <c r="B48" s="30">
        <f t="shared" si="0"/>
        <v>1957</v>
      </c>
      <c r="C48" s="30" t="s">
        <v>114</v>
      </c>
      <c r="D48" s="31" t="s">
        <v>60</v>
      </c>
      <c r="E48" s="31" t="s">
        <v>192</v>
      </c>
      <c r="F48" s="29" t="s">
        <v>191</v>
      </c>
      <c r="G48" s="29" t="s">
        <v>190</v>
      </c>
      <c r="H48" s="29">
        <v>295000</v>
      </c>
      <c r="I48" s="29">
        <f t="shared" si="1"/>
        <v>295000</v>
      </c>
      <c r="J48" s="3">
        <f t="shared" si="2"/>
        <v>0</v>
      </c>
      <c r="K48" s="2" t="s">
        <v>3</v>
      </c>
    </row>
    <row r="49" spans="2:11" ht="93.75" customHeight="1" x14ac:dyDescent="0.25">
      <c r="B49" s="30">
        <f t="shared" si="0"/>
        <v>1958</v>
      </c>
      <c r="C49" s="30" t="s">
        <v>115</v>
      </c>
      <c r="D49" s="31" t="s">
        <v>61</v>
      </c>
      <c r="E49" s="31" t="s">
        <v>193</v>
      </c>
      <c r="F49" s="29" t="s">
        <v>67</v>
      </c>
      <c r="G49" s="29"/>
      <c r="H49" s="29">
        <v>17977730.079999998</v>
      </c>
      <c r="I49" s="29">
        <f t="shared" si="1"/>
        <v>17977730.079999998</v>
      </c>
      <c r="J49" s="3">
        <f t="shared" si="2"/>
        <v>0</v>
      </c>
      <c r="K49" s="2" t="s">
        <v>3</v>
      </c>
    </row>
    <row r="50" spans="2:11" ht="115.5" customHeight="1" x14ac:dyDescent="0.25">
      <c r="B50" s="30">
        <f t="shared" si="0"/>
        <v>1959</v>
      </c>
      <c r="C50" s="30" t="s">
        <v>116</v>
      </c>
      <c r="D50" s="31" t="s">
        <v>61</v>
      </c>
      <c r="E50" s="31" t="s">
        <v>194</v>
      </c>
      <c r="F50" s="29" t="s">
        <v>67</v>
      </c>
      <c r="G50" s="29"/>
      <c r="H50" s="29">
        <v>10523246.460000001</v>
      </c>
      <c r="I50" s="29">
        <f t="shared" si="1"/>
        <v>10523246.460000001</v>
      </c>
      <c r="J50" s="3">
        <f t="shared" si="2"/>
        <v>0</v>
      </c>
      <c r="K50" s="2" t="s">
        <v>3</v>
      </c>
    </row>
    <row r="51" spans="2:11" ht="132" customHeight="1" x14ac:dyDescent="0.25">
      <c r="B51" s="30">
        <f t="shared" si="0"/>
        <v>1960</v>
      </c>
      <c r="C51" s="30" t="s">
        <v>117</v>
      </c>
      <c r="D51" s="31" t="s">
        <v>56</v>
      </c>
      <c r="E51" s="31" t="s">
        <v>62</v>
      </c>
      <c r="F51" s="29" t="s">
        <v>195</v>
      </c>
      <c r="G51" s="29"/>
      <c r="H51" s="29">
        <v>28053144.120000001</v>
      </c>
      <c r="I51" s="29">
        <f t="shared" si="1"/>
        <v>28053144.120000001</v>
      </c>
      <c r="J51" s="3">
        <f t="shared" ref="J51:J60" si="7">+H51-I51</f>
        <v>0</v>
      </c>
      <c r="K51" s="2" t="s">
        <v>3</v>
      </c>
    </row>
    <row r="52" spans="2:11" ht="132" customHeight="1" x14ac:dyDescent="0.25">
      <c r="B52" s="30">
        <v>1961</v>
      </c>
      <c r="C52" s="30" t="s">
        <v>206</v>
      </c>
      <c r="D52" s="29" t="s">
        <v>196</v>
      </c>
      <c r="E52" s="31" t="s">
        <v>219</v>
      </c>
      <c r="F52" s="29" t="s">
        <v>217</v>
      </c>
      <c r="G52" s="29" t="s">
        <v>218</v>
      </c>
      <c r="H52" s="29">
        <v>43899</v>
      </c>
      <c r="I52" s="29">
        <f t="shared" si="1"/>
        <v>43899</v>
      </c>
      <c r="J52" s="3">
        <f t="shared" si="7"/>
        <v>0</v>
      </c>
      <c r="K52" s="2" t="s">
        <v>3</v>
      </c>
    </row>
    <row r="53" spans="2:11" ht="63.75" customHeight="1" x14ac:dyDescent="0.25">
      <c r="B53" s="30">
        <v>1962</v>
      </c>
      <c r="C53" s="30" t="s">
        <v>207</v>
      </c>
      <c r="D53" s="31" t="s">
        <v>197</v>
      </c>
      <c r="E53" s="31" t="s">
        <v>220</v>
      </c>
      <c r="F53" s="33" t="s">
        <v>67</v>
      </c>
      <c r="G53" s="29"/>
      <c r="H53" s="29">
        <v>738177.5</v>
      </c>
      <c r="I53" s="29">
        <f t="shared" si="1"/>
        <v>738177.5</v>
      </c>
      <c r="J53" s="3">
        <f t="shared" si="7"/>
        <v>0</v>
      </c>
      <c r="K53" s="2" t="s">
        <v>3</v>
      </c>
    </row>
    <row r="54" spans="2:11" ht="75" customHeight="1" x14ac:dyDescent="0.25">
      <c r="B54" s="30">
        <v>1963</v>
      </c>
      <c r="C54" s="30" t="s">
        <v>208</v>
      </c>
      <c r="D54" s="31" t="s">
        <v>198</v>
      </c>
      <c r="E54" s="31" t="s">
        <v>221</v>
      </c>
      <c r="F54" s="29" t="s">
        <v>222</v>
      </c>
      <c r="G54" s="2">
        <v>44929</v>
      </c>
      <c r="H54" s="29">
        <v>12670</v>
      </c>
      <c r="I54" s="29">
        <f t="shared" si="1"/>
        <v>12670</v>
      </c>
      <c r="J54" s="3">
        <f t="shared" si="7"/>
        <v>0</v>
      </c>
      <c r="K54" s="2" t="s">
        <v>3</v>
      </c>
    </row>
    <row r="55" spans="2:11" ht="66" customHeight="1" x14ac:dyDescent="0.25">
      <c r="B55" s="30">
        <v>1964</v>
      </c>
      <c r="C55" s="30" t="s">
        <v>209</v>
      </c>
      <c r="D55" s="31" t="s">
        <v>199</v>
      </c>
      <c r="E55" s="31" t="s">
        <v>224</v>
      </c>
      <c r="F55" s="29" t="s">
        <v>223</v>
      </c>
      <c r="G55" s="29" t="s">
        <v>73</v>
      </c>
      <c r="H55" s="29">
        <v>401820</v>
      </c>
      <c r="I55" s="29">
        <f t="shared" si="1"/>
        <v>401820</v>
      </c>
      <c r="J55" s="3">
        <f t="shared" si="7"/>
        <v>0</v>
      </c>
      <c r="K55" s="2" t="s">
        <v>3</v>
      </c>
    </row>
    <row r="56" spans="2:11" ht="133.5" customHeight="1" x14ac:dyDescent="0.25">
      <c r="B56" s="30">
        <v>1965</v>
      </c>
      <c r="C56" s="30" t="s">
        <v>210</v>
      </c>
      <c r="D56" s="31" t="s">
        <v>200</v>
      </c>
      <c r="E56" s="31" t="s">
        <v>227</v>
      </c>
      <c r="F56" s="29" t="s">
        <v>226</v>
      </c>
      <c r="G56" s="29" t="s">
        <v>225</v>
      </c>
      <c r="H56" s="29">
        <v>648400.11</v>
      </c>
      <c r="I56" s="29">
        <f t="shared" si="1"/>
        <v>648400.11</v>
      </c>
      <c r="J56" s="3">
        <f t="shared" si="7"/>
        <v>0</v>
      </c>
      <c r="K56" s="2" t="s">
        <v>3</v>
      </c>
    </row>
    <row r="57" spans="2:11" ht="120" customHeight="1" x14ac:dyDescent="0.25">
      <c r="B57" s="30">
        <v>1966</v>
      </c>
      <c r="C57" s="30" t="s">
        <v>211</v>
      </c>
      <c r="D57" s="31" t="s">
        <v>196</v>
      </c>
      <c r="E57" s="31" t="s">
        <v>230</v>
      </c>
      <c r="F57" s="29" t="s">
        <v>228</v>
      </c>
      <c r="G57" s="29" t="s">
        <v>229</v>
      </c>
      <c r="H57" s="29">
        <v>37660</v>
      </c>
      <c r="I57" s="29">
        <f t="shared" si="1"/>
        <v>37660</v>
      </c>
      <c r="J57" s="3">
        <f t="shared" si="7"/>
        <v>0</v>
      </c>
      <c r="K57" s="2" t="s">
        <v>3</v>
      </c>
    </row>
    <row r="58" spans="2:11" ht="48.75" customHeight="1" x14ac:dyDescent="0.25">
      <c r="B58" s="30">
        <v>1967</v>
      </c>
      <c r="C58" s="30" t="s">
        <v>212</v>
      </c>
      <c r="D58" s="31" t="s">
        <v>201</v>
      </c>
      <c r="E58" s="31" t="s">
        <v>231</v>
      </c>
      <c r="F58" s="29" t="s">
        <v>232</v>
      </c>
      <c r="G58" s="2">
        <v>44930</v>
      </c>
      <c r="H58" s="29">
        <v>118000</v>
      </c>
      <c r="I58" s="29">
        <f t="shared" si="1"/>
        <v>118000</v>
      </c>
      <c r="J58" s="3">
        <f t="shared" si="7"/>
        <v>0</v>
      </c>
      <c r="K58" s="2" t="s">
        <v>3</v>
      </c>
    </row>
    <row r="59" spans="2:11" ht="36.75" customHeight="1" x14ac:dyDescent="0.25">
      <c r="B59" s="30">
        <v>1968</v>
      </c>
      <c r="C59" s="30" t="s">
        <v>213</v>
      </c>
      <c r="D59" s="31" t="s">
        <v>202</v>
      </c>
      <c r="E59" s="31" t="s">
        <v>234</v>
      </c>
      <c r="F59" s="29" t="s">
        <v>233</v>
      </c>
      <c r="G59" s="29" t="s">
        <v>73</v>
      </c>
      <c r="H59" s="29">
        <v>118000</v>
      </c>
      <c r="I59" s="29">
        <f t="shared" si="1"/>
        <v>118000</v>
      </c>
      <c r="J59" s="3">
        <f t="shared" si="7"/>
        <v>0</v>
      </c>
      <c r="K59" s="2" t="s">
        <v>3</v>
      </c>
    </row>
    <row r="60" spans="2:11" ht="44.25" customHeight="1" x14ac:dyDescent="0.25">
      <c r="B60" s="30">
        <v>1969</v>
      </c>
      <c r="C60" s="30" t="s">
        <v>214</v>
      </c>
      <c r="D60" s="31" t="s">
        <v>203</v>
      </c>
      <c r="E60" s="31" t="s">
        <v>237</v>
      </c>
      <c r="F60" s="29" t="s">
        <v>236</v>
      </c>
      <c r="G60" s="29" t="s">
        <v>235</v>
      </c>
      <c r="H60" s="29">
        <v>13924</v>
      </c>
      <c r="I60" s="29">
        <f t="shared" si="1"/>
        <v>13924</v>
      </c>
      <c r="J60" s="3">
        <f t="shared" si="7"/>
        <v>0</v>
      </c>
      <c r="K60" s="2" t="s">
        <v>3</v>
      </c>
    </row>
    <row r="61" spans="2:11" ht="48.75" customHeight="1" x14ac:dyDescent="0.25">
      <c r="B61" s="30">
        <v>1970</v>
      </c>
      <c r="C61" s="30" t="s">
        <v>215</v>
      </c>
      <c r="D61" s="31" t="s">
        <v>204</v>
      </c>
      <c r="E61" s="31" t="s">
        <v>239</v>
      </c>
      <c r="F61" s="29" t="s">
        <v>238</v>
      </c>
      <c r="G61" s="2">
        <v>44930</v>
      </c>
      <c r="H61" s="29">
        <v>10325</v>
      </c>
      <c r="I61" s="29">
        <f t="shared" si="1"/>
        <v>10325</v>
      </c>
      <c r="J61" s="3">
        <f t="shared" ref="J61:J78" si="8">+H61-I61</f>
        <v>0</v>
      </c>
      <c r="K61" s="2" t="s">
        <v>3</v>
      </c>
    </row>
    <row r="62" spans="2:11" ht="79.5" customHeight="1" x14ac:dyDescent="0.25">
      <c r="B62" s="30">
        <v>1971</v>
      </c>
      <c r="C62" s="30" t="s">
        <v>216</v>
      </c>
      <c r="D62" s="31" t="s">
        <v>205</v>
      </c>
      <c r="E62" s="31" t="s">
        <v>240</v>
      </c>
      <c r="F62" s="29" t="s">
        <v>67</v>
      </c>
      <c r="G62" s="29"/>
      <c r="H62" s="29">
        <v>27935834.940000001</v>
      </c>
      <c r="I62" s="29">
        <f t="shared" si="1"/>
        <v>27935834.940000001</v>
      </c>
      <c r="J62" s="3">
        <f t="shared" si="8"/>
        <v>0</v>
      </c>
      <c r="K62" s="2" t="s">
        <v>3</v>
      </c>
    </row>
    <row r="63" spans="2:11" ht="45" customHeight="1" x14ac:dyDescent="0.25">
      <c r="B63" s="30">
        <v>1972</v>
      </c>
      <c r="C63" s="30" t="s">
        <v>252</v>
      </c>
      <c r="D63" s="31" t="s">
        <v>241</v>
      </c>
      <c r="E63" s="31" t="s">
        <v>264</v>
      </c>
      <c r="F63" s="29" t="s">
        <v>120</v>
      </c>
      <c r="G63" s="29" t="s">
        <v>263</v>
      </c>
      <c r="H63" s="29">
        <v>17700</v>
      </c>
      <c r="I63" s="29">
        <f t="shared" si="1"/>
        <v>17700</v>
      </c>
      <c r="J63" s="3">
        <f t="shared" si="8"/>
        <v>0</v>
      </c>
      <c r="K63" s="2" t="s">
        <v>3</v>
      </c>
    </row>
    <row r="64" spans="2:11" ht="89.25" customHeight="1" x14ac:dyDescent="0.25">
      <c r="B64" s="30">
        <v>1973</v>
      </c>
      <c r="C64" s="30" t="s">
        <v>253</v>
      </c>
      <c r="D64" s="31" t="s">
        <v>242</v>
      </c>
      <c r="E64" s="31" t="s">
        <v>265</v>
      </c>
      <c r="F64" s="29" t="s">
        <v>67</v>
      </c>
      <c r="G64" s="29"/>
      <c r="H64" s="29">
        <v>1000000</v>
      </c>
      <c r="I64" s="29">
        <f t="shared" si="1"/>
        <v>1000000</v>
      </c>
      <c r="J64" s="3">
        <f t="shared" si="8"/>
        <v>0</v>
      </c>
      <c r="K64" s="2" t="s">
        <v>3</v>
      </c>
    </row>
    <row r="65" spans="2:11" ht="99.75" customHeight="1" x14ac:dyDescent="0.25">
      <c r="B65" s="30">
        <v>1974</v>
      </c>
      <c r="C65" s="30" t="s">
        <v>254</v>
      </c>
      <c r="D65" s="31" t="s">
        <v>243</v>
      </c>
      <c r="E65" s="31" t="s">
        <v>267</v>
      </c>
      <c r="F65" s="29" t="s">
        <v>266</v>
      </c>
      <c r="G65" s="2">
        <v>44848</v>
      </c>
      <c r="H65" s="29">
        <v>796995.74</v>
      </c>
      <c r="I65" s="29">
        <f t="shared" si="1"/>
        <v>796995.74</v>
      </c>
      <c r="J65" s="3">
        <f t="shared" si="8"/>
        <v>0</v>
      </c>
      <c r="K65" s="2" t="s">
        <v>3</v>
      </c>
    </row>
    <row r="66" spans="2:11" ht="100.5" customHeight="1" x14ac:dyDescent="0.25">
      <c r="B66" s="30">
        <v>1975</v>
      </c>
      <c r="C66" s="30" t="s">
        <v>255</v>
      </c>
      <c r="D66" s="31" t="s">
        <v>244</v>
      </c>
      <c r="E66" s="31" t="s">
        <v>245</v>
      </c>
      <c r="F66" s="29" t="s">
        <v>195</v>
      </c>
      <c r="G66" s="29"/>
      <c r="H66" s="29">
        <v>4720000</v>
      </c>
      <c r="I66" s="29">
        <f t="shared" si="1"/>
        <v>4720000</v>
      </c>
      <c r="J66" s="3">
        <f t="shared" si="8"/>
        <v>0</v>
      </c>
      <c r="K66" s="2" t="s">
        <v>3</v>
      </c>
    </row>
    <row r="67" spans="2:11" ht="70.5" customHeight="1" x14ac:dyDescent="0.25">
      <c r="B67" s="30">
        <v>1976</v>
      </c>
      <c r="C67" s="30" t="s">
        <v>256</v>
      </c>
      <c r="D67" s="31" t="s">
        <v>246</v>
      </c>
      <c r="E67" s="31" t="s">
        <v>270</v>
      </c>
      <c r="F67" s="29" t="s">
        <v>268</v>
      </c>
      <c r="G67" s="29" t="s">
        <v>269</v>
      </c>
      <c r="H67" s="29">
        <v>207680</v>
      </c>
      <c r="I67" s="29">
        <f t="shared" si="1"/>
        <v>207680</v>
      </c>
      <c r="J67" s="3">
        <f t="shared" si="8"/>
        <v>0</v>
      </c>
      <c r="K67" s="2" t="s">
        <v>3</v>
      </c>
    </row>
    <row r="68" spans="2:11" ht="86.25" customHeight="1" x14ac:dyDescent="0.25">
      <c r="B68" s="30">
        <v>1977</v>
      </c>
      <c r="C68" s="30" t="s">
        <v>257</v>
      </c>
      <c r="D68" s="31" t="s">
        <v>247</v>
      </c>
      <c r="E68" s="31" t="s">
        <v>271</v>
      </c>
      <c r="F68" s="29" t="s">
        <v>195</v>
      </c>
      <c r="G68" s="29"/>
      <c r="H68" s="29">
        <v>1606798.66</v>
      </c>
      <c r="I68" s="29">
        <f t="shared" si="1"/>
        <v>1606798.66</v>
      </c>
      <c r="J68" s="3">
        <f t="shared" si="8"/>
        <v>0</v>
      </c>
      <c r="K68" s="2" t="s">
        <v>3</v>
      </c>
    </row>
    <row r="69" spans="2:11" ht="79.5" customHeight="1" x14ac:dyDescent="0.25">
      <c r="B69" s="30">
        <v>1978</v>
      </c>
      <c r="C69" s="30" t="s">
        <v>258</v>
      </c>
      <c r="D69" s="31" t="s">
        <v>248</v>
      </c>
      <c r="E69" s="31" t="s">
        <v>272</v>
      </c>
      <c r="F69" s="29" t="s">
        <v>67</v>
      </c>
      <c r="G69" s="29"/>
      <c r="H69" s="29">
        <v>1952456.38</v>
      </c>
      <c r="I69" s="29">
        <f t="shared" si="1"/>
        <v>1952456.38</v>
      </c>
      <c r="J69" s="3">
        <f t="shared" si="8"/>
        <v>0</v>
      </c>
      <c r="K69" s="2" t="s">
        <v>3</v>
      </c>
    </row>
    <row r="70" spans="2:11" ht="71.25" customHeight="1" x14ac:dyDescent="0.25">
      <c r="B70" s="30">
        <v>1979</v>
      </c>
      <c r="C70" s="30" t="s">
        <v>259</v>
      </c>
      <c r="D70" s="31" t="s">
        <v>249</v>
      </c>
      <c r="E70" s="31" t="s">
        <v>273</v>
      </c>
      <c r="F70" s="29" t="s">
        <v>274</v>
      </c>
      <c r="G70" s="2">
        <v>44930</v>
      </c>
      <c r="H70" s="29">
        <v>918306.3</v>
      </c>
      <c r="I70" s="29">
        <f t="shared" si="1"/>
        <v>918306.3</v>
      </c>
      <c r="J70" s="3">
        <f t="shared" si="8"/>
        <v>0</v>
      </c>
      <c r="K70" s="2" t="s">
        <v>3</v>
      </c>
    </row>
    <row r="71" spans="2:11" ht="85.5" customHeight="1" x14ac:dyDescent="0.25">
      <c r="B71" s="30">
        <v>1980</v>
      </c>
      <c r="C71" s="30" t="s">
        <v>260</v>
      </c>
      <c r="D71" s="31" t="s">
        <v>32</v>
      </c>
      <c r="E71" s="31" t="s">
        <v>275</v>
      </c>
      <c r="F71" s="29" t="s">
        <v>279</v>
      </c>
      <c r="G71" s="2">
        <v>44917</v>
      </c>
      <c r="H71" s="29">
        <v>76805723.599999994</v>
      </c>
      <c r="I71" s="29">
        <f t="shared" si="1"/>
        <v>76805723.599999994</v>
      </c>
      <c r="J71" s="3">
        <f t="shared" si="8"/>
        <v>0</v>
      </c>
      <c r="K71" s="2" t="s">
        <v>3</v>
      </c>
    </row>
    <row r="72" spans="2:11" ht="60" customHeight="1" x14ac:dyDescent="0.25">
      <c r="B72" s="30">
        <v>1981</v>
      </c>
      <c r="C72" s="30" t="s">
        <v>261</v>
      </c>
      <c r="D72" s="31" t="s">
        <v>250</v>
      </c>
      <c r="E72" s="31" t="s">
        <v>277</v>
      </c>
      <c r="F72" s="29" t="s">
        <v>276</v>
      </c>
      <c r="G72" s="2">
        <v>44901</v>
      </c>
      <c r="H72" s="29">
        <v>361000</v>
      </c>
      <c r="I72" s="29">
        <f t="shared" si="1"/>
        <v>361000</v>
      </c>
      <c r="J72" s="3">
        <f t="shared" si="8"/>
        <v>0</v>
      </c>
      <c r="K72" s="2" t="s">
        <v>3</v>
      </c>
    </row>
    <row r="73" spans="2:11" ht="65.25" customHeight="1" x14ac:dyDescent="0.25">
      <c r="B73" s="30">
        <v>1982</v>
      </c>
      <c r="C73" s="30" t="s">
        <v>262</v>
      </c>
      <c r="D73" s="31" t="s">
        <v>251</v>
      </c>
      <c r="E73" s="31" t="s">
        <v>278</v>
      </c>
      <c r="F73" s="29" t="s">
        <v>280</v>
      </c>
      <c r="G73" s="2">
        <v>44916</v>
      </c>
      <c r="H73" s="29">
        <v>1295209.28</v>
      </c>
      <c r="I73" s="29">
        <f t="shared" si="1"/>
        <v>1295209.28</v>
      </c>
      <c r="J73" s="3">
        <f t="shared" si="8"/>
        <v>0</v>
      </c>
      <c r="K73" s="2" t="s">
        <v>3</v>
      </c>
    </row>
    <row r="74" spans="2:11" ht="81" customHeight="1" x14ac:dyDescent="0.25">
      <c r="B74" s="30">
        <v>1983</v>
      </c>
      <c r="C74" s="30" t="s">
        <v>297</v>
      </c>
      <c r="D74" s="31" t="s">
        <v>281</v>
      </c>
      <c r="E74" s="31" t="s">
        <v>315</v>
      </c>
      <c r="F74" s="29"/>
      <c r="G74" s="29"/>
      <c r="H74" s="29">
        <v>2933530.78</v>
      </c>
      <c r="I74" s="29">
        <f t="shared" si="1"/>
        <v>2933530.78</v>
      </c>
      <c r="J74" s="3">
        <f t="shared" si="8"/>
        <v>0</v>
      </c>
      <c r="K74" s="2" t="s">
        <v>3</v>
      </c>
    </row>
    <row r="75" spans="2:11" ht="90" customHeight="1" x14ac:dyDescent="0.25">
      <c r="B75" s="30">
        <v>1984</v>
      </c>
      <c r="C75" s="30" t="s">
        <v>298</v>
      </c>
      <c r="D75" s="31" t="s">
        <v>32</v>
      </c>
      <c r="E75" s="31" t="s">
        <v>316</v>
      </c>
      <c r="F75" s="29"/>
      <c r="G75" s="29"/>
      <c r="H75" s="29">
        <v>23834373.260000002</v>
      </c>
      <c r="I75" s="29">
        <f t="shared" si="1"/>
        <v>23834373.260000002</v>
      </c>
      <c r="J75" s="3">
        <f t="shared" si="8"/>
        <v>0</v>
      </c>
      <c r="K75" s="2" t="s">
        <v>3</v>
      </c>
    </row>
    <row r="76" spans="2:11" ht="58.5" customHeight="1" x14ac:dyDescent="0.25">
      <c r="B76" s="30">
        <v>1985</v>
      </c>
      <c r="C76" s="30" t="s">
        <v>350</v>
      </c>
      <c r="D76" s="31" t="s">
        <v>282</v>
      </c>
      <c r="E76" s="31" t="s">
        <v>349</v>
      </c>
      <c r="F76" s="29"/>
      <c r="G76" s="29"/>
      <c r="H76" s="29">
        <v>1434796.51</v>
      </c>
      <c r="I76" s="29">
        <f t="shared" si="1"/>
        <v>1434796.51</v>
      </c>
      <c r="J76" s="3">
        <f t="shared" si="8"/>
        <v>0</v>
      </c>
      <c r="K76" s="2" t="s">
        <v>3</v>
      </c>
    </row>
    <row r="77" spans="2:11" ht="77.25" customHeight="1" x14ac:dyDescent="0.25">
      <c r="B77" s="30">
        <v>1986</v>
      </c>
      <c r="C77" s="30" t="s">
        <v>299</v>
      </c>
      <c r="D77" s="31" t="s">
        <v>251</v>
      </c>
      <c r="E77" s="31" t="s">
        <v>317</v>
      </c>
      <c r="F77" s="29"/>
      <c r="G77" s="29"/>
      <c r="H77" s="29">
        <v>6603638.4900000002</v>
      </c>
      <c r="I77" s="29">
        <f t="shared" si="1"/>
        <v>6603638.4900000002</v>
      </c>
      <c r="J77" s="3">
        <f t="shared" si="8"/>
        <v>0</v>
      </c>
      <c r="K77" s="2" t="s">
        <v>3</v>
      </c>
    </row>
    <row r="78" spans="2:11" ht="88.5" customHeight="1" x14ac:dyDescent="0.25">
      <c r="B78" s="30">
        <v>1987</v>
      </c>
      <c r="C78" s="30" t="s">
        <v>300</v>
      </c>
      <c r="D78" s="31" t="s">
        <v>283</v>
      </c>
      <c r="E78" s="31" t="s">
        <v>318</v>
      </c>
      <c r="F78" s="29"/>
      <c r="G78" s="29"/>
      <c r="H78" s="29">
        <v>7731304.6500000004</v>
      </c>
      <c r="I78" s="29">
        <f t="shared" si="1"/>
        <v>7731304.6500000004</v>
      </c>
      <c r="J78" s="3">
        <f t="shared" si="8"/>
        <v>0</v>
      </c>
      <c r="K78" s="2" t="s">
        <v>3</v>
      </c>
    </row>
    <row r="79" spans="2:11" ht="73.5" customHeight="1" x14ac:dyDescent="0.25">
      <c r="B79" s="30">
        <v>1988</v>
      </c>
      <c r="C79" s="30" t="s">
        <v>301</v>
      </c>
      <c r="D79" s="31" t="s">
        <v>284</v>
      </c>
      <c r="E79" s="31" t="s">
        <v>319</v>
      </c>
      <c r="F79" s="29"/>
      <c r="G79" s="29"/>
      <c r="H79" s="29">
        <v>6548628.2300000004</v>
      </c>
      <c r="I79" s="29">
        <f t="shared" ref="I79:I87" si="9">+H79</f>
        <v>6548628.2300000004</v>
      </c>
      <c r="J79" s="3">
        <f t="shared" ref="J79:J87" si="10">+H79-I79</f>
        <v>0</v>
      </c>
      <c r="K79" s="2" t="s">
        <v>3</v>
      </c>
    </row>
    <row r="80" spans="2:11" ht="75" customHeight="1" x14ac:dyDescent="0.25">
      <c r="B80" s="30">
        <v>1989</v>
      </c>
      <c r="C80" s="30" t="s">
        <v>302</v>
      </c>
      <c r="D80" s="31" t="s">
        <v>285</v>
      </c>
      <c r="E80" s="31" t="s">
        <v>320</v>
      </c>
      <c r="F80" s="29"/>
      <c r="G80" s="29"/>
      <c r="H80" s="29">
        <v>3266967.23</v>
      </c>
      <c r="I80" s="29">
        <f t="shared" si="9"/>
        <v>3266967.23</v>
      </c>
      <c r="J80" s="3">
        <f t="shared" si="10"/>
        <v>0</v>
      </c>
      <c r="K80" s="2" t="s">
        <v>3</v>
      </c>
    </row>
    <row r="81" spans="2:11" ht="78" customHeight="1" x14ac:dyDescent="0.25">
      <c r="B81" s="30">
        <v>1990</v>
      </c>
      <c r="C81" s="30" t="s">
        <v>303</v>
      </c>
      <c r="D81" s="31" t="s">
        <v>286</v>
      </c>
      <c r="E81" s="31" t="s">
        <v>321</v>
      </c>
      <c r="F81" s="29"/>
      <c r="G81" s="29"/>
      <c r="H81" s="29">
        <v>7231125.7300000004</v>
      </c>
      <c r="I81" s="29">
        <f t="shared" si="9"/>
        <v>7231125.7300000004</v>
      </c>
      <c r="J81" s="3">
        <f t="shared" si="10"/>
        <v>0</v>
      </c>
      <c r="K81" s="2" t="s">
        <v>3</v>
      </c>
    </row>
    <row r="82" spans="2:11" ht="71.25" customHeight="1" x14ac:dyDescent="0.25">
      <c r="B82" s="30">
        <v>1991</v>
      </c>
      <c r="C82" s="30" t="s">
        <v>304</v>
      </c>
      <c r="D82" s="31" t="s">
        <v>287</v>
      </c>
      <c r="E82" s="31" t="s">
        <v>322</v>
      </c>
      <c r="F82" s="29"/>
      <c r="G82" s="29"/>
      <c r="H82" s="29">
        <v>2242411.7000000002</v>
      </c>
      <c r="I82" s="29">
        <f t="shared" si="9"/>
        <v>2242411.7000000002</v>
      </c>
      <c r="J82" s="3">
        <f t="shared" si="10"/>
        <v>0</v>
      </c>
      <c r="K82" s="2" t="s">
        <v>3</v>
      </c>
    </row>
    <row r="83" spans="2:11" ht="132.75" customHeight="1" x14ac:dyDescent="0.25">
      <c r="B83" s="30">
        <v>1992</v>
      </c>
      <c r="C83" s="30" t="s">
        <v>305</v>
      </c>
      <c r="D83" s="31" t="s">
        <v>288</v>
      </c>
      <c r="E83" s="31" t="s">
        <v>326</v>
      </c>
      <c r="F83" s="29" t="s">
        <v>323</v>
      </c>
      <c r="G83" s="2">
        <v>44901</v>
      </c>
      <c r="H83" s="29">
        <v>788272.33</v>
      </c>
      <c r="I83" s="29">
        <f t="shared" si="9"/>
        <v>788272.33</v>
      </c>
      <c r="J83" s="3">
        <f t="shared" si="10"/>
        <v>0</v>
      </c>
      <c r="K83" s="2" t="s">
        <v>3</v>
      </c>
    </row>
    <row r="84" spans="2:11" ht="63.75" customHeight="1" x14ac:dyDescent="0.25">
      <c r="B84" s="30">
        <v>1993</v>
      </c>
      <c r="C84" s="30" t="s">
        <v>306</v>
      </c>
      <c r="D84" s="31" t="s">
        <v>289</v>
      </c>
      <c r="E84" s="31" t="s">
        <v>325</v>
      </c>
      <c r="F84" s="29" t="s">
        <v>324</v>
      </c>
      <c r="G84" s="2">
        <v>44908</v>
      </c>
      <c r="H84" s="29">
        <v>2429997.6</v>
      </c>
      <c r="I84" s="29">
        <f t="shared" si="9"/>
        <v>2429997.6</v>
      </c>
      <c r="J84" s="3">
        <f t="shared" si="10"/>
        <v>0</v>
      </c>
      <c r="K84" s="2" t="s">
        <v>3</v>
      </c>
    </row>
    <row r="85" spans="2:11" ht="60.75" customHeight="1" x14ac:dyDescent="0.25">
      <c r="B85" s="30">
        <v>1994</v>
      </c>
      <c r="C85" s="30" t="s">
        <v>303</v>
      </c>
      <c r="D85" s="31" t="s">
        <v>290</v>
      </c>
      <c r="E85" s="31" t="s">
        <v>327</v>
      </c>
      <c r="F85" s="29" t="s">
        <v>67</v>
      </c>
      <c r="G85" s="29"/>
      <c r="H85" s="29">
        <v>804880.4</v>
      </c>
      <c r="I85" s="29">
        <f t="shared" si="9"/>
        <v>804880.4</v>
      </c>
      <c r="J85" s="3">
        <f t="shared" si="10"/>
        <v>0</v>
      </c>
      <c r="K85" s="2" t="s">
        <v>3</v>
      </c>
    </row>
    <row r="86" spans="2:11" ht="66.75" customHeight="1" x14ac:dyDescent="0.25">
      <c r="B86" s="30">
        <v>1995</v>
      </c>
      <c r="C86" s="30" t="s">
        <v>307</v>
      </c>
      <c r="D86" s="31" t="s">
        <v>291</v>
      </c>
      <c r="E86" s="31" t="s">
        <v>329</v>
      </c>
      <c r="F86" s="29" t="s">
        <v>328</v>
      </c>
      <c r="G86" s="2">
        <v>44923</v>
      </c>
      <c r="H86" s="29">
        <v>604882.99</v>
      </c>
      <c r="I86" s="29">
        <f t="shared" si="9"/>
        <v>604882.99</v>
      </c>
      <c r="J86" s="3">
        <f t="shared" si="10"/>
        <v>0</v>
      </c>
      <c r="K86" s="2" t="s">
        <v>3</v>
      </c>
    </row>
    <row r="87" spans="2:11" ht="52.5" customHeight="1" x14ac:dyDescent="0.25">
      <c r="B87" s="30">
        <v>1996</v>
      </c>
      <c r="C87" s="30" t="s">
        <v>308</v>
      </c>
      <c r="D87" s="31" t="s">
        <v>292</v>
      </c>
      <c r="E87" s="31" t="s">
        <v>331</v>
      </c>
      <c r="F87" s="29" t="s">
        <v>330</v>
      </c>
      <c r="G87" s="2">
        <v>44810</v>
      </c>
      <c r="H87" s="29">
        <v>247800</v>
      </c>
      <c r="I87" s="29">
        <f t="shared" si="9"/>
        <v>247800</v>
      </c>
      <c r="J87" s="3">
        <f t="shared" si="10"/>
        <v>0</v>
      </c>
      <c r="K87" s="2" t="s">
        <v>3</v>
      </c>
    </row>
    <row r="88" spans="2:11" ht="50.25" customHeight="1" x14ac:dyDescent="0.25">
      <c r="B88" s="30">
        <v>1997</v>
      </c>
      <c r="C88" s="30" t="s">
        <v>309</v>
      </c>
      <c r="D88" s="31" t="s">
        <v>202</v>
      </c>
      <c r="E88" s="31" t="s">
        <v>333</v>
      </c>
      <c r="F88" s="29" t="s">
        <v>332</v>
      </c>
      <c r="G88" s="2">
        <v>44791</v>
      </c>
      <c r="H88" s="29">
        <v>94400</v>
      </c>
      <c r="I88" s="29">
        <f t="shared" ref="I88:I90" si="11">+H88</f>
        <v>94400</v>
      </c>
      <c r="J88" s="3">
        <f t="shared" ref="J88:J90" si="12">+H88-I88</f>
        <v>0</v>
      </c>
      <c r="K88" s="2" t="s">
        <v>3</v>
      </c>
    </row>
    <row r="89" spans="2:11" ht="88.5" customHeight="1" x14ac:dyDescent="0.25">
      <c r="B89" s="30">
        <v>1998</v>
      </c>
      <c r="C89" s="30" t="s">
        <v>310</v>
      </c>
      <c r="D89" s="31" t="s">
        <v>293</v>
      </c>
      <c r="E89" s="31" t="s">
        <v>335</v>
      </c>
      <c r="F89" s="29" t="s">
        <v>334</v>
      </c>
      <c r="G89" s="2">
        <v>44916</v>
      </c>
      <c r="H89" s="29">
        <v>15104</v>
      </c>
      <c r="I89" s="29">
        <f t="shared" si="11"/>
        <v>15104</v>
      </c>
      <c r="J89" s="3">
        <f t="shared" si="12"/>
        <v>0</v>
      </c>
      <c r="K89" s="2" t="s">
        <v>3</v>
      </c>
    </row>
    <row r="90" spans="2:11" ht="132.75" customHeight="1" x14ac:dyDescent="0.25">
      <c r="B90" s="30">
        <v>1999</v>
      </c>
      <c r="C90" s="30" t="s">
        <v>311</v>
      </c>
      <c r="D90" s="31" t="s">
        <v>45</v>
      </c>
      <c r="E90" s="35" t="s">
        <v>338</v>
      </c>
      <c r="F90" s="29" t="s">
        <v>336</v>
      </c>
      <c r="G90" s="29" t="s">
        <v>337</v>
      </c>
      <c r="H90" s="29">
        <v>34215</v>
      </c>
      <c r="I90" s="29">
        <f t="shared" si="11"/>
        <v>34215</v>
      </c>
      <c r="J90" s="3">
        <f t="shared" si="12"/>
        <v>0</v>
      </c>
      <c r="K90" s="2" t="s">
        <v>3</v>
      </c>
    </row>
    <row r="91" spans="2:11" ht="72.75" customHeight="1" x14ac:dyDescent="0.25">
      <c r="B91" s="30">
        <v>2000</v>
      </c>
      <c r="C91" s="30" t="s">
        <v>312</v>
      </c>
      <c r="D91" s="31" t="s">
        <v>294</v>
      </c>
      <c r="E91" s="31" t="s">
        <v>340</v>
      </c>
      <c r="F91" s="29" t="s">
        <v>339</v>
      </c>
      <c r="G91" s="2">
        <v>44932</v>
      </c>
      <c r="H91" s="29">
        <v>295000</v>
      </c>
      <c r="I91" s="29">
        <f t="shared" ref="I91:I99" si="13">+H91</f>
        <v>295000</v>
      </c>
      <c r="J91" s="3">
        <f t="shared" ref="J91:J99" si="14">+H91-I91</f>
        <v>0</v>
      </c>
      <c r="K91" s="2" t="s">
        <v>3</v>
      </c>
    </row>
    <row r="92" spans="2:11" ht="54" customHeight="1" x14ac:dyDescent="0.25">
      <c r="B92" s="30">
        <v>2001</v>
      </c>
      <c r="C92" s="30" t="s">
        <v>352</v>
      </c>
      <c r="D92" s="31" t="s">
        <v>48</v>
      </c>
      <c r="E92" s="31" t="s">
        <v>351</v>
      </c>
      <c r="F92" s="29" t="s">
        <v>342</v>
      </c>
      <c r="G92" s="29" t="s">
        <v>341</v>
      </c>
      <c r="H92" s="29">
        <v>143092.70000000001</v>
      </c>
      <c r="I92" s="29">
        <f t="shared" si="13"/>
        <v>143092.70000000001</v>
      </c>
      <c r="J92" s="3">
        <f t="shared" si="14"/>
        <v>0</v>
      </c>
      <c r="K92" s="2" t="s">
        <v>3</v>
      </c>
    </row>
    <row r="93" spans="2:11" ht="70.5" customHeight="1" x14ac:dyDescent="0.25">
      <c r="B93" s="30">
        <v>2002</v>
      </c>
      <c r="C93" s="30" t="s">
        <v>314</v>
      </c>
      <c r="D93" s="31" t="s">
        <v>295</v>
      </c>
      <c r="E93" s="31" t="s">
        <v>345</v>
      </c>
      <c r="F93" s="29" t="s">
        <v>344</v>
      </c>
      <c r="G93" s="29" t="s">
        <v>343</v>
      </c>
      <c r="H93" s="29">
        <v>177000</v>
      </c>
      <c r="I93" s="29">
        <f t="shared" si="13"/>
        <v>177000</v>
      </c>
      <c r="J93" s="3">
        <f t="shared" si="14"/>
        <v>0</v>
      </c>
      <c r="K93" s="2" t="s">
        <v>3</v>
      </c>
    </row>
    <row r="94" spans="2:11" ht="88.5" customHeight="1" x14ac:dyDescent="0.25">
      <c r="B94" s="30">
        <v>2003</v>
      </c>
      <c r="C94" s="30" t="s">
        <v>313</v>
      </c>
      <c r="D94" s="31" t="s">
        <v>296</v>
      </c>
      <c r="E94" s="31" t="s">
        <v>348</v>
      </c>
      <c r="F94" s="29" t="s">
        <v>347</v>
      </c>
      <c r="G94" s="29" t="s">
        <v>346</v>
      </c>
      <c r="H94" s="29">
        <v>177000</v>
      </c>
      <c r="I94" s="29">
        <f t="shared" si="13"/>
        <v>177000</v>
      </c>
      <c r="J94" s="3">
        <f t="shared" si="14"/>
        <v>0</v>
      </c>
      <c r="K94" s="2" t="s">
        <v>3</v>
      </c>
    </row>
    <row r="95" spans="2:11" ht="70.5" customHeight="1" x14ac:dyDescent="0.25">
      <c r="B95" s="30">
        <v>2004</v>
      </c>
      <c r="C95" s="30" t="s">
        <v>358</v>
      </c>
      <c r="D95" s="31" t="s">
        <v>353</v>
      </c>
      <c r="E95" s="31" t="s">
        <v>362</v>
      </c>
      <c r="F95" s="29" t="s">
        <v>67</v>
      </c>
      <c r="G95" s="29"/>
      <c r="H95" s="29">
        <v>8264571.21</v>
      </c>
      <c r="I95" s="29">
        <f t="shared" si="13"/>
        <v>8264571.21</v>
      </c>
      <c r="J95" s="3">
        <f t="shared" si="14"/>
        <v>0</v>
      </c>
      <c r="K95" s="2" t="s">
        <v>3</v>
      </c>
    </row>
    <row r="96" spans="2:11" ht="86.25" customHeight="1" x14ac:dyDescent="0.25">
      <c r="B96" s="30">
        <v>2005</v>
      </c>
      <c r="C96" s="30" t="s">
        <v>359</v>
      </c>
      <c r="D96" s="31" t="s">
        <v>354</v>
      </c>
      <c r="E96" s="31" t="s">
        <v>365</v>
      </c>
      <c r="F96" s="29" t="s">
        <v>364</v>
      </c>
      <c r="G96" s="29" t="s">
        <v>363</v>
      </c>
      <c r="H96" s="29">
        <v>5883987.1399999997</v>
      </c>
      <c r="I96" s="29">
        <f t="shared" si="13"/>
        <v>5883987.1399999997</v>
      </c>
      <c r="J96" s="3">
        <f t="shared" si="14"/>
        <v>0</v>
      </c>
      <c r="K96" s="2" t="s">
        <v>3</v>
      </c>
    </row>
    <row r="97" spans="2:11" ht="75.75" customHeight="1" x14ac:dyDescent="0.25">
      <c r="B97" s="30">
        <v>2006</v>
      </c>
      <c r="C97" s="30" t="s">
        <v>360</v>
      </c>
      <c r="D97" s="31" t="s">
        <v>355</v>
      </c>
      <c r="E97" s="31" t="s">
        <v>366</v>
      </c>
      <c r="F97" s="29" t="s">
        <v>67</v>
      </c>
      <c r="G97" s="29"/>
      <c r="H97" s="29">
        <v>14312689.49</v>
      </c>
      <c r="I97" s="29">
        <f t="shared" si="13"/>
        <v>14312689.49</v>
      </c>
      <c r="J97" s="3">
        <f t="shared" si="14"/>
        <v>0</v>
      </c>
      <c r="K97" s="2" t="s">
        <v>3</v>
      </c>
    </row>
    <row r="98" spans="2:11" ht="75.75" customHeight="1" x14ac:dyDescent="0.25">
      <c r="B98" s="30">
        <v>2007</v>
      </c>
      <c r="C98" s="30" t="s">
        <v>361</v>
      </c>
      <c r="D98" s="31" t="s">
        <v>356</v>
      </c>
      <c r="E98" s="31" t="s">
        <v>357</v>
      </c>
      <c r="F98" s="29" t="s">
        <v>67</v>
      </c>
      <c r="G98" s="29"/>
      <c r="H98" s="29">
        <v>4576254.3099999996</v>
      </c>
      <c r="I98" s="29">
        <f t="shared" ref="I98" si="15">+H98</f>
        <v>4576254.3099999996</v>
      </c>
      <c r="J98" s="3">
        <f t="shared" ref="J98" si="16">+H98-I98</f>
        <v>0</v>
      </c>
      <c r="K98" s="2" t="s">
        <v>3</v>
      </c>
    </row>
    <row r="99" spans="2:11" ht="85.5" customHeight="1" x14ac:dyDescent="0.25">
      <c r="B99" s="30">
        <v>2008</v>
      </c>
      <c r="C99" s="30" t="s">
        <v>367</v>
      </c>
      <c r="D99" s="31" t="s">
        <v>32</v>
      </c>
      <c r="E99" s="31" t="s">
        <v>368</v>
      </c>
      <c r="F99" s="29" t="s">
        <v>67</v>
      </c>
      <c r="G99" s="29"/>
      <c r="H99" s="29">
        <v>2106661.4300000002</v>
      </c>
      <c r="I99" s="29">
        <f t="shared" si="13"/>
        <v>2106661.4300000002</v>
      </c>
      <c r="J99" s="3">
        <f t="shared" si="14"/>
        <v>0</v>
      </c>
      <c r="K99" s="2" t="s">
        <v>3</v>
      </c>
    </row>
    <row r="100" spans="2:11" x14ac:dyDescent="0.25">
      <c r="B100" s="14"/>
      <c r="C100" s="15"/>
      <c r="D100" s="15"/>
      <c r="E100" s="15"/>
      <c r="F100" s="15" t="s">
        <v>1</v>
      </c>
      <c r="G100" s="15" t="s">
        <v>2</v>
      </c>
      <c r="H100" s="27">
        <f>SUM(H7:H99)</f>
        <v>483433700.96000004</v>
      </c>
      <c r="I100" s="27">
        <f>SUM(I7:I99)</f>
        <v>483433700.96000004</v>
      </c>
      <c r="J100" s="16"/>
      <c r="K100" s="16"/>
    </row>
    <row r="101" spans="2:11" x14ac:dyDescent="0.25">
      <c r="B101" s="14"/>
      <c r="C101" s="15"/>
      <c r="D101" s="15"/>
      <c r="E101" s="17"/>
      <c r="F101" s="18" t="s">
        <v>1</v>
      </c>
      <c r="G101" s="19" t="s">
        <v>1</v>
      </c>
      <c r="H101" s="20"/>
      <c r="I101" s="28"/>
      <c r="J101" s="21"/>
      <c r="K101" s="20"/>
    </row>
    <row r="102" spans="2:11" x14ac:dyDescent="0.25">
      <c r="B102" s="14"/>
      <c r="C102" s="15"/>
      <c r="D102" s="15"/>
      <c r="E102" s="14"/>
      <c r="F102" s="18" t="s">
        <v>1</v>
      </c>
      <c r="G102" s="18" t="s">
        <v>1</v>
      </c>
      <c r="H102" s="22"/>
      <c r="I102" s="22"/>
      <c r="J102" s="23"/>
      <c r="K102" s="14"/>
    </row>
    <row r="103" spans="2:11" x14ac:dyDescent="0.25">
      <c r="B103" s="14"/>
      <c r="C103" s="15"/>
      <c r="D103" s="15"/>
      <c r="E103" s="14"/>
      <c r="F103" s="18"/>
      <c r="G103" s="18"/>
      <c r="H103" s="22"/>
      <c r="I103" s="22"/>
      <c r="J103" s="23"/>
      <c r="K103" s="14"/>
    </row>
    <row r="104" spans="2:11" x14ac:dyDescent="0.25">
      <c r="B104" s="1"/>
      <c r="C104" s="4"/>
      <c r="D104" s="4"/>
      <c r="E104" s="6"/>
      <c r="F104" s="5"/>
      <c r="G104" s="5"/>
      <c r="H104" s="7"/>
      <c r="I104" s="7"/>
      <c r="J104" s="8"/>
      <c r="K104" s="6"/>
    </row>
    <row r="105" spans="2:11" x14ac:dyDescent="0.25">
      <c r="B105" s="1"/>
      <c r="C105" s="4"/>
      <c r="D105" s="4"/>
      <c r="E105" s="6"/>
      <c r="F105" s="5"/>
      <c r="G105" s="5"/>
      <c r="H105" s="7"/>
      <c r="I105" s="7"/>
      <c r="J105" s="8"/>
      <c r="K105" s="6"/>
    </row>
    <row r="106" spans="2:11" ht="24.95" customHeight="1" x14ac:dyDescent="0.25">
      <c r="B106" s="1"/>
      <c r="C106" s="38" t="s">
        <v>19</v>
      </c>
      <c r="D106" s="38"/>
      <c r="E106" s="38"/>
      <c r="F106" s="9"/>
      <c r="G106" s="9"/>
      <c r="H106" s="39" t="s">
        <v>17</v>
      </c>
      <c r="I106" s="39"/>
      <c r="J106" s="39"/>
      <c r="K106" s="39"/>
    </row>
    <row r="107" spans="2:11" ht="24.95" customHeight="1" x14ac:dyDescent="0.25">
      <c r="B107" s="1"/>
      <c r="C107" s="36" t="s">
        <v>16</v>
      </c>
      <c r="D107" s="36"/>
      <c r="E107" s="36"/>
      <c r="F107" s="9"/>
      <c r="G107" s="9"/>
      <c r="H107" s="40" t="s">
        <v>18</v>
      </c>
      <c r="I107" s="40"/>
      <c r="J107" s="40"/>
      <c r="K107" s="40"/>
    </row>
    <row r="108" spans="2:11" x14ac:dyDescent="0.25">
      <c r="B108" s="9"/>
      <c r="C108" s="25"/>
      <c r="D108" s="25"/>
      <c r="E108" s="25"/>
      <c r="F108" s="25"/>
      <c r="G108" s="25"/>
      <c r="H108" s="25"/>
      <c r="I108" s="25"/>
      <c r="J108" s="25"/>
      <c r="K108" s="25"/>
    </row>
    <row r="109" spans="2:11" x14ac:dyDescent="0.25">
      <c r="B109" s="9"/>
      <c r="C109" s="25"/>
      <c r="D109" s="25"/>
      <c r="E109" s="25"/>
      <c r="F109" s="25"/>
      <c r="G109" s="25"/>
      <c r="H109" s="25"/>
      <c r="I109" s="25"/>
      <c r="J109" s="25"/>
      <c r="K109" s="25"/>
    </row>
    <row r="110" spans="2:11" x14ac:dyDescent="0.25">
      <c r="B110" s="9"/>
      <c r="C110" s="25"/>
      <c r="D110" s="25"/>
      <c r="E110" s="25"/>
      <c r="F110" s="25"/>
      <c r="G110" s="25"/>
      <c r="H110" s="25"/>
      <c r="I110" s="25"/>
      <c r="J110" s="25"/>
      <c r="K110" s="25"/>
    </row>
    <row r="111" spans="2:11" x14ac:dyDescent="0.25">
      <c r="C111" s="24"/>
      <c r="D111" s="24"/>
      <c r="E111" s="24"/>
      <c r="F111" s="24"/>
      <c r="G111" s="24"/>
      <c r="H111" s="24"/>
      <c r="I111" s="24"/>
      <c r="J111" s="24"/>
      <c r="K111" s="24"/>
    </row>
    <row r="112" spans="2:11" x14ac:dyDescent="0.25">
      <c r="C112" s="24"/>
      <c r="D112" s="24"/>
      <c r="E112" s="24"/>
      <c r="F112" s="24"/>
      <c r="G112" s="24"/>
      <c r="H112" s="24"/>
      <c r="I112" s="24"/>
      <c r="J112" s="24"/>
      <c r="K112" s="24"/>
    </row>
    <row r="113" spans="3:11" x14ac:dyDescent="0.25">
      <c r="C113" s="24"/>
      <c r="D113" s="24"/>
      <c r="E113" s="24"/>
      <c r="F113" s="24"/>
      <c r="G113" s="24"/>
      <c r="H113" s="24"/>
      <c r="I113" s="24"/>
      <c r="J113" s="24"/>
      <c r="K113" s="24"/>
    </row>
  </sheetData>
  <autoFilter ref="B6:K102" xr:uid="{DB5EB5B0-3EEF-4367-991C-AFD9609A1F99}"/>
  <sortState xmlns:xlrd2="http://schemas.microsoft.com/office/spreadsheetml/2017/richdata2" ref="B7:K99">
    <sortCondition ref="B7:B99"/>
  </sortState>
  <mergeCells count="8">
    <mergeCell ref="C107:E107"/>
    <mergeCell ref="B1:K1"/>
    <mergeCell ref="B2:K2"/>
    <mergeCell ref="B3:K3"/>
    <mergeCell ref="B4:K4"/>
    <mergeCell ref="C106:E106"/>
    <mergeCell ref="H106:K106"/>
    <mergeCell ref="H107:K107"/>
  </mergeCells>
  <phoneticPr fontId="5" type="noConversion"/>
  <pageMargins left="0.25" right="0.25" top="0.75" bottom="0.75" header="0.3" footer="0.3"/>
  <pageSetup scale="80"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A  PROVEEDORES ENERO 2023</vt:lpstr>
      <vt:lpstr>'PAGO A  PROVEEDORES ENERO 2023'!Print_Area</vt:lpstr>
      <vt:lpstr>'PAGO A  PROVEEDORES ENERO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2023-02-07T14:44:19Z</cp:lastPrinted>
  <dcterms:created xsi:type="dcterms:W3CDTF">2021-09-03T19:59:55Z</dcterms:created>
  <dcterms:modified xsi:type="dcterms:W3CDTF">2023-02-17T15:20:54Z</dcterms:modified>
</cp:coreProperties>
</file>