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onuery.cruz\Desktop\New folder (6)\"/>
    </mc:Choice>
  </mc:AlternateContent>
  <xr:revisionPtr revIDLastSave="0" documentId="13_ncr:1_{8DA2F2B1-3574-4844-A8DC-18EC08AB3C44}" xr6:coauthVersionLast="47" xr6:coauthVersionMax="47" xr10:uidLastSave="{00000000-0000-0000-0000-000000000000}"/>
  <bookViews>
    <workbookView xWindow="-120" yWindow="480" windowWidth="29040" windowHeight="15840" xr2:uid="{1D6931C1-754D-4537-8B18-EECC12A3888A}"/>
  </bookViews>
  <sheets>
    <sheet name="PAGO PROVEEDORES FEBRERO 2023" sheetId="2" r:id="rId1"/>
  </sheets>
  <definedNames>
    <definedName name="_xlnm._FilterDatabase" localSheetId="0" hidden="1">'PAGO PROVEEDORES FEBRERO 2023'!$B$6:$K$115</definedName>
    <definedName name="_xlnm.Print_Area" localSheetId="0">'PAGO PROVEEDORES FEBRERO 2023'!$B$1:$K$123</definedName>
    <definedName name="_xlnm.Print_Titles" localSheetId="0">'PAGO PROVEEDORES FEBRERO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8" i="2" l="1"/>
  <c r="J108" i="2" s="1"/>
  <c r="I109" i="2"/>
  <c r="J109" i="2" s="1"/>
  <c r="I110" i="2"/>
  <c r="J110" i="2" s="1"/>
  <c r="I111" i="2"/>
  <c r="J111" i="2"/>
  <c r="I112" i="2"/>
  <c r="J112" i="2" s="1"/>
  <c r="I100" i="2"/>
  <c r="J100" i="2" s="1"/>
  <c r="I101" i="2"/>
  <c r="J101" i="2" s="1"/>
  <c r="I102" i="2"/>
  <c r="J102" i="2" s="1"/>
  <c r="I103" i="2"/>
  <c r="J103" i="2" s="1"/>
  <c r="I104" i="2"/>
  <c r="I105" i="2"/>
  <c r="J105" i="2" s="1"/>
  <c r="I106" i="2"/>
  <c r="J106" i="2" s="1"/>
  <c r="I107" i="2"/>
  <c r="J107" i="2" s="1"/>
  <c r="H113" i="2"/>
  <c r="I98" i="2"/>
  <c r="J98" i="2" s="1"/>
  <c r="I32" i="2"/>
  <c r="J32" i="2" s="1"/>
  <c r="J104" i="2" l="1"/>
  <c r="I35" i="2"/>
  <c r="J35" i="2" s="1"/>
  <c r="I91" i="2" l="1"/>
  <c r="J91" i="2" s="1"/>
  <c r="I92" i="2"/>
  <c r="J92" i="2" s="1"/>
  <c r="I93" i="2"/>
  <c r="J93" i="2" s="1"/>
  <c r="I94" i="2"/>
  <c r="J94" i="2" s="1"/>
  <c r="I95" i="2"/>
  <c r="J95" i="2" s="1"/>
  <c r="I96" i="2"/>
  <c r="J96" i="2" s="1"/>
  <c r="I97" i="2"/>
  <c r="J97" i="2" s="1"/>
  <c r="I99" i="2"/>
  <c r="J99" i="2" s="1"/>
  <c r="I88" i="2" l="1"/>
  <c r="J88" i="2" s="1"/>
  <c r="I89" i="2"/>
  <c r="J89" i="2" s="1"/>
  <c r="I90" i="2"/>
  <c r="J90" i="2" s="1"/>
  <c r="I79" i="2"/>
  <c r="J79" i="2" s="1"/>
  <c r="I80" i="2"/>
  <c r="J80" i="2" s="1"/>
  <c r="I81" i="2"/>
  <c r="J81" i="2" s="1"/>
  <c r="I82" i="2"/>
  <c r="J82" i="2" s="1"/>
  <c r="I83" i="2"/>
  <c r="J83" i="2" s="1"/>
  <c r="I84" i="2"/>
  <c r="J84" i="2" s="1"/>
  <c r="I85" i="2"/>
  <c r="J85" i="2" s="1"/>
  <c r="I86" i="2"/>
  <c r="J86" i="2" s="1"/>
  <c r="I87" i="2"/>
  <c r="J87" i="2" s="1"/>
  <c r="I74" i="2"/>
  <c r="J74" i="2" s="1"/>
  <c r="I75" i="2"/>
  <c r="J75" i="2" s="1"/>
  <c r="I76" i="2"/>
  <c r="J76" i="2" s="1"/>
  <c r="I77" i="2"/>
  <c r="J77" i="2" s="1"/>
  <c r="I78" i="2"/>
  <c r="J78" i="2" s="1"/>
  <c r="I71" i="2"/>
  <c r="J71" i="2" s="1"/>
  <c r="I72" i="2"/>
  <c r="J72" i="2" s="1"/>
  <c r="I73" i="2"/>
  <c r="J73" i="2" s="1"/>
  <c r="I51" i="2"/>
  <c r="J51" i="2" s="1"/>
  <c r="I52" i="2"/>
  <c r="J52" i="2" s="1"/>
  <c r="I53" i="2"/>
  <c r="J53" i="2" s="1"/>
  <c r="I54" i="2"/>
  <c r="J54" i="2" s="1"/>
  <c r="I55" i="2"/>
  <c r="J55" i="2" s="1"/>
  <c r="I56" i="2"/>
  <c r="J56" i="2" s="1"/>
  <c r="I57" i="2"/>
  <c r="J57" i="2" s="1"/>
  <c r="I58" i="2"/>
  <c r="J58" i="2" s="1"/>
  <c r="I59" i="2"/>
  <c r="J59" i="2" s="1"/>
  <c r="I60" i="2"/>
  <c r="J60" i="2" s="1"/>
  <c r="I61" i="2"/>
  <c r="J61" i="2" s="1"/>
  <c r="I62" i="2"/>
  <c r="J62" i="2" s="1"/>
  <c r="I63" i="2"/>
  <c r="J63" i="2" s="1"/>
  <c r="I64" i="2"/>
  <c r="J64" i="2" s="1"/>
  <c r="I65" i="2"/>
  <c r="J65" i="2" s="1"/>
  <c r="I66" i="2"/>
  <c r="J66" i="2" s="1"/>
  <c r="I67" i="2"/>
  <c r="J67" i="2" s="1"/>
  <c r="I68" i="2"/>
  <c r="J68" i="2" s="1"/>
  <c r="I69" i="2"/>
  <c r="J69" i="2" s="1"/>
  <c r="I70" i="2"/>
  <c r="J70" i="2" s="1"/>
  <c r="I8" i="2"/>
  <c r="J8" i="2" s="1"/>
  <c r="I11" i="2"/>
  <c r="I12" i="2"/>
  <c r="I38" i="2"/>
  <c r="J38" i="2" s="1"/>
  <c r="I39" i="2"/>
  <c r="J39" i="2" s="1"/>
  <c r="I40" i="2"/>
  <c r="J40" i="2" s="1"/>
  <c r="I41" i="2"/>
  <c r="J41" i="2" s="1"/>
  <c r="I42" i="2"/>
  <c r="J42" i="2" s="1"/>
  <c r="I43" i="2"/>
  <c r="J43" i="2" s="1"/>
  <c r="I44" i="2"/>
  <c r="J44" i="2" s="1"/>
  <c r="I45" i="2"/>
  <c r="J45" i="2" s="1"/>
  <c r="I15" i="2"/>
  <c r="I9" i="2"/>
  <c r="I10" i="2" l="1"/>
  <c r="I13" i="2"/>
  <c r="I14" i="2"/>
  <c r="I16" i="2"/>
  <c r="I17" i="2"/>
  <c r="I18" i="2"/>
  <c r="I19" i="2"/>
  <c r="I20" i="2"/>
  <c r="I21" i="2"/>
  <c r="I22" i="2"/>
  <c r="I23" i="2"/>
  <c r="I24" i="2"/>
  <c r="I25" i="2"/>
  <c r="I26" i="2"/>
  <c r="I27" i="2"/>
  <c r="I28" i="2"/>
  <c r="I29" i="2"/>
  <c r="I30" i="2"/>
  <c r="I31" i="2"/>
  <c r="I33" i="2"/>
  <c r="I34" i="2"/>
  <c r="I36" i="2"/>
  <c r="I37" i="2"/>
  <c r="I46" i="2"/>
  <c r="I47" i="2"/>
  <c r="I48" i="2"/>
  <c r="I49" i="2"/>
  <c r="I50" i="2"/>
  <c r="I7" i="2"/>
  <c r="I113" i="2" l="1"/>
  <c r="J34" i="2"/>
  <c r="J20" i="2"/>
  <c r="J10" i="2"/>
  <c r="J31" i="2"/>
  <c r="J19" i="2"/>
  <c r="J18" i="2"/>
  <c r="J9" i="2"/>
  <c r="J50" i="2"/>
  <c r="J29" i="2"/>
  <c r="J17" i="2"/>
  <c r="J33" i="2"/>
  <c r="J49" i="2"/>
  <c r="J28" i="2"/>
  <c r="J16" i="2"/>
  <c r="J30" i="2"/>
  <c r="J27" i="2"/>
  <c r="J22" i="2"/>
  <c r="J47" i="2"/>
  <c r="J26" i="2"/>
  <c r="J14" i="2"/>
  <c r="J15" i="2"/>
  <c r="J46" i="2"/>
  <c r="J25" i="2"/>
  <c r="J13" i="2"/>
  <c r="J21" i="2"/>
  <c r="J7" i="2"/>
  <c r="J48" i="2"/>
  <c r="J37" i="2"/>
  <c r="J24" i="2"/>
  <c r="J12" i="2"/>
  <c r="J36" i="2"/>
  <c r="J23" i="2"/>
  <c r="J11" i="2"/>
</calcChain>
</file>

<file path=xl/sharedStrings.xml><?xml version="1.0" encoding="utf-8"?>
<sst xmlns="http://schemas.openxmlformats.org/spreadsheetml/2006/main" count="606" uniqueCount="437">
  <si>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</si>
  <si>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</si>
  <si>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</si>
  <si>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</si>
  <si>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</si>
  <si>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</si>
  <si>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</si>
  <si>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</si>
  <si>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</si>
  <si>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</si>
  <si>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</si>
  <si>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</si>
  <si>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</si>
  <si>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ESTADO</t>
  </si>
  <si>
    <t>BENEFICIARIO</t>
  </si>
  <si>
    <t>Lib. No.</t>
  </si>
  <si>
    <t>Enc. Departamento de  Contabilidad</t>
  </si>
  <si>
    <t xml:space="preserve">      Licda. Giannina Méndez</t>
  </si>
  <si>
    <t xml:space="preserve">        Directora Financiera</t>
  </si>
  <si>
    <t xml:space="preserve">              Licda. Yajaira Villar</t>
  </si>
  <si>
    <t>Maxibodegas Eop Del Caribe, Srl</t>
  </si>
  <si>
    <t>Bonanza Dominicana S A S</t>
  </si>
  <si>
    <t>Servicentro Del Caribe Azul, Srl</t>
  </si>
  <si>
    <t>Cantabria Brand Representative Srl.</t>
  </si>
  <si>
    <t>Proyectos Integrales De Ingenieria Y Arquitectura Piia, Srl / Emilio Armando Olivo Batista</t>
  </si>
  <si>
    <t>Ingenieria Y Gestión De Proyectos De Construcción Campillo I.g.p.c., Srl</t>
  </si>
  <si>
    <t>Compañia Dominicana De Telefonos, S. A. (claro)</t>
  </si>
  <si>
    <t>Orquidea Del Carmen Medina Ferreiras De Perez</t>
  </si>
  <si>
    <t>Teleimpacto S R L</t>
  </si>
  <si>
    <t>Desman Srl</t>
  </si>
  <si>
    <t>Fis Soluciones Srl</t>
  </si>
  <si>
    <t>Xiomari Veloz D´lujo Fiesta, Srl</t>
  </si>
  <si>
    <t>Productive Business Solutions Dominicana</t>
  </si>
  <si>
    <t>Comercial Yaelys Srl</t>
  </si>
  <si>
    <t>Pink Iguana Srl</t>
  </si>
  <si>
    <t>Corporacion Turistica De Servicios Punta Cana S.a.s.</t>
  </si>
  <si>
    <t>Coramca Srl</t>
  </si>
  <si>
    <t>Armadura Sofia, S.r.l.</t>
  </si>
  <si>
    <t>Ingeniería Filoyen, S.r.l.</t>
  </si>
  <si>
    <t>Servicios Publicitarios Grupo Hidor Srl</t>
  </si>
  <si>
    <t>Seguros Universal S A</t>
  </si>
  <si>
    <t>Altice Dominicana, S. A.</t>
  </si>
  <si>
    <t>Empresa Distribuidora De Electricidad Del Este (edeeste)</t>
  </si>
  <si>
    <t>Constructora Tradeco Srl</t>
  </si>
  <si>
    <t>Equitech Group, S.r.l.</t>
  </si>
  <si>
    <t>Constructora Macdougall, S.r.l.</t>
  </si>
  <si>
    <t>Compañia Armenteros De Construcciones Civiles, S.r.l.</t>
  </si>
  <si>
    <t>Inversiones Yang, Srl</t>
  </si>
  <si>
    <t>Implementos Y Maquinarias (imca) S A</t>
  </si>
  <si>
    <t>Magna Motors S A</t>
  </si>
  <si>
    <t>Consesar Hernandez Tavarez</t>
  </si>
  <si>
    <t>Lib-342</t>
  </si>
  <si>
    <t>Lib-461</t>
  </si>
  <si>
    <t>Lib-514</t>
  </si>
  <si>
    <t>Lib-484</t>
  </si>
  <si>
    <t>Lib-550</t>
  </si>
  <si>
    <t>Lib-540</t>
  </si>
  <si>
    <t>Lib-120</t>
  </si>
  <si>
    <t>Lib-167</t>
  </si>
  <si>
    <t>Lib-155</t>
  </si>
  <si>
    <t>Lib-422</t>
  </si>
  <si>
    <t>Lib-328</t>
  </si>
  <si>
    <t>Lib-483</t>
  </si>
  <si>
    <t>Lib-343</t>
  </si>
  <si>
    <t>Lib-418</t>
  </si>
  <si>
    <t>Lib-515</t>
  </si>
  <si>
    <t>Lib-516</t>
  </si>
  <si>
    <t>Lib-517</t>
  </si>
  <si>
    <t>Lib-561</t>
  </si>
  <si>
    <t>Lib-574</t>
  </si>
  <si>
    <t>Lib-424</t>
  </si>
  <si>
    <t>Lib-489</t>
  </si>
  <si>
    <t>Lib-630.</t>
  </si>
  <si>
    <t>Lib-629</t>
  </si>
  <si>
    <t>Lib-633.</t>
  </si>
  <si>
    <t>Lib-363</t>
  </si>
  <si>
    <t>Lib-345.</t>
  </si>
  <si>
    <t>Lib-578</t>
  </si>
  <si>
    <t>Lib-580</t>
  </si>
  <si>
    <t>Lib-462</t>
  </si>
  <si>
    <t>Lib-501</t>
  </si>
  <si>
    <t>Lib-665</t>
  </si>
  <si>
    <t>Lib-740</t>
  </si>
  <si>
    <t xml:space="preserve"> 04/01/2023</t>
  </si>
  <si>
    <t xml:space="preserve">B1500001398 </t>
  </si>
  <si>
    <t>Lib-342. pago por adquisicion de cinco (05) cartuchos para plotter canon bk/c/m/y).</t>
  </si>
  <si>
    <t xml:space="preserve">B1500002263, B500002264, B1500002265, B1500002267, B1500002269, B1500002270, B1500002271, B1500002272, B1500002273, B1500002274, B1500002275, B1500002276 </t>
  </si>
  <si>
    <t>Lib-461. sexto pago por servicio de mantenimiento preventivo para las nuevas unidades de la flotilla vehicular de este ministerio, correspondiente mes de diciembre 2022.</t>
  </si>
  <si>
    <t xml:space="preserve">B1500000341, B1500000342 </t>
  </si>
  <si>
    <t xml:space="preserve">Lib-514. quinto por servicios de mantenimientos preventivos y correctivos de la flotilla vehicular de este ministerio, durante el periodo de diciembre del 2022. </t>
  </si>
  <si>
    <t xml:space="preserve">B1500001945 </t>
  </si>
  <si>
    <t>Lib-484. pago por concepto de servicios de catering para acto de entrega plan mi vivienda hato nuevo.</t>
  </si>
  <si>
    <t>Lib-550. pago cubicación cb-01(37.79%), ficha cbe00577, lote 1, por restauración de cubiertas y adecuación de edificaciones de la ciudad colonial, alcazar de colon, iglesia y convento de los dominicos, museo de la catedral, museo de la fortaleza ozama, museo de las atarazanas reales y panteon nacional, distrito nacional, republica dominicana, proyecto no. 00525.</t>
  </si>
  <si>
    <t>S/F</t>
  </si>
  <si>
    <t>Lib-540. pago cubicación cb-01(34.28%), ficha cbe00581, lote 5, por restauración de cubiertas y adecuación de edificaciones de la ciudad colonial, alcazar de colon, iglesia y convento de los dominicos, museo de la catedral, museo de la fortaleza ozama, museo de las atarazanas reales y panteon nacional, distrito nacional, proyecto no.00525.</t>
  </si>
  <si>
    <t>Lib-120. saldo a cubicación cb-06(93.25%), ficha cbe00498, lote a, por construccion de la primera (1ra) etapa de la ciudad universitaria curhama (centro universitario regional uasd-hato mayor), proyecto no.00491.</t>
  </si>
  <si>
    <t>B1500190530, B1500191976, B1500192043</t>
  </si>
  <si>
    <t>Lib-167. pago por servicios de telefono e internet de las cuentas no. 763915251, 757976682 y 789010137, correspondiente al corte del mes de diciembre del 2022 del edificio ii.</t>
  </si>
  <si>
    <t xml:space="preserve"> 28/11/2022, 23/12/2022</t>
  </si>
  <si>
    <t>B1500000080, B1500000082, B1500000083, B1500000084, B1500000085, B1500000086</t>
  </si>
  <si>
    <t>Lib-155. pago por concepto de honorarios por servicios notariales de once (11) actos autenticos.</t>
  </si>
  <si>
    <t xml:space="preserve"> 30/12/2022</t>
  </si>
  <si>
    <t xml:space="preserve">B1500000323 </t>
  </si>
  <si>
    <t>Lib-328. segundo y ultimo pago por servicio de publicidad en medios de comunicación social: television, prensa y digital, que seran desarrollados de la forma siguiente: ocho (8) cuñas diarias mas cuatro (4) bonificadas, en el programa regular a traves de teleimpacto canal 22 y 52, por un periodo de dos (2) meses: correspondiente al mes de diciembre del 2022.</t>
  </si>
  <si>
    <t>Lib-422. pago cubicación cb-04(56.72%) ficha cbe00398, lote 15, por construcción y mejoramiento de viviendas sociales, dominicana se reconstruye ii,provincia maria trinidad sanchez, proyecto no. 00427.</t>
  </si>
  <si>
    <t xml:space="preserve">B1500000146  </t>
  </si>
  <si>
    <t>Lib-483. pago por adquisicion de diez (10) cartuchos para plotter hp t2600 (hp730 para hp desing jet t2600 36-en postscrip).</t>
  </si>
  <si>
    <t xml:space="preserve"> 29/12/2022</t>
  </si>
  <si>
    <t xml:space="preserve">B1500001788, B1500001789  </t>
  </si>
  <si>
    <t xml:space="preserve">Lib-343. primer pago por servicio de catering. </t>
  </si>
  <si>
    <t xml:space="preserve"> 27/12/2022</t>
  </si>
  <si>
    <t xml:space="preserve"> B1500002502  </t>
  </si>
  <si>
    <t>Lib-418. tercer pago por servicios de impresión para la sede del mivhed y las distintas regionales a nivel nacional, correspondiente al mes de diciembre del 2022.</t>
  </si>
  <si>
    <t xml:space="preserve">B1500000344 </t>
  </si>
  <si>
    <t>Lib-515. pago por concepto de adquisicion de productos de higiene y limpieza, para ser utilizado en diferentes areas del mivhed.</t>
  </si>
  <si>
    <t xml:space="preserve"> 19/01/2023</t>
  </si>
  <si>
    <t xml:space="preserve">B1500000582  </t>
  </si>
  <si>
    <t xml:space="preserve">Lib-516. pago por servicio de alquiler de equipos audiovisuales y otros, para la entrega de viviendas, mi vivienda hato nuevo fase 3. </t>
  </si>
  <si>
    <t xml:space="preserve"> 17/01/2023</t>
  </si>
  <si>
    <t xml:space="preserve">B1500000293  </t>
  </si>
  <si>
    <t xml:space="preserve">Lib-517. pago por servicio de pago de fianza para la conexión de los servicios de electricidad y agua potable del local utilizado como oficina de tramitacion de planos y supervision de obras privadas ubicada en punta cana, por un periodo de 12 meses. </t>
  </si>
  <si>
    <t xml:space="preserve"> 12/01/2023</t>
  </si>
  <si>
    <t xml:space="preserve">B1500000153  </t>
  </si>
  <si>
    <t>Lib-561. pago por adquisicion de capas gruesas impermeables, para uso del personal de distintas areas de este ministerio.</t>
  </si>
  <si>
    <t>Lib-574. pago cubicación cb-01(52.31%) ficha cbe00641, por construccion del lote f y suministro e instalación de de gases medicos del hospital municipal villa hermosa, la romana.. proyecto no. 00537.</t>
  </si>
  <si>
    <t>Lib-424. pago cubicación cb-07(88.56%), ficha cbe00403, lote 20, por construccion y mejoramiento de 150 viviendas sociales en la provincia samana, proyecto dominicana se reconstruye ii, no. 00427.</t>
  </si>
  <si>
    <t xml:space="preserve"> 03/01/2023</t>
  </si>
  <si>
    <t xml:space="preserve">B1500000076 </t>
  </si>
  <si>
    <t xml:space="preserve">Lib-489. segundo y ultimo pago por concepto de servicio de publicidad en medios de comunicación social: television, prensa y digital, que seran desarrollados de la forma siguiente: en el programa de television contacto 360, que se transmite por la television canal 31 de claro y canal 33 de telecable y altice, por un periodo de dos (2) meses, correpondiente al mes de diciembre 2022. </t>
  </si>
  <si>
    <t xml:space="preserve"> 18/01/2023, 20/01/2023</t>
  </si>
  <si>
    <t xml:space="preserve">B1500010054, B1500010068 </t>
  </si>
  <si>
    <t>Lib-630. pago por concepto de seguro medico de los empleados fijos, correspondiente a los meses febrero y marzo de los periodos desde: 01/02/2023 al 28/02/2023 y 01/03/2023 al 31/03/2023.</t>
  </si>
  <si>
    <t xml:space="preserve">B1500047489 </t>
  </si>
  <si>
    <t>Lib-629. pago por concepto de servicios de comunicación (voz, data y altice tv) de la cuenta no. 2152062 de este ministerio, durante el periodo desde el 23/12/2022 al 22/01/2023.</t>
  </si>
  <si>
    <t xml:space="preserve">B1500249138, B1500250507 </t>
  </si>
  <si>
    <t>Lib-633. pago por suministro de energia electrica de la oficina regional este la romana nic 1660642 y del edificio i, nic 1511156, durante el periodo desde el 19/12/2022 - 19/01/2023.</t>
  </si>
  <si>
    <t xml:space="preserve"> 25/11/2022</t>
  </si>
  <si>
    <t xml:space="preserve"> B1500000060 </t>
  </si>
  <si>
    <t xml:space="preserve">Lib-363. pago cubicación cb-02(39.85%), ficha cbe00532, lote 16, por construccion y mejoramiento de viviendas sociales, dominicana se reconstruye iii, provincia san cristobal, proyecto no. 00503. </t>
  </si>
  <si>
    <t>Lib-345. pago cubicación cb-04(93.15%) ficha cbe00321, lote a-38, por proyecto dominicana se reconstruye, ubicado en la provincia san jose de ocoa, proyecto no. 00412, snip-14028.</t>
  </si>
  <si>
    <t xml:space="preserve">Lib-578. pago cubicación cb-01(18.75%) de la ficha cbe 00543, lote 27, por construccion y mejoramiento de viviendas sociales, dominicana se reconstruye iii, provincia san pedro de macoris, proyecto no. 00503. </t>
  </si>
  <si>
    <t>Lib-580. pago cubicación cb-04(42.08%) de la ficha cbe 00369, lote 1, por un valor de 1,386,508.26 de cambio de pisos de tierra por pisos de cemento para la region norte y este del pais, provincia san pedro, proyecto no. 00426.</t>
  </si>
  <si>
    <t xml:space="preserve"> 15/12/2022</t>
  </si>
  <si>
    <t xml:space="preserve">B1500000668 </t>
  </si>
  <si>
    <t>Lib-462. septimo pago por adquisicion de materiales de albañileria y pintura, distrito nacional, almacen de hato nuevo, lote 1, sub-lote 1.</t>
  </si>
  <si>
    <t xml:space="preserve">  28/12/2022</t>
  </si>
  <si>
    <t xml:space="preserve">B1500001149 </t>
  </si>
  <si>
    <t>Lib-501. segundo y ultimo pago por concepto de adquisicion de una (01) unidad de minicargadores vehiculos ligeros y pesados para usos de este ministerio, lote 2.</t>
  </si>
  <si>
    <t xml:space="preserve"> B1500005854 , B1500005855, B1500005856</t>
  </si>
  <si>
    <t>Lib-665. segundo pago por adq. de cuatro (04) unidades de camiones, marca hyundai, modelo: hd-65, año 2023, color: blanco, para ser utilizados en los trabajos de reconstruccion de viviendas afectadas por el paso del huracan fiona, otras espec., para ser utilizadas en los trabajos de reconstruccion de viviendas afectadas por el paso del huracan fiona, lote 3 y 4.</t>
  </si>
  <si>
    <t xml:space="preserve">B1500000152 </t>
  </si>
  <si>
    <t>Lib-740. Decimo pago por arrendamiento del local comercial ubicado en la calle e. jener, apartamento a-2, condominio no. 16, distrito nacional, correspondiente al mes de ferero del 2023. del itbis) ver anexos.</t>
  </si>
  <si>
    <t>Grinvirant Group Srl</t>
  </si>
  <si>
    <t>Operaciones Super Canal Rd Srl</t>
  </si>
  <si>
    <t>Fl Betances &amp; Asociados Srl</t>
  </si>
  <si>
    <t>Ministerio De La Vivienda Habitat Y Edificaciones (mivhed)</t>
  </si>
  <si>
    <t>Lib-524. pago de viaticos en operativos de supervision, construccion y reconstruccion de viviendas, para personal descrito en el expediente anexo, grupo 1, segun com. da-0034-23 d/f 11/01/2023. (ver anexos).</t>
  </si>
  <si>
    <t>Marico Srl</t>
  </si>
  <si>
    <t>Abastecimientos Comerciales Fjj, Srl</t>
  </si>
  <si>
    <t>Lib-426</t>
  </si>
  <si>
    <t>Lib-331</t>
  </si>
  <si>
    <t>Lib-456</t>
  </si>
  <si>
    <t>Lib-524</t>
  </si>
  <si>
    <t>Lib-552</t>
  </si>
  <si>
    <t>Lib-541</t>
  </si>
  <si>
    <t>B1500000020</t>
  </si>
  <si>
    <t>Lib-426. tercer pago por adquisicion de materiales y herramientas para la reparacion de viviendas afectadas por el huracan fiona, lote 2.</t>
  </si>
  <si>
    <t xml:space="preserve">  03/12/2022</t>
  </si>
  <si>
    <t xml:space="preserve"> B1500000281  </t>
  </si>
  <si>
    <t>Lib-331. segundo y ultimo pago por concepto de servicios de publicidad en medios de comunicación social: television, prensa y digital, en los programas abriendo la mañana, super noticias y tu pais al dia, por un periodo de dos (2) meses, correspondiente al mes de diciembre del 2022.</t>
  </si>
  <si>
    <t xml:space="preserve"> 28/12/2022</t>
  </si>
  <si>
    <t xml:space="preserve">B1500000545 </t>
  </si>
  <si>
    <t>Lib-456. pago de la orden de servicios no. mivhed-2022-00521 proceso no. mivhed-uc-cd-2022-0113 d/f 14/12/2022, con la factura ncf no. , por servicio de mantenimiento de ups y cambio de baterias en los edificios i y ii del mivhed.</t>
  </si>
  <si>
    <t>N/A</t>
  </si>
  <si>
    <t xml:space="preserve">  12/01/2023</t>
  </si>
  <si>
    <t xml:space="preserve"> B1500000162  </t>
  </si>
  <si>
    <t xml:space="preserve">Lib-552. noveno pago por servicio de lavanderia para manteles y bambalinas. </t>
  </si>
  <si>
    <t xml:space="preserve">B1500000486  </t>
  </si>
  <si>
    <t>Lib-541. pago por concepto de adquisicion de productos de higiene y limpieza, para ser utilizado en diferentes areas del mivhed.</t>
  </si>
  <si>
    <t>Inversiones Mena Castillo, Srl</t>
  </si>
  <si>
    <t>Grupo Gawla, S.r.l.</t>
  </si>
  <si>
    <t>Mjp Promotion Group, Srl</t>
  </si>
  <si>
    <t>Lib-582</t>
  </si>
  <si>
    <t>Lib-641</t>
  </si>
  <si>
    <t>Lib-618</t>
  </si>
  <si>
    <t>Lib-582. pago cubicación cb-06(74.09%) ficha cbe00359, lote 3, por programa de cambio de pisos de tierra por pisos de cemento en la region enriquillo, provincia bahoruco, proyecto no. 00419.</t>
  </si>
  <si>
    <t>Lib-641. pago cubicación cb-01(29.78%) del contrato fp-012-2019, ficha cbe00677, lote c, por suministro e instalacion de redes y data (lote c) del hospital municipal de villa hermosa, provincia la romana, proyecto no. 00540.</t>
  </si>
  <si>
    <t>B1500000329</t>
  </si>
  <si>
    <t xml:space="preserve">Lib-618. primer pago por adquisicion de dos mil doscientos setenta y cinco (2,275.00) t-shirt, para el personal de brigada del distrito nacional y del interior de este ministerio. </t>
  </si>
  <si>
    <t>Jcq Ingenieria En Ascensores, S. R. L.</t>
  </si>
  <si>
    <t>Global Tni Multimedios Eirl</t>
  </si>
  <si>
    <t>Kevin Morillo Media Eirl</t>
  </si>
  <si>
    <t>Delmonte Arquitectos, S.r.l.</t>
  </si>
  <si>
    <t>Ronny Publicidad Srl</t>
  </si>
  <si>
    <t>Agroindustrial Freysa Srl</t>
  </si>
  <si>
    <t>Corporacion Dominicana De Radio Y Television, S.r.l.</t>
  </si>
  <si>
    <t>Multigestiones Cenrex, S.a.s</t>
  </si>
  <si>
    <t>Edgar Manuel Peguero Florencio</t>
  </si>
  <si>
    <t>Rafael Fernando Ravelo Lembcke</t>
  </si>
  <si>
    <t>Luis David Lopez Perez</t>
  </si>
  <si>
    <t>Johnny Omar Medina Feliz</t>
  </si>
  <si>
    <t>Consorcio Cocivilca-esconsa-roca</t>
  </si>
  <si>
    <t>Lib-631</t>
  </si>
  <si>
    <t>Lib-708</t>
  </si>
  <si>
    <t>Lib-707</t>
  </si>
  <si>
    <t>Lib-651</t>
  </si>
  <si>
    <t>Lib-551</t>
  </si>
  <si>
    <t>Lib-544</t>
  </si>
  <si>
    <t>Lib-662</t>
  </si>
  <si>
    <t>Lib-722</t>
  </si>
  <si>
    <t>Lib-725</t>
  </si>
  <si>
    <t>Lib-724</t>
  </si>
  <si>
    <t>Lib-573</t>
  </si>
  <si>
    <t>Lib-747</t>
  </si>
  <si>
    <t>Lib-810</t>
  </si>
  <si>
    <t>Lib-813</t>
  </si>
  <si>
    <t>Lib-809</t>
  </si>
  <si>
    <t>Lib-780</t>
  </si>
  <si>
    <t>Lib-585</t>
  </si>
  <si>
    <t>Lib-526</t>
  </si>
  <si>
    <t>Lib-604</t>
  </si>
  <si>
    <t xml:space="preserve"> 05/01/2023</t>
  </si>
  <si>
    <t xml:space="preserve">B1500000674  </t>
  </si>
  <si>
    <t>Lib-631. quinto pago por servicio de mantenimiento preventivo y correctivo de los ascensores de los edificios i y ii de este ministerio, dirigido a mipymes, correspondiente al mes de enero del 2023.</t>
  </si>
  <si>
    <t xml:space="preserve">  24/01/2023</t>
  </si>
  <si>
    <t xml:space="preserve">B1500000095  </t>
  </si>
  <si>
    <t>Lib-708. segundo y ultimo pago por servicios de publicidad en medios de comunicación social: television, prensa y digital, en el programa hora libre por tni canal 51 de 2:00 pm a 3:00 pm, correspondiente al mes de diciembre del 2022.</t>
  </si>
  <si>
    <t xml:space="preserve"> 24/01/2023</t>
  </si>
  <si>
    <t xml:space="preserve">B1500000031  </t>
  </si>
  <si>
    <t>Lib-707. segundo y ultimo pago por concepto de servicios de publicidad en medios de comunicación social: television y digital, a traves de estrellasyredes.net, correspondiente desde el 01 al 31 de enero del 2023.</t>
  </si>
  <si>
    <t>Lib-651.pago cubicación cb-01(38.09%), del contrato mivhed-cb-ob-peor-005-2022, ficha cbe00580, lote 4, por restauración de cubiertas y adecuación de edificaciones de la ciudad colonial, museo de la fortaleza ozama, distrito nacional, no.00525.</t>
  </si>
  <si>
    <t>Lib-551. pago cubicación cb-01(64.28%) del contrato mivhed-cb-ob-peor-002-2022, ficha cbe00578, por restauración de cubiertas y adecuación de edificaciones de la ciudad colonial, iglesia y convento de los dominicos, distrito nacional, república dominicana, proyecto no. 00525.</t>
  </si>
  <si>
    <t xml:space="preserve"> 18/01/2023</t>
  </si>
  <si>
    <t xml:space="preserve"> B1500000108  </t>
  </si>
  <si>
    <t>Lib-544. pago por servicio de rotulacion y numeracion de vehiculos para la flotilla de este ministerio.</t>
  </si>
  <si>
    <t xml:space="preserve">B1500000103  </t>
  </si>
  <si>
    <t>Lib-662. catorceavo pago por alquiler de 38 parqueos para autos y 8 para motores, ubicados en la calle 30 de marzo no. 41, sector san carlos, d.n. corresp. al mes de febrero del 2023.</t>
  </si>
  <si>
    <t xml:space="preserve">  01/01/2023</t>
  </si>
  <si>
    <t xml:space="preserve">B1500001941, B1500001942  </t>
  </si>
  <si>
    <t>Lib-722. noveno pago por contratacion de servicio de suministro de almuerzos y cenas para el personal de distintas areas del ministerio, durante el periodo desde el 13 al 31 de diciembre del 2022.</t>
  </si>
  <si>
    <t xml:space="preserve">B1500002505 </t>
  </si>
  <si>
    <t>Lib-725. cuarto pago por servicios de impresión para la sede del mivhed y las distintas regionales a nivel nacional, correspondiente al mes de enero del 2023.</t>
  </si>
  <si>
    <t xml:space="preserve">B1500003131 </t>
  </si>
  <si>
    <t>Lib-724. segundo y ultimo pago por servicios de publicidad en medios de comunicación social: television, radio y medio digital, por un periodo de dos (2) meses, desarrollado de la siguiente: cuatro (4) inserciones por mes, en el programa protagonistas con ivana gavrilovic, los sabados a las 11:00 a.m. correspondiente al mes de enero del 2023.</t>
  </si>
  <si>
    <t>Lib-573. pago cubicación cb-01(52.33%) del contrato mivhed-mod-023-2021, ficha cbe00486, lote f, por construccion del lote f, "suministro e instalaciones de gases médicos del hospital del distrito municipal turistico de veron punta cana, provincia la altagracia proyecto no. 00480.</t>
  </si>
  <si>
    <t xml:space="preserve">B1500000429,  B1500000430 </t>
  </si>
  <si>
    <t>Lib-747. octavo pago por alquiler de local para la oficina de tramitacion de planos y supervision de obras privadas del ministerio, en punta cana, municipio higuey, provincia la altagracia, correspondiente al mes de febrero 2023.</t>
  </si>
  <si>
    <t xml:space="preserve">B1500000411  </t>
  </si>
  <si>
    <t>Lib-810. pago por concepto de dieciseis (16) notarizaciones: (10) contratos, (2) adendas, (4) renuncia a bien de familia, actos autenticos.</t>
  </si>
  <si>
    <t xml:space="preserve">  25/01/2023</t>
  </si>
  <si>
    <t>B1500000045</t>
  </si>
  <si>
    <t>Lib-813. pago por servicios de notarizaciones de dieciocho (18) notarizaciones: (09) contratos, (1) adenda, (2) compulsas, (2) actas de conciliacion, (1) recibo de descargo, (1) declaracion jurada, (1) renuncia a bien de familia, (1) sesion de derechos.</t>
  </si>
  <si>
    <t xml:space="preserve"> 31/01/2023</t>
  </si>
  <si>
    <t xml:space="preserve"> B1500000298 </t>
  </si>
  <si>
    <t>Lib-809. pago factura ncf no. por servicio de electricidad y agua potable del local de alquiler ubicado en punta cana, correspondiente al mes de enero 2023.</t>
  </si>
  <si>
    <t xml:space="preserve">  03/02/2023</t>
  </si>
  <si>
    <t xml:space="preserve">B1500000151  </t>
  </si>
  <si>
    <t>Lib-780. pago por servicio de publicidad en medios de comunicacion social: radio, television y digital, por un periodo de dos (2) meses en el periodo de circulacion nacional el sol de hoy, correspondiente a los meses de noviembre y diciembre 2022.</t>
  </si>
  <si>
    <t>Lib-585. pago cubicación cb-01(18.12%) del contrato mivhed-cb-ob-lpn-013-2022 de la ficha cbe00518, lote 2,por construccion y mejoramiento de viviendas sociales, dominicana se reconstruye iii, provincia barahona, proyecto 00503.</t>
  </si>
  <si>
    <t xml:space="preserve">12/12/2022, 26/12/2022 </t>
  </si>
  <si>
    <t xml:space="preserve">B1500002181, B1500002182, B1500002183, B1500002184, B1500002185, B1500002186, B1500002187, B1500002224 </t>
  </si>
  <si>
    <t>Lib-526. segundo y ultimo pago por adq. de siete (07) camionetas marca: mitsubishi, modelo: l200 y de un (1) camion volteo, marca fuso, modelo: fi volte, año 2023, color: blanco, otras esp., para ser utilizadas en los trabajos de reconstruccion de viviendas afectadas por el paso del huracan fiona, lote 1 y 5.</t>
  </si>
  <si>
    <t>Lib-604. saldo a cubicación cb-07(43.25%) del contrato ob-oisoe-fp-019-2019, ficha cbe 00503, lote a, por construccion lote a "obra civil y arquitectonica", del hospital municipal de dajabon, prov. dajabon.. proyecto no.00494.</t>
  </si>
  <si>
    <t>Economia Urbana, Srl</t>
  </si>
  <si>
    <t>V H Office Supply Srl</t>
  </si>
  <si>
    <t>Lib-632</t>
  </si>
  <si>
    <t>Lib-833</t>
  </si>
  <si>
    <t>Lib-632. saldo a cubicación cb-07(47.11%), del contrato fp-003-2019 (mivhed-cb-mod-002-2022), ficha cbe00451, lote d, por la construccion del lote a, obra civil y arquitectonica y partidas adicionales, suministro e instalacion electricas lote d, del hospital del distrito municipal turistico de veron punta cana, provincia la altagracia, proyecto no. 00445.</t>
  </si>
  <si>
    <t xml:space="preserve"> 24/01/2023,  27/01/2023</t>
  </si>
  <si>
    <t xml:space="preserve">B1500000064, B1500000065 </t>
  </si>
  <si>
    <t xml:space="preserve">Lib-833. octavo pago por adquisicion de materiales de carpinteria y herramientas para la reparacion de viviendas afectadas por el huracan fiona lotes 1 y 2. </t>
  </si>
  <si>
    <t>Lib-617</t>
  </si>
  <si>
    <t>Lib-832</t>
  </si>
  <si>
    <t>Lib-617. pago de viaticos en operativos de supervision, construccion y reconstruccion de viviendas para personal descrito en el expediente anexo, g-45, segun com. da-1611-22 d/f 20/12/2022. (ver anexos).</t>
  </si>
  <si>
    <t>Edesur Dominicana, S. A.</t>
  </si>
  <si>
    <t>Obelca Srl</t>
  </si>
  <si>
    <t>Ingenieros Consultores Especializados, S.r.l., (inconesa)</t>
  </si>
  <si>
    <t>Grupo Retmox Srl</t>
  </si>
  <si>
    <t>Lib-748</t>
  </si>
  <si>
    <t>Lib-899</t>
  </si>
  <si>
    <t>Lib-753</t>
  </si>
  <si>
    <t>Lib-777.</t>
  </si>
  <si>
    <t>Lib-857.</t>
  </si>
  <si>
    <t xml:space="preserve">B1500351824, B1500351844, B1500356175, B1500353579, B1500351901 </t>
  </si>
  <si>
    <t>Lib-832. pago por consumo de energia electrica del nic. 5368777 del almacen de hato nuevo, nic. 5017176 de san juan de la maguana, nic. 7219931 del edificio 2b, nic. 5393659 del edificio anexo ii y nic. 6002583, del edificio i, correspondiente a los periodos: 07/12/2022 - 07/01/2023, 03/12/2022 - 03/01/2023, 08/12/2022 - 07/01/2023, 04/12/2022, 04/01/2023 - 08/12/2022 - 07/01/2023.</t>
  </si>
  <si>
    <t>10/1/2023,  18/01/2023</t>
  </si>
  <si>
    <t>B1500000060, , B1500000061,  B1500000063</t>
  </si>
  <si>
    <t xml:space="preserve">Lib-748. septimo pago por adquisicion de materiales de carpinteria y herramientas para la reparacion de viviendas afectadas por el huracan fiona lotes 1 y 2. </t>
  </si>
  <si>
    <t xml:space="preserve">B1500000308 </t>
  </si>
  <si>
    <t>Lib-899. primer pago por adquisicion de dos (02) camillas para el equipamiento de la unidad medica.</t>
  </si>
  <si>
    <t>Lib-753. pago cubicación cb-01(66.63%), del contrato fp-011-2019, ficha cbe00673, por construccion del lote b, suministro e instalación hidrosanitarias, del hospital municipal de villa hermosa, provincia la romana, proyecto no. 00547.</t>
  </si>
  <si>
    <t>Lib-777. pago cubicación cb-08(48.84%) del contrato ob-oisoe-fp-019-2019, ficha cbe00503, lote a por construccion lote a "obra civil y arquitectonica", del hospital municipal de dajabon, provincia dajabon, proyecto no.00494.</t>
  </si>
  <si>
    <t>B1500000418</t>
  </si>
  <si>
    <t xml:space="preserve"> 07/02/2023</t>
  </si>
  <si>
    <t>Lib-857. cuarto pago por servicios de fumigacion por periodo de 6 meses, correspondiente al mes de enero 2023.</t>
  </si>
  <si>
    <t>Humano Seguros, S. A.</t>
  </si>
  <si>
    <t>Empresa Distribuidora De Electricidad Del Norte (edenorte)</t>
  </si>
  <si>
    <t>Idemesa Srl</t>
  </si>
  <si>
    <t>Lib-614. pago de viaticos en operativos de supervision, construccion y reconstruccion de viviendas para personal descrito en el expediente anexo, grupo-47, segun com. da-1688-22 d/f 28/12/2022. (ver anexos).</t>
  </si>
  <si>
    <t>Lib-812</t>
  </si>
  <si>
    <t>Lib-969</t>
  </si>
  <si>
    <t>Lib-996</t>
  </si>
  <si>
    <t>Lib-614</t>
  </si>
  <si>
    <t>Lib-826</t>
  </si>
  <si>
    <t>Lib-900</t>
  </si>
  <si>
    <t xml:space="preserve"> 01/02/2023</t>
  </si>
  <si>
    <t xml:space="preserve">B1500026671 </t>
  </si>
  <si>
    <t>Lib-812. pago por usd$4,078.43, menos nota de credito ncf no. b0400367121 d/f 01/02/2023 por usd$301.27 (con la tasa del dolar a rd$56.5007 al 06 de febrero del 2023), por rd$230,434.15 menos 13,694.42 el cual sera descontado por nomina y rd$17,021.97 de la nota de credito, por concepto de seguro medico máster ind de salud internacional, correspondiente a la poliza no. 30-93-015688, durante el periodo desde 01/02/2023 al 28/02/2023.</t>
  </si>
  <si>
    <t>5/2/2023, 08/02/2023</t>
  </si>
  <si>
    <t xml:space="preserve">B1500335404, B1500335520, B1500339695  </t>
  </si>
  <si>
    <t>Lib-969. pago por concepto de servicio de energia electrica suministrada en las oficina regional cibao (santiago, la vega, san francisco) contratos nos. 5159623, 6822634, 6825841, corresp. a los periodos: (04/01/2023 - 04/02/2023), (01/01/2023 - 01/02/2023.</t>
  </si>
  <si>
    <t xml:space="preserve">  10/02/2023</t>
  </si>
  <si>
    <t xml:space="preserve"> B1500000932  </t>
  </si>
  <si>
    <t>Lib-996. pago por adquisicion de medicamentos e insumos basicos para dispensario medico del ministerio.</t>
  </si>
  <si>
    <t xml:space="preserve">B1500000030, B1500000031 </t>
  </si>
  <si>
    <t>20/01/2023, 01/02/2023</t>
  </si>
  <si>
    <t xml:space="preserve"> 20/01/2023</t>
  </si>
  <si>
    <t xml:space="preserve">B1500000029 </t>
  </si>
  <si>
    <t>Lib-900. quinto pago por adquisicion de materiales y herramientas para la reparacion de viviendas afectadas por el huracan fiona, lote 2.</t>
  </si>
  <si>
    <t>Lib-826. cuarto pago por adquisicion de materiales y herramientas para la reparacion de viviendas afectadas por el huracan fiona, lote 2.</t>
  </si>
  <si>
    <t>Lva Rd, Srl</t>
  </si>
  <si>
    <t>Metal Acd Srl</t>
  </si>
  <si>
    <t>Edgar Rinaldo Messina Mercado</t>
  </si>
  <si>
    <t>Sanotek, Srl</t>
  </si>
  <si>
    <t>Ferpiti Industrial Srl</t>
  </si>
  <si>
    <t>Constructora Vicasa S R L</t>
  </si>
  <si>
    <t>Mercedes Lopez Inmobiliaria, S.r.l.</t>
  </si>
  <si>
    <t>Serviatesa Srl</t>
  </si>
  <si>
    <t>Lib-674</t>
  </si>
  <si>
    <t>Lib-584</t>
  </si>
  <si>
    <t>Lib-302</t>
  </si>
  <si>
    <t>Lib-640</t>
  </si>
  <si>
    <t>Lib-652</t>
  </si>
  <si>
    <t>Lib-910</t>
  </si>
  <si>
    <t>Lib-965</t>
  </si>
  <si>
    <t>Lib-972</t>
  </si>
  <si>
    <t>Lib-964</t>
  </si>
  <si>
    <t xml:space="preserve"> 06/02/2023</t>
  </si>
  <si>
    <t xml:space="preserve">B1500000040 </t>
  </si>
  <si>
    <t>Lib-964. tercer pago por arrendamiento de local comercial, calle moises garcia #4, gazcue, santo domingo, correspondiente al mes febrero del 2023.</t>
  </si>
  <si>
    <t xml:space="preserve"> 10/02/2023</t>
  </si>
  <si>
    <t xml:space="preserve">B1500000006 </t>
  </si>
  <si>
    <t>Lib-972. sexto pago por concepto de alquiler del solar para ser utilizado como parqueo para los colaboradores del edificio ii de este ministerio, correspondiente al mes de febrero 2023.</t>
  </si>
  <si>
    <t xml:space="preserve">B1500002187  </t>
  </si>
  <si>
    <t>Lib-965. decimo pago por el arrendamiento de local comercial para las oficinas de la region norte del ministerio, correspondiente al mes de febrero 2023.</t>
  </si>
  <si>
    <t>Lib-910. pago de la orden de compra no. mivhed-2022-00488, proceso no. mivhed-uc-cd-2022-0107 d/f 06/12/2022, con la factura no. , por concepto de adquisicion de manteles y bambalinas, segun da/0134/2023 d/f 09/02/2023. (retención 5% isr) ver anexos.</t>
  </si>
  <si>
    <t xml:space="preserve">  08/02/2023</t>
  </si>
  <si>
    <t xml:space="preserve">B1500000130 </t>
  </si>
  <si>
    <t xml:space="preserve">  20/01/2023</t>
  </si>
  <si>
    <t xml:space="preserve"> B1500000020  </t>
  </si>
  <si>
    <t>Lib-652. pago por servicio de montaje de eventos para entrega de proyectos de viviendas, plan mi vivienda hato nuevo fase 3.</t>
  </si>
  <si>
    <t xml:space="preserve"> 11/01/2023, 18/01/2023</t>
  </si>
  <si>
    <t>B1500000087, B1500000088</t>
  </si>
  <si>
    <t>Lib-640. pago por concepto de honorarios por servicios notariales de tres (3) actos autenticos.</t>
  </si>
  <si>
    <t>Lib-302. pago cubicación cb-04(79.43%) del contrato mivhed-ob-cb-lpn-050-2021, ficha cbe00414, lote 31, por construcción y mejoramiento de viviendas sociales, dominicana se reconstruye ii, santiago, proyecto no. 00427.</t>
  </si>
  <si>
    <t>22/11/2022.</t>
  </si>
  <si>
    <t>B1500000053</t>
  </si>
  <si>
    <t>Lib-584. pago cubicación cb-02(51.37%), ficha cbe00392, lote 9, por construccion y mejoramiento de 150 viviendas sociales en la provincia sanchez ramirez, proyecto dominicana se reconstruye ii, no. 00427.</t>
  </si>
  <si>
    <t xml:space="preserve"> 10/10//2022</t>
  </si>
  <si>
    <t xml:space="preserve">B1500000011 </t>
  </si>
  <si>
    <t>Lib-674. pago del proyecto de diseños, planos, presupuesto, especificaciones tecnicas y cronogramas para las construcciones de las siguientes obras de infraestructuras hospitalarias y sanitarias, (1) ciudad sanitaria santiago,(2) ciudad sanitaria san cristobal y (3) ciudad sanitaria san pedro de macoris, rep. dom.</t>
  </si>
  <si>
    <t>Nilson Jimmy Marichal</t>
  </si>
  <si>
    <t>Seguro Nacional De Salud (ars Senasa)</t>
  </si>
  <si>
    <t>Alben Rafael Hernandez Felix</t>
  </si>
  <si>
    <t>Banco De Reservas De La Republica Dominicana Banco De Servicios Multiples S A</t>
  </si>
  <si>
    <t>Agua Planeta Azul, S. A.</t>
  </si>
  <si>
    <t>Corporacion Del Acueducto Y Alc. De Sto. Dgo. (caasd)</t>
  </si>
  <si>
    <t>Fideicomiso Publico De Administracion Mivivienda</t>
  </si>
  <si>
    <t>Lib-1002</t>
  </si>
  <si>
    <t>Lib-845</t>
  </si>
  <si>
    <t>Lib-975</t>
  </si>
  <si>
    <t>Lib-974</t>
  </si>
  <si>
    <t>Lib-1001</t>
  </si>
  <si>
    <t>Lib-1074</t>
  </si>
  <si>
    <t>Lib-1031</t>
  </si>
  <si>
    <t>Lib-1032</t>
  </si>
  <si>
    <t>Lib-1073</t>
  </si>
  <si>
    <t>Lib-1021</t>
  </si>
  <si>
    <t>Lib-1027.</t>
  </si>
  <si>
    <t>Lib-1022</t>
  </si>
  <si>
    <t>Lib-1025</t>
  </si>
  <si>
    <t>Lib-1002. pago cubicación cb-08(72.08%), del contrato fp-021-2017, mivhed-mod-029-2021, ficha cbe00444, por reparación general del hospital la esperanza, prov. valverde, proyecto no. 00438.</t>
  </si>
  <si>
    <t xml:space="preserve">B1500007993 </t>
  </si>
  <si>
    <t>Lib-845. pago correspondiente al seguro medico de los empleados fijos, del periodo 01/02/2023 al 28/02/2023, por rd$ 1,470,840.86 menos rd$118,870.76 el cual sera descontado en la nomina de febrero 2023.</t>
  </si>
  <si>
    <t xml:space="preserve">B1500000011  </t>
  </si>
  <si>
    <t>Lib-975. noveno pago por alquiler de locales para la oficina de tramitacion de planos y supervision de obras privadas del mivhed en el municipio de san francisco de macoris, prov. duarte. correspondiente al mes de febrero del 2023.</t>
  </si>
  <si>
    <t>Lib-1001. pago cubicación cb-02(79.16%), del contrato fp-012-2019, ficha cbe00677, lote c, por suministro e instalaciones de redes y data del hospital municipal de villa hermosa, provincia la romana, proyecto no. 00540.</t>
  </si>
  <si>
    <t xml:space="preserve"> 03/02/2023</t>
  </si>
  <si>
    <t xml:space="preserve">B1500002342, B1500002345, B1500002346, B1500002347, B1500002348, B1500002349, B1500002351, B1500002352, B1500002353, B1500002354 </t>
  </si>
  <si>
    <t xml:space="preserve"> 01/02/2023, 07/02/2023</t>
  </si>
  <si>
    <t xml:space="preserve">B1500001950, B1500001953 </t>
  </si>
  <si>
    <t>Lib-1074. septimo pago por servicio de mantenimiento preventivo para las nuevas unidades de la flotilla vehicular de este ministerio, correspondiente mes de enero 2023.</t>
  </si>
  <si>
    <t>Lib-1031. decimo pago  por contratacion de servicio de suministro de almuerzos y cenas para el personal de distintas areas del ministerio, durante el periodo desde el 01 al 31 de enero del 2023.</t>
  </si>
  <si>
    <t xml:space="preserve">B1500157739, B1500157844, B1500158134, B1500157342, B1500157413, B1500157734, B1500157421,  B1500146798, B1500146800, B1500157296, B1500154930 </t>
  </si>
  <si>
    <t>24/01/2023, 31/01/2023, 07/02/2023, 12/01/2023, 16/01/2023, 23/01/2023, 18/01/2023,  06/02/2023,  06/02/2023, 16/01/2023,  16/01/2023</t>
  </si>
  <si>
    <t>Lib-1032. septimo pago de la orden de servicios no. mivhed-2022-00268, proceso no. mivhed-daf-cm-2022-0094 d/f 05/08/2022, con las facturas ncf no.  , por servicio para el suministro de agua potable a los edificios i y ii de este ministerio y la adquisicion de botellones de agua.</t>
  </si>
  <si>
    <t xml:space="preserve"> 01/02/2023, 06/02/2023,</t>
  </si>
  <si>
    <t xml:space="preserve"> B1500110509, B1500110305, B1500111005, B1500110967, B1500110971, B1500110538, B1500110540, B1500112222, B1500112218 </t>
  </si>
  <si>
    <t>Lib-1073. pago por suministro de agua potable del edificios i, edificio ii, la casita 2b y del almacen de hato nuevo del ministerio, con los codigo no. 432493, 513523, 45727, 45728, 15402, 456024, 15401, 45941, 570807, correspondiente al mes de febrero del 2023.</t>
  </si>
  <si>
    <t>Lib-1021. aporte de recursos financieros en virtud de la adenda no. 6 del contrato de fideicomiso de administracion mi vivienda y en base a su actualizacion clausula quinta numeral 5.1.2.4, proyecto: construccion de 2,000 viviendas en el distrito municipal hato del yaque, pr, fuente no. 50.</t>
  </si>
  <si>
    <t>Lib-1027. aporte de recursos financieros en virtud de la adenda no. 6 del contrato de fideicomiso de administracion mi vivienda y en base a su actualizacion clausula quinta numeral 5.1.2.4, proyecto: construccion de 2,384 viviendas en el distrito municipal san luis, fuente no. 10.</t>
  </si>
  <si>
    <t>Lib-1022. aporte de recursos financieros en virtud de la adenda no. 6 del contrato de fideicomiso de administracion mi vivienda y en base a su actualizacion clausula quinta numeral 5.1.2.4, proyecto: construccion de 2,000 viviendas en el distrito municipal hato del yaque, pr, fuente no. 10.</t>
  </si>
  <si>
    <t>Lib-1025. saldo aporte de recursos financieros en virtud de la adenda no. 5 del contrato de fideicomiso de administracion mi vivienda y en base a su actualizacion clausula quinta numeral 5.1.2.4, proyecto: construccion de 2,384 viviendas en el distrito municipal san luis, fuente no. 10.</t>
  </si>
  <si>
    <t>Lib-974. pago de combustible, correspondiente al mes de febrero 2023 (corte d/f 02/02/2023).intereses y comisiones rd$55,486.88 y otros cargos bancarios rd$ 3,300.00).</t>
  </si>
  <si>
    <t>Ayuntamiento Municipal De San Juan De La Maguana</t>
  </si>
  <si>
    <t>Lib-1072</t>
  </si>
  <si>
    <t>Lib-1133</t>
  </si>
  <si>
    <t>02/02/2023, 06/02/2023</t>
  </si>
  <si>
    <t xml:space="preserve">B1500000365, B1500000371 </t>
  </si>
  <si>
    <t>Lib-1133. pago por la recogida de basura en la oficina regional san juan de la maguana con el codigo del sistema no. 4828, correspondiente a los meses de enero y febrero del 2023.</t>
  </si>
  <si>
    <t xml:space="preserve"> 27/01/2023, 28/01/2023</t>
  </si>
  <si>
    <t>E450000000860, E450000001191, E450000002122, E450000001674, E450000002025, E450000000624</t>
  </si>
  <si>
    <t>Lib-1072. pago por servicios de telefono e internet de las cuentas no. 763915251, 757976682, 729082933, 709926216, 715410261 y 789010137, correspondiente al corte del mes de enero del 2023 de los edificio i y ii.</t>
  </si>
  <si>
    <t>Alcaldia Del Distrito Nacional (adn)</t>
  </si>
  <si>
    <t>Lib-973</t>
  </si>
  <si>
    <t>Lib-992</t>
  </si>
  <si>
    <t xml:space="preserve">B1500026715, B1500026716 </t>
  </si>
  <si>
    <t xml:space="preserve">Lib-973. pago por concepto de seguro medico de empleados fijos y dependientes opcionales, durante el periodo desde el 01/02/2023 al 28/02/2023. </t>
  </si>
  <si>
    <t xml:space="preserve">B1500039446, B1500039445, B1500039444, B1500039443, B1500039513 </t>
  </si>
  <si>
    <t>Lib-992. pago por la recogida de basura del edificio 1, 2, local 2b, y parqueo la esperilla con los codigos del sistema no. 40293, 40294, 40295, 40480, y 110526, correspondiente al periodo del mes de febrero 2023.</t>
  </si>
  <si>
    <t>Constructora Hermanos Diaz Villar, Srl</t>
  </si>
  <si>
    <t>Yascara Paulina Pichardo De Maldonado</t>
  </si>
  <si>
    <t>Inversiones Pinemont, S.r.l.</t>
  </si>
  <si>
    <t>Empresas Lr, S.r.l.</t>
  </si>
  <si>
    <t>Lib-927</t>
  </si>
  <si>
    <t>Lib-890</t>
  </si>
  <si>
    <t>Lib-962</t>
  </si>
  <si>
    <t>Lib-1023</t>
  </si>
  <si>
    <t>Lib-811</t>
  </si>
  <si>
    <t xml:space="preserve"> 26/01/2023</t>
  </si>
  <si>
    <t xml:space="preserve">B1500000001 </t>
  </si>
  <si>
    <t>Lib-890. pago por servicios de notarizaciones de doce (12) notarizaciones: (03) contratos de publicidad, (6) solicitudes de autorizacion, (2) contratos, (1) declaracion jurada, actos autenticos.</t>
  </si>
  <si>
    <t>Lib-927. pago cubicación cb-02(44.30%) y cb-03(66.08%),  ficha cbe00510, lote c, por modulo de destacamento de la policia nacional tipo ii", del proyecto construccion poblado montegrande, provincia barahona, república dominicanana, no.00497.</t>
  </si>
  <si>
    <t>Lib-962. abono cubicación cb-01(26.20%) ficha cbe00558,lote 2, por construcción del subcentro de la universidad autónoma de santo domingo (uasd), en el municipio bani, provincia peravia. proyecto no. 00508.</t>
  </si>
  <si>
    <t>Lib-1023. pago a cubicación cb-01(73.54%)  ficha cbe00674, lote e, por construcción del lote e, suministro e instalacion de climatizacion, del hospital municipal de villa hermosa, provincia la romana, proyecto no.00548.</t>
  </si>
  <si>
    <t>Lib-811. pago cubicación cb-02(79.59%) ficha cbe00641, por construccion del lote f y suministro e instalación de gases medicos del hospital municipal villa hermosa, provincia la romana, proyecto no. 00537.</t>
  </si>
  <si>
    <t>AL 28 DE FEBRERO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</si>
</sst>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34"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ont>
    <font>
      <sz val="9"/>
      <name val="Arial"/>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6" applyNumberFormat="0" applyAlignment="0" applyProtection="0"/>
    <xf numFmtId="0" fontId="25" fillId="9" borderId="7" applyNumberFormat="0" applyAlignment="0" applyProtection="0"/>
    <xf numFmtId="0" fontId="26" fillId="9" borderId="6" applyNumberFormat="0" applyAlignment="0" applyProtection="0"/>
    <xf numFmtId="0" fontId="27" fillId="0" borderId="8" applyNumberFormat="0" applyFill="0" applyAlignment="0" applyProtection="0"/>
    <xf numFmtId="0" fontId="28" fillId="10" borderId="9" applyNumberFormat="0" applyAlignment="0" applyProtection="0"/>
    <xf numFmtId="0" fontId="29" fillId="0" borderId="0" applyNumberFormat="0" applyFill="0" applyBorder="0" applyAlignment="0" applyProtection="0"/>
    <xf numFmtId="0" fontId="2" fillId="11" borderId="10" applyNumberFormat="0" applyFont="0" applyAlignment="0" applyProtection="0"/>
    <xf numFmtId="0" fontId="30" fillId="0" borderId="0" applyNumberFormat="0" applyFill="0" applyBorder="0" applyAlignment="0" applyProtection="0"/>
    <xf numFmtId="0" fontId="15" fillId="0" borderId="11" applyNumberFormat="0" applyFill="0" applyAlignment="0" applyProtection="0"/>
    <xf numFmtId="0" fontId="3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9">
    <xf numFmtId="0" fontId="0" fillId="0" borderId="0" xfId="0"/>
    <xf numFmtId="0" fontId="1" fillId="2" borderId="0" xfId="0" applyFont="1" applyFill="1" applyAlignment="1">
      <alignment vertical="center"/>
    </xf>
    <xf numFmtId="2" fontId="6" fillId="0" borderId="1" xfId="0" applyNumberFormat="1" applyFont="1" applyBorder="1" applyAlignment="1">
      <alignment horizontal="right" vertical="center" wrapText="1"/>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2" fillId="3"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1" fillId="0" borderId="0" xfId="0" applyFont="1" applyAlignment="1">
      <alignment horizontal="center"/>
    </xf>
    <xf numFmtId="164" fontId="13" fillId="2" borderId="0" xfId="0" applyNumberFormat="1" applyFont="1" applyFill="1" applyAlignment="1">
      <alignment vertical="center"/>
    </xf>
    <xf numFmtId="165" fontId="13" fillId="2" borderId="0" xfId="0" applyNumberFormat="1" applyFont="1" applyFill="1" applyAlignment="1">
      <alignment horizontal="center" vertical="center"/>
    </xf>
    <xf numFmtId="4" fontId="12" fillId="2" borderId="0" xfId="0" applyNumberFormat="1" applyFont="1" applyFill="1" applyAlignment="1">
      <alignment vertical="center"/>
    </xf>
    <xf numFmtId="165" fontId="12" fillId="2" borderId="0" xfId="0" applyNumberFormat="1" applyFont="1" applyFill="1" applyAlignment="1">
      <alignment horizontal="center" vertical="center"/>
    </xf>
    <xf numFmtId="0" fontId="14" fillId="0" borderId="0" xfId="0" applyFont="1"/>
    <xf numFmtId="0" fontId="14" fillId="2" borderId="0" xfId="0" applyFont="1" applyFill="1"/>
    <xf numFmtId="0" fontId="3" fillId="2" borderId="0" xfId="0" applyFont="1" applyFill="1" applyAlignment="1">
      <alignment horizontal="center" vertical="center"/>
    </xf>
    <xf numFmtId="164" fontId="16" fillId="4" borderId="2" xfId="0" applyNumberFormat="1" applyFont="1" applyFill="1" applyBorder="1" applyAlignment="1">
      <alignment horizontal="right" vertical="center"/>
    </xf>
    <xf numFmtId="164" fontId="12" fillId="2" borderId="0" xfId="0" applyNumberFormat="1" applyFont="1" applyFill="1" applyAlignment="1">
      <alignmen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2" fillId="0" borderId="1" xfId="0" applyFont="1" applyBorder="1" applyAlignment="1">
      <alignment horizontal="left" wrapText="1"/>
    </xf>
    <xf numFmtId="0" fontId="0" fillId="0" borderId="0" xfId="0" applyAlignment="1">
      <alignment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0" fontId="0" fillId="0" borderId="0" xfId="0" applyAlignment="1">
      <alignment vertical="center"/>
    </xf>
    <xf numFmtId="0" fontId="6" fillId="0" borderId="1" xfId="0" applyFont="1" applyBorder="1" applyAlignment="1">
      <alignment horizontal="center" wrapText="1"/>
    </xf>
    <xf numFmtId="0" fontId="0" fillId="0" borderId="1" xfId="0" applyBorder="1"/>
    <xf numFmtId="166" fontId="33" fillId="2" borderId="0" xfId="0" applyNumberFormat="1" applyFont="1" applyFill="1" applyAlignment="1">
      <alignment horizontal="center"/>
    </xf>
    <xf numFmtId="14" fontId="10" fillId="4" borderId="12" xfId="0"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43" fontId="10" fillId="4" borderId="13" xfId="1"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14" fontId="10" fillId="4" borderId="14" xfId="0" applyNumberFormat="1" applyFont="1" applyFill="1" applyBorder="1" applyAlignment="1">
      <alignment horizontal="center" vertical="center" wrapText="1"/>
    </xf>
    <xf numFmtId="166" fontId="33" fillId="0" borderId="1" xfId="0" applyNumberFormat="1" applyFont="1" applyBorder="1" applyAlignment="1">
      <alignment horizontal="center"/>
    </xf>
    <xf numFmtId="166" fontId="33" fillId="0" borderId="1" xfId="0" applyNumberFormat="1" applyFont="1" applyBorder="1" applyAlignment="1">
      <alignment horizontal="center" vertical="center"/>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134937</xdr:colOff>
      <xdr:row>0</xdr:row>
      <xdr:rowOff>104775</xdr:rowOff>
    </xdr:from>
    <xdr:to>
      <xdr:col>3</xdr:col>
      <xdr:colOff>266700</xdr:colOff>
      <xdr:row>4</xdr:row>
      <xdr:rowOff>126753</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173037" y="104775"/>
          <a:ext cx="1017588" cy="841128"/>
        </a:xfrm>
        <a:prstGeom prst="rect">
          <a:avLst/>
        </a:prstGeom>
      </xdr:spPr>
    </xdr:pic>
    <xdr:clientData/>
  </xdr:twoCellAnchor>
  <xdr:twoCellAnchor>
    <xdr:from>
      <xdr:col>1</xdr:col>
      <xdr:colOff>231775</xdr:colOff>
      <xdr:row>119</xdr:row>
      <xdr:rowOff>66675</xdr:rowOff>
    </xdr:from>
    <xdr:to>
      <xdr:col>4</xdr:col>
      <xdr:colOff>1006929</xdr:colOff>
      <xdr:row>119</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119</xdr:row>
      <xdr:rowOff>47625</xdr:rowOff>
    </xdr:from>
    <xdr:to>
      <xdr:col>10</xdr:col>
      <xdr:colOff>299357</xdr:colOff>
      <xdr:row>119</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W126"/>
  <sheetViews>
    <sheetView tabSelected="1" view="pageBreakPreview" zoomScaleNormal="100" zoomScaleSheetLayoutView="100" workbookViewId="0">
      <selection activeCell="P7" sqref="P7"/>
    </sheetView>
  </sheetViews>
  <sheetFormatPr defaultColWidth="11.42578125" defaultRowHeight="15" x14ac:dyDescent="0.25"/>
  <cols>
    <col min="1" max="1" width="0.5703125" customWidth="1"/>
    <col min="2" max="2" width="5.140625" customWidth="1"/>
    <col min="3" max="3" width="8.140625" customWidth="1"/>
    <col min="4" max="4" width="11.85546875" customWidth="1"/>
    <col min="5" max="5" width="27.5703125" customWidth="1"/>
    <col min="6" max="6" width="14" customWidth="1"/>
    <col min="7" max="7" width="10.28515625" customWidth="1"/>
    <col min="8" max="8" width="13.5703125" customWidth="1"/>
    <col min="9" max="9" width="14.5703125" customWidth="1"/>
    <col min="10" max="10" width="9.7109375" customWidth="1"/>
    <col min="11" max="11" width="7.140625" customWidth="1"/>
  </cols>
  <sheetData>
    <row r="1" spans="1:11" ht="16.5" x14ac:dyDescent="0.25">
      <c r="B1" s="44" t="s">
        <v>4</v>
      </c>
      <c r="C1" s="44"/>
      <c r="D1" s="44"/>
      <c r="E1" s="44"/>
      <c r="F1" s="44"/>
      <c r="G1" s="44"/>
      <c r="H1" s="44"/>
      <c r="I1" s="44"/>
      <c r="J1" s="44"/>
      <c r="K1" s="44"/>
    </row>
    <row r="2" spans="1:11" ht="16.5" x14ac:dyDescent="0.25">
      <c r="B2" s="44" t="s">
        <v>5</v>
      </c>
      <c r="C2" s="44"/>
      <c r="D2" s="44"/>
      <c r="E2" s="44"/>
      <c r="F2" s="44"/>
      <c r="G2" s="44"/>
      <c r="H2" s="44"/>
      <c r="I2" s="44"/>
      <c r="J2" s="44"/>
      <c r="K2" s="44"/>
    </row>
    <row r="3" spans="1:11" ht="15.75" x14ac:dyDescent="0.25">
      <c r="B3" s="45" t="s">
        <v>0</v>
      </c>
      <c r="C3" s="45"/>
      <c r="D3" s="45"/>
      <c r="E3" s="45"/>
      <c r="F3" s="45"/>
      <c r="G3" s="45"/>
      <c r="H3" s="45"/>
      <c r="I3" s="45"/>
      <c r="J3" s="45"/>
      <c r="K3" s="45"/>
    </row>
    <row r="4" spans="1:11" ht="15.75" x14ac:dyDescent="0.25">
      <c r="B4" s="45" t="s">
        <v>436</v>
      </c>
      <c r="C4" s="45"/>
      <c r="D4" s="45"/>
      <c r="E4" s="45"/>
      <c r="F4" s="45"/>
      <c r="G4" s="45"/>
      <c r="H4" s="45"/>
      <c r="I4" s="45"/>
      <c r="J4" s="45"/>
      <c r="K4" s="45"/>
    </row>
    <row r="5" spans="1:11" ht="18" customHeight="1" thickBot="1" x14ac:dyDescent="0.3">
      <c r="B5" s="9"/>
      <c r="C5" s="22"/>
      <c r="D5" s="22"/>
      <c r="E5" s="22"/>
      <c r="F5" s="22"/>
      <c r="G5" s="22"/>
      <c r="H5" s="22"/>
      <c r="I5" s="22"/>
      <c r="J5" s="22"/>
      <c r="K5" s="22"/>
    </row>
    <row r="6" spans="1:11" ht="21" x14ac:dyDescent="0.25">
      <c r="B6" s="36" t="s">
        <v>6</v>
      </c>
      <c r="C6" s="37" t="s">
        <v>15</v>
      </c>
      <c r="D6" s="37" t="s">
        <v>14</v>
      </c>
      <c r="E6" s="37" t="s">
        <v>7</v>
      </c>
      <c r="F6" s="37" t="s">
        <v>8</v>
      </c>
      <c r="G6" s="38" t="s">
        <v>9</v>
      </c>
      <c r="H6" s="37" t="s">
        <v>10</v>
      </c>
      <c r="I6" s="39" t="s">
        <v>11</v>
      </c>
      <c r="J6" s="37" t="s">
        <v>12</v>
      </c>
      <c r="K6" s="40" t="s">
        <v>13</v>
      </c>
    </row>
    <row r="7" spans="1:11" ht="51" customHeight="1" x14ac:dyDescent="0.25">
      <c r="A7" s="32"/>
      <c r="B7" s="42">
        <v>2009</v>
      </c>
      <c r="C7" s="26" t="s">
        <v>51</v>
      </c>
      <c r="D7" s="25" t="s">
        <v>20</v>
      </c>
      <c r="E7" s="28" t="s">
        <v>85</v>
      </c>
      <c r="F7" s="25" t="s">
        <v>84</v>
      </c>
      <c r="G7" s="25" t="s">
        <v>83</v>
      </c>
      <c r="H7" s="25">
        <v>137270.04999999999</v>
      </c>
      <c r="I7" s="25">
        <f>+H7</f>
        <v>137270.04999999999</v>
      </c>
      <c r="J7" s="2">
        <f>+H7-I7</f>
        <v>0</v>
      </c>
      <c r="K7" s="27" t="s">
        <v>3</v>
      </c>
    </row>
    <row r="8" spans="1:11" ht="138.75" customHeight="1" x14ac:dyDescent="0.25">
      <c r="A8" s="32"/>
      <c r="B8" s="42">
        <v>2010</v>
      </c>
      <c r="C8" s="26" t="s">
        <v>52</v>
      </c>
      <c r="D8" s="25" t="s">
        <v>21</v>
      </c>
      <c r="E8" s="30" t="s">
        <v>87</v>
      </c>
      <c r="F8" s="25" t="s">
        <v>86</v>
      </c>
      <c r="G8" s="27">
        <v>44929</v>
      </c>
      <c r="H8" s="25">
        <v>149753.57999999999</v>
      </c>
      <c r="I8" s="25">
        <f>+H8</f>
        <v>149753.57999999999</v>
      </c>
      <c r="J8" s="2">
        <f>+H8-I8</f>
        <v>0</v>
      </c>
      <c r="K8" s="27" t="s">
        <v>3</v>
      </c>
    </row>
    <row r="9" spans="1:11" ht="67.5" customHeight="1" x14ac:dyDescent="0.25">
      <c r="A9" s="32"/>
      <c r="B9" s="42">
        <v>2011</v>
      </c>
      <c r="C9" s="26" t="s">
        <v>53</v>
      </c>
      <c r="D9" s="25" t="s">
        <v>22</v>
      </c>
      <c r="E9" s="30" t="s">
        <v>89</v>
      </c>
      <c r="F9" s="25" t="s">
        <v>88</v>
      </c>
      <c r="G9" s="27">
        <v>44938</v>
      </c>
      <c r="H9" s="25">
        <v>1676583.24</v>
      </c>
      <c r="I9" s="25">
        <f t="shared" ref="I9:I78" si="0">+H9</f>
        <v>1676583.24</v>
      </c>
      <c r="J9" s="2">
        <f t="shared" ref="J9:J50" si="1">+H9-I9</f>
        <v>0</v>
      </c>
      <c r="K9" s="27" t="s">
        <v>3</v>
      </c>
    </row>
    <row r="10" spans="1:11" ht="63" customHeight="1" x14ac:dyDescent="0.25">
      <c r="A10" s="32"/>
      <c r="B10" s="42">
        <v>2012</v>
      </c>
      <c r="C10" s="26" t="s">
        <v>54</v>
      </c>
      <c r="D10" s="25" t="s">
        <v>23</v>
      </c>
      <c r="E10" s="31" t="s">
        <v>91</v>
      </c>
      <c r="F10" s="25" t="s">
        <v>90</v>
      </c>
      <c r="G10" s="27">
        <v>44942</v>
      </c>
      <c r="H10" s="25">
        <v>184080</v>
      </c>
      <c r="I10" s="25">
        <f t="shared" si="0"/>
        <v>184080</v>
      </c>
      <c r="J10" s="2">
        <f t="shared" si="1"/>
        <v>0</v>
      </c>
      <c r="K10" s="27" t="s">
        <v>3</v>
      </c>
    </row>
    <row r="11" spans="1:11" ht="126" customHeight="1" x14ac:dyDescent="0.25">
      <c r="A11" s="32"/>
      <c r="B11" s="42">
        <v>2013</v>
      </c>
      <c r="C11" s="26" t="s">
        <v>55</v>
      </c>
      <c r="D11" s="25" t="s">
        <v>24</v>
      </c>
      <c r="E11" s="30" t="s">
        <v>92</v>
      </c>
      <c r="F11" s="25" t="s">
        <v>93</v>
      </c>
      <c r="G11" s="25"/>
      <c r="H11" s="25">
        <v>989348.28</v>
      </c>
      <c r="I11" s="25">
        <f t="shared" si="0"/>
        <v>989348.28</v>
      </c>
      <c r="J11" s="2">
        <f t="shared" si="1"/>
        <v>0</v>
      </c>
      <c r="K11" s="27" t="s">
        <v>3</v>
      </c>
    </row>
    <row r="12" spans="1:11" ht="119.25" customHeight="1" x14ac:dyDescent="0.25">
      <c r="A12" s="32"/>
      <c r="B12" s="42">
        <v>2014</v>
      </c>
      <c r="C12" s="26" t="s">
        <v>56</v>
      </c>
      <c r="D12" s="25" t="s">
        <v>24</v>
      </c>
      <c r="E12" s="30" t="s">
        <v>94</v>
      </c>
      <c r="F12" s="25" t="s">
        <v>93</v>
      </c>
      <c r="G12" s="27"/>
      <c r="H12" s="25">
        <v>1419778.67</v>
      </c>
      <c r="I12" s="25">
        <f t="shared" si="0"/>
        <v>1419778.67</v>
      </c>
      <c r="J12" s="2">
        <f t="shared" si="1"/>
        <v>0</v>
      </c>
      <c r="K12" s="27" t="s">
        <v>3</v>
      </c>
    </row>
    <row r="13" spans="1:11" ht="81.75" customHeight="1" x14ac:dyDescent="0.25">
      <c r="A13" s="32"/>
      <c r="B13" s="42">
        <v>2015</v>
      </c>
      <c r="C13" s="26" t="s">
        <v>57</v>
      </c>
      <c r="D13" s="25" t="s">
        <v>25</v>
      </c>
      <c r="E13" s="30" t="s">
        <v>95</v>
      </c>
      <c r="F13" s="25" t="s">
        <v>93</v>
      </c>
      <c r="G13" s="27"/>
      <c r="H13" s="25">
        <v>1484309.31</v>
      </c>
      <c r="I13" s="25">
        <f t="shared" si="0"/>
        <v>1484309.31</v>
      </c>
      <c r="J13" s="2">
        <f t="shared" si="1"/>
        <v>0</v>
      </c>
      <c r="K13" s="27" t="s">
        <v>3</v>
      </c>
    </row>
    <row r="14" spans="1:11" ht="63.75" customHeight="1" x14ac:dyDescent="0.25">
      <c r="A14" s="32"/>
      <c r="B14" s="42">
        <v>2016</v>
      </c>
      <c r="C14" s="26" t="s">
        <v>58</v>
      </c>
      <c r="D14" s="25" t="s">
        <v>26</v>
      </c>
      <c r="E14" s="30" t="s">
        <v>97</v>
      </c>
      <c r="F14" s="25" t="s">
        <v>96</v>
      </c>
      <c r="G14" s="27">
        <v>44923</v>
      </c>
      <c r="H14" s="25">
        <v>1063666.05</v>
      </c>
      <c r="I14" s="25">
        <f t="shared" si="0"/>
        <v>1063666.05</v>
      </c>
      <c r="J14" s="2">
        <f t="shared" si="1"/>
        <v>0</v>
      </c>
      <c r="K14" s="27" t="s">
        <v>3</v>
      </c>
    </row>
    <row r="15" spans="1:11" ht="90" customHeight="1" x14ac:dyDescent="0.25">
      <c r="A15" s="32"/>
      <c r="B15" s="42">
        <v>2017</v>
      </c>
      <c r="C15" s="26" t="s">
        <v>59</v>
      </c>
      <c r="D15" s="25" t="s">
        <v>27</v>
      </c>
      <c r="E15" s="30" t="s">
        <v>100</v>
      </c>
      <c r="F15" s="25" t="s">
        <v>99</v>
      </c>
      <c r="G15" s="27" t="s">
        <v>98</v>
      </c>
      <c r="H15" s="25">
        <v>595900</v>
      </c>
      <c r="I15" s="25">
        <f t="shared" si="0"/>
        <v>595900</v>
      </c>
      <c r="J15" s="2">
        <f t="shared" si="1"/>
        <v>0</v>
      </c>
      <c r="K15" s="27" t="s">
        <v>3</v>
      </c>
    </row>
    <row r="16" spans="1:11" ht="129.75" customHeight="1" x14ac:dyDescent="0.25">
      <c r="A16" s="32"/>
      <c r="B16" s="42">
        <v>2018</v>
      </c>
      <c r="C16" s="26" t="s">
        <v>61</v>
      </c>
      <c r="D16" s="25" t="s">
        <v>28</v>
      </c>
      <c r="E16" s="30" t="s">
        <v>103</v>
      </c>
      <c r="F16" s="25" t="s">
        <v>102</v>
      </c>
      <c r="G16" s="27" t="s">
        <v>101</v>
      </c>
      <c r="H16" s="25">
        <v>236000</v>
      </c>
      <c r="I16" s="25">
        <f t="shared" si="0"/>
        <v>236000</v>
      </c>
      <c r="J16" s="2">
        <f t="shared" si="1"/>
        <v>0</v>
      </c>
      <c r="K16" s="27" t="s">
        <v>3</v>
      </c>
    </row>
    <row r="17" spans="1:23" ht="78.75" customHeight="1" x14ac:dyDescent="0.25">
      <c r="A17" s="32"/>
      <c r="B17" s="42">
        <v>2019</v>
      </c>
      <c r="C17" s="26" t="s">
        <v>60</v>
      </c>
      <c r="D17" s="25" t="s">
        <v>29</v>
      </c>
      <c r="E17" s="30" t="s">
        <v>104</v>
      </c>
      <c r="F17" s="25" t="s">
        <v>93</v>
      </c>
      <c r="G17" s="27"/>
      <c r="H17" s="25">
        <v>1850097.95</v>
      </c>
      <c r="I17" s="25">
        <f t="shared" si="0"/>
        <v>1850097.95</v>
      </c>
      <c r="J17" s="2">
        <f t="shared" si="1"/>
        <v>0</v>
      </c>
      <c r="K17" s="27" t="s">
        <v>3</v>
      </c>
    </row>
    <row r="18" spans="1:23" ht="69" customHeight="1" x14ac:dyDescent="0.25">
      <c r="A18" s="32"/>
      <c r="B18" s="42">
        <v>2020</v>
      </c>
      <c r="C18" s="26" t="s">
        <v>62</v>
      </c>
      <c r="D18" s="25" t="s">
        <v>30</v>
      </c>
      <c r="E18" s="30" t="s">
        <v>106</v>
      </c>
      <c r="F18" s="25" t="s">
        <v>105</v>
      </c>
      <c r="G18" s="27" t="s">
        <v>83</v>
      </c>
      <c r="H18" s="25">
        <v>606756</v>
      </c>
      <c r="I18" s="25">
        <f t="shared" si="0"/>
        <v>606756</v>
      </c>
      <c r="J18" s="2">
        <f t="shared" si="1"/>
        <v>0</v>
      </c>
      <c r="K18" s="27" t="s">
        <v>3</v>
      </c>
    </row>
    <row r="19" spans="1:23" ht="53.25" customHeight="1" x14ac:dyDescent="0.25">
      <c r="A19" s="32"/>
      <c r="B19" s="42">
        <v>2021</v>
      </c>
      <c r="C19" s="26" t="s">
        <v>63</v>
      </c>
      <c r="D19" s="25" t="s">
        <v>31</v>
      </c>
      <c r="E19" s="30" t="s">
        <v>109</v>
      </c>
      <c r="F19" s="25" t="s">
        <v>108</v>
      </c>
      <c r="G19" s="27" t="s">
        <v>107</v>
      </c>
      <c r="H19" s="25">
        <v>33093.1</v>
      </c>
      <c r="I19" s="25">
        <f t="shared" si="0"/>
        <v>33093.1</v>
      </c>
      <c r="J19" s="2">
        <f t="shared" si="1"/>
        <v>0</v>
      </c>
      <c r="K19" s="27" t="s">
        <v>3</v>
      </c>
    </row>
    <row r="20" spans="1:23" ht="72.75" customHeight="1" x14ac:dyDescent="0.25">
      <c r="A20" s="32"/>
      <c r="B20" s="42">
        <v>2022</v>
      </c>
      <c r="C20" s="26" t="s">
        <v>64</v>
      </c>
      <c r="D20" s="25" t="s">
        <v>32</v>
      </c>
      <c r="E20" s="30" t="s">
        <v>112</v>
      </c>
      <c r="F20" s="25" t="s">
        <v>111</v>
      </c>
      <c r="G20" s="27" t="s">
        <v>110</v>
      </c>
      <c r="H20" s="25">
        <v>517298.69</v>
      </c>
      <c r="I20" s="25">
        <f t="shared" si="0"/>
        <v>517298.69</v>
      </c>
      <c r="J20" s="2">
        <f t="shared" si="1"/>
        <v>0</v>
      </c>
      <c r="K20" s="27" t="s">
        <v>3</v>
      </c>
    </row>
    <row r="21" spans="1:23" ht="62.25" customHeight="1" x14ac:dyDescent="0.25">
      <c r="A21" s="32"/>
      <c r="B21" s="42">
        <v>2023</v>
      </c>
      <c r="C21" s="26" t="s">
        <v>65</v>
      </c>
      <c r="D21" s="25" t="s">
        <v>33</v>
      </c>
      <c r="E21" s="30" t="s">
        <v>114</v>
      </c>
      <c r="F21" s="25" t="s">
        <v>113</v>
      </c>
      <c r="G21" s="27">
        <v>44944</v>
      </c>
      <c r="H21" s="25">
        <v>283193.13</v>
      </c>
      <c r="I21" s="25">
        <f t="shared" si="0"/>
        <v>283193.13</v>
      </c>
      <c r="J21" s="2">
        <f t="shared" si="1"/>
        <v>0</v>
      </c>
      <c r="K21" s="27" t="s">
        <v>3</v>
      </c>
    </row>
    <row r="22" spans="1:23" ht="62.25" customHeight="1" x14ac:dyDescent="0.25">
      <c r="A22" s="32"/>
      <c r="B22" s="42">
        <v>2024</v>
      </c>
      <c r="C22" s="26" t="s">
        <v>66</v>
      </c>
      <c r="D22" s="25" t="s">
        <v>34</v>
      </c>
      <c r="E22" s="30" t="s">
        <v>117</v>
      </c>
      <c r="F22" s="25" t="s">
        <v>116</v>
      </c>
      <c r="G22" s="25" t="s">
        <v>115</v>
      </c>
      <c r="H22" s="25">
        <v>462560</v>
      </c>
      <c r="I22" s="25">
        <f t="shared" si="0"/>
        <v>462560</v>
      </c>
      <c r="J22" s="2">
        <f t="shared" si="1"/>
        <v>0</v>
      </c>
      <c r="K22" s="27" t="s">
        <v>3</v>
      </c>
    </row>
    <row r="23" spans="1:23" ht="96" customHeight="1" x14ac:dyDescent="0.25">
      <c r="A23" s="32"/>
      <c r="B23" s="42">
        <v>2025</v>
      </c>
      <c r="C23" s="26" t="s">
        <v>67</v>
      </c>
      <c r="D23" s="25" t="s">
        <v>35</v>
      </c>
      <c r="E23" s="30" t="s">
        <v>120</v>
      </c>
      <c r="F23" s="25" t="s">
        <v>119</v>
      </c>
      <c r="G23" s="25" t="s">
        <v>118</v>
      </c>
      <c r="H23" s="25">
        <v>178952.29</v>
      </c>
      <c r="I23" s="25">
        <f t="shared" si="0"/>
        <v>178952.29</v>
      </c>
      <c r="J23" s="2">
        <f t="shared" si="1"/>
        <v>0</v>
      </c>
      <c r="K23" s="27" t="s">
        <v>3</v>
      </c>
    </row>
    <row r="24" spans="1:23" ht="56.25" customHeight="1" x14ac:dyDescent="0.25">
      <c r="A24" s="32"/>
      <c r="B24" s="42">
        <v>2026</v>
      </c>
      <c r="C24" s="26" t="s">
        <v>68</v>
      </c>
      <c r="D24" s="25" t="s">
        <v>36</v>
      </c>
      <c r="E24" s="30" t="s">
        <v>123</v>
      </c>
      <c r="F24" s="25" t="s">
        <v>122</v>
      </c>
      <c r="G24" s="27" t="s">
        <v>121</v>
      </c>
      <c r="H24" s="25">
        <v>86249.63</v>
      </c>
      <c r="I24" s="25">
        <f t="shared" si="0"/>
        <v>86249.63</v>
      </c>
      <c r="J24" s="2">
        <f t="shared" si="1"/>
        <v>0</v>
      </c>
      <c r="K24" s="27" t="s">
        <v>3</v>
      </c>
    </row>
    <row r="25" spans="1:23" ht="80.25" customHeight="1" x14ac:dyDescent="0.25">
      <c r="A25" s="32"/>
      <c r="B25" s="42">
        <v>2027</v>
      </c>
      <c r="C25" s="26" t="s">
        <v>69</v>
      </c>
      <c r="D25" s="25" t="s">
        <v>37</v>
      </c>
      <c r="E25" s="30" t="s">
        <v>124</v>
      </c>
      <c r="F25" s="25" t="s">
        <v>93</v>
      </c>
      <c r="G25" s="27"/>
      <c r="H25" s="25">
        <v>19032854.449999999</v>
      </c>
      <c r="I25" s="25">
        <f t="shared" si="0"/>
        <v>19032854.449999999</v>
      </c>
      <c r="J25" s="2">
        <f t="shared" si="1"/>
        <v>0</v>
      </c>
      <c r="K25" s="27" t="s">
        <v>3</v>
      </c>
    </row>
    <row r="26" spans="1:23" ht="77.25" customHeight="1" x14ac:dyDescent="0.25">
      <c r="A26" s="32"/>
      <c r="B26" s="42">
        <v>2028</v>
      </c>
      <c r="C26" s="26" t="s">
        <v>70</v>
      </c>
      <c r="D26" s="25" t="s">
        <v>38</v>
      </c>
      <c r="E26" s="30" t="s">
        <v>125</v>
      </c>
      <c r="F26" s="25" t="s">
        <v>93</v>
      </c>
      <c r="G26" s="27"/>
      <c r="H26" s="25">
        <v>9030472.2799999993</v>
      </c>
      <c r="I26" s="25">
        <f t="shared" si="0"/>
        <v>9030472.2799999993</v>
      </c>
      <c r="J26" s="2">
        <f t="shared" si="1"/>
        <v>0</v>
      </c>
      <c r="K26" s="27" t="s">
        <v>3</v>
      </c>
    </row>
    <row r="27" spans="1:23" ht="131.25" customHeight="1" x14ac:dyDescent="0.25">
      <c r="A27" s="32"/>
      <c r="B27" s="42">
        <v>2029</v>
      </c>
      <c r="C27" s="26" t="s">
        <v>71</v>
      </c>
      <c r="D27" s="25" t="s">
        <v>39</v>
      </c>
      <c r="E27" s="30" t="s">
        <v>128</v>
      </c>
      <c r="F27" s="25" t="s">
        <v>127</v>
      </c>
      <c r="G27" s="27" t="s">
        <v>126</v>
      </c>
      <c r="H27" s="25">
        <v>123900</v>
      </c>
      <c r="I27" s="25">
        <f t="shared" si="0"/>
        <v>123900</v>
      </c>
      <c r="J27" s="2">
        <f t="shared" si="1"/>
        <v>0</v>
      </c>
      <c r="K27" s="27" t="s">
        <v>3</v>
      </c>
    </row>
    <row r="28" spans="1:23" ht="87" customHeight="1" x14ac:dyDescent="0.25">
      <c r="A28" s="32"/>
      <c r="B28" s="42">
        <v>2030</v>
      </c>
      <c r="C28" s="26" t="s">
        <v>72</v>
      </c>
      <c r="D28" s="25" t="s">
        <v>40</v>
      </c>
      <c r="E28" s="30" t="s">
        <v>131</v>
      </c>
      <c r="F28" s="25" t="s">
        <v>130</v>
      </c>
      <c r="G28" s="27" t="s">
        <v>129</v>
      </c>
      <c r="H28" s="25">
        <v>168557.4</v>
      </c>
      <c r="I28" s="25">
        <f t="shared" si="0"/>
        <v>168557.4</v>
      </c>
      <c r="J28" s="2">
        <f t="shared" si="1"/>
        <v>0</v>
      </c>
      <c r="K28" s="27" t="s">
        <v>3</v>
      </c>
    </row>
    <row r="29" spans="1:23" ht="68.25" customHeight="1" x14ac:dyDescent="0.25">
      <c r="A29" s="32"/>
      <c r="B29" s="42">
        <v>2031</v>
      </c>
      <c r="C29" s="26" t="s">
        <v>73</v>
      </c>
      <c r="D29" s="25" t="s">
        <v>41</v>
      </c>
      <c r="E29" s="30" t="s">
        <v>133</v>
      </c>
      <c r="F29" s="25" t="s">
        <v>132</v>
      </c>
      <c r="G29" s="27">
        <v>44951</v>
      </c>
      <c r="H29" s="25">
        <v>63938.94</v>
      </c>
      <c r="I29" s="25">
        <f t="shared" si="0"/>
        <v>63938.94</v>
      </c>
      <c r="J29" s="2">
        <f t="shared" si="1"/>
        <v>0</v>
      </c>
      <c r="K29" s="27" t="s">
        <v>3</v>
      </c>
    </row>
    <row r="30" spans="1:23" ht="79.5" customHeight="1" x14ac:dyDescent="0.25">
      <c r="A30" s="32"/>
      <c r="B30" s="42">
        <v>2032</v>
      </c>
      <c r="C30" s="26" t="s">
        <v>74</v>
      </c>
      <c r="D30" s="25" t="s">
        <v>42</v>
      </c>
      <c r="E30" s="30" t="s">
        <v>135</v>
      </c>
      <c r="F30" s="25" t="s">
        <v>134</v>
      </c>
      <c r="G30" s="27">
        <v>44945</v>
      </c>
      <c r="H30" s="25">
        <v>834181.57</v>
      </c>
      <c r="I30" s="25">
        <f t="shared" si="0"/>
        <v>834181.57</v>
      </c>
      <c r="J30" s="2">
        <f t="shared" si="1"/>
        <v>0</v>
      </c>
      <c r="K30" s="27" t="s">
        <v>3</v>
      </c>
    </row>
    <row r="31" spans="1:23" ht="79.5" customHeight="1" x14ac:dyDescent="0.25">
      <c r="A31" s="32"/>
      <c r="B31" s="42">
        <v>2033</v>
      </c>
      <c r="C31" s="26" t="s">
        <v>75</v>
      </c>
      <c r="D31" s="25" t="s">
        <v>43</v>
      </c>
      <c r="E31" s="30" t="s">
        <v>138</v>
      </c>
      <c r="F31" s="25" t="s">
        <v>137</v>
      </c>
      <c r="G31" s="25" t="s">
        <v>136</v>
      </c>
      <c r="H31" s="25">
        <v>7230111.8799999999</v>
      </c>
      <c r="I31" s="25">
        <f t="shared" si="0"/>
        <v>7230111.8799999999</v>
      </c>
      <c r="J31" s="2">
        <f t="shared" si="1"/>
        <v>0</v>
      </c>
      <c r="K31" s="27" t="s">
        <v>3</v>
      </c>
    </row>
    <row r="32" spans="1:23" ht="83.25" customHeight="1" x14ac:dyDescent="0.25">
      <c r="A32" s="32"/>
      <c r="B32" s="42">
        <v>2034</v>
      </c>
      <c r="C32" s="26" t="s">
        <v>76</v>
      </c>
      <c r="D32" s="25" t="s">
        <v>44</v>
      </c>
      <c r="E32" s="30" t="s">
        <v>139</v>
      </c>
      <c r="F32" s="25" t="s">
        <v>93</v>
      </c>
      <c r="G32" s="25"/>
      <c r="H32" s="25">
        <v>3326553.21</v>
      </c>
      <c r="I32" s="25">
        <f t="shared" ref="I32" si="2">+H32</f>
        <v>3326553.21</v>
      </c>
      <c r="J32" s="2">
        <f t="shared" ref="J32" si="3">+H32-I32</f>
        <v>0</v>
      </c>
      <c r="K32" s="27" t="s">
        <v>3</v>
      </c>
      <c r="L32" s="29"/>
      <c r="M32" s="29"/>
      <c r="N32" s="29"/>
      <c r="O32" s="29"/>
      <c r="P32" s="29"/>
      <c r="Q32" s="29"/>
      <c r="R32" s="29"/>
      <c r="S32" s="29"/>
      <c r="T32" s="29"/>
      <c r="U32" s="29"/>
      <c r="V32" s="29"/>
      <c r="W32" s="29"/>
    </row>
    <row r="33" spans="1:11" ht="78.75" customHeight="1" x14ac:dyDescent="0.25">
      <c r="A33" s="32"/>
      <c r="B33" s="42">
        <v>2035</v>
      </c>
      <c r="C33" s="26" t="s">
        <v>77</v>
      </c>
      <c r="D33" s="25" t="s">
        <v>45</v>
      </c>
      <c r="E33" s="30" t="s">
        <v>140</v>
      </c>
      <c r="F33" s="25" t="s">
        <v>93</v>
      </c>
      <c r="G33" s="25"/>
      <c r="H33" s="25">
        <v>7023440.8300000001</v>
      </c>
      <c r="I33" s="25">
        <f t="shared" si="0"/>
        <v>7023440.8300000001</v>
      </c>
      <c r="J33" s="2">
        <f t="shared" si="1"/>
        <v>0</v>
      </c>
      <c r="K33" s="27" t="s">
        <v>3</v>
      </c>
    </row>
    <row r="34" spans="1:11" ht="93.75" customHeight="1" x14ac:dyDescent="0.25">
      <c r="A34" s="32"/>
      <c r="B34" s="42">
        <v>2036</v>
      </c>
      <c r="C34" s="26" t="s">
        <v>78</v>
      </c>
      <c r="D34" s="25" t="s">
        <v>46</v>
      </c>
      <c r="E34" s="30" t="s">
        <v>141</v>
      </c>
      <c r="F34" s="25" t="s">
        <v>93</v>
      </c>
      <c r="G34" s="27"/>
      <c r="H34" s="25">
        <v>1246351.1200000001</v>
      </c>
      <c r="I34" s="25">
        <f t="shared" si="0"/>
        <v>1246351.1200000001</v>
      </c>
      <c r="J34" s="2">
        <f t="shared" si="1"/>
        <v>0</v>
      </c>
      <c r="K34" s="27" t="s">
        <v>3</v>
      </c>
    </row>
    <row r="35" spans="1:11" ht="59.25" customHeight="1" x14ac:dyDescent="0.25">
      <c r="A35" s="32"/>
      <c r="B35" s="42">
        <v>2037</v>
      </c>
      <c r="C35" s="26" t="s">
        <v>79</v>
      </c>
      <c r="D35" s="25" t="s">
        <v>47</v>
      </c>
      <c r="E35" s="30" t="s">
        <v>144</v>
      </c>
      <c r="F35" s="25" t="s">
        <v>143</v>
      </c>
      <c r="G35" s="25" t="s">
        <v>142</v>
      </c>
      <c r="H35" s="25">
        <v>303465.23</v>
      </c>
      <c r="I35" s="25">
        <f t="shared" ref="I35" si="4">+H35</f>
        <v>303465.23</v>
      </c>
      <c r="J35" s="2">
        <f t="shared" ref="J35" si="5">+H35-I35</f>
        <v>0</v>
      </c>
      <c r="K35" s="27" t="s">
        <v>3</v>
      </c>
    </row>
    <row r="36" spans="1:11" ht="74.25" customHeight="1" x14ac:dyDescent="0.25">
      <c r="A36" s="32"/>
      <c r="B36" s="42">
        <v>2038</v>
      </c>
      <c r="C36" s="26" t="s">
        <v>80</v>
      </c>
      <c r="D36" s="25" t="s">
        <v>48</v>
      </c>
      <c r="E36" s="30" t="s">
        <v>147</v>
      </c>
      <c r="F36" s="25" t="s">
        <v>146</v>
      </c>
      <c r="G36" s="27" t="s">
        <v>145</v>
      </c>
      <c r="H36" s="25">
        <v>277907.56</v>
      </c>
      <c r="I36" s="25">
        <f t="shared" si="0"/>
        <v>277907.56</v>
      </c>
      <c r="J36" s="2">
        <f t="shared" si="1"/>
        <v>0</v>
      </c>
      <c r="K36" s="27" t="s">
        <v>3</v>
      </c>
    </row>
    <row r="37" spans="1:11" ht="126" customHeight="1" x14ac:dyDescent="0.25">
      <c r="A37" s="32"/>
      <c r="B37" s="42">
        <v>2039</v>
      </c>
      <c r="C37" s="26" t="s">
        <v>81</v>
      </c>
      <c r="D37" s="25" t="s">
        <v>49</v>
      </c>
      <c r="E37" s="30" t="s">
        <v>149</v>
      </c>
      <c r="F37" s="25" t="s">
        <v>148</v>
      </c>
      <c r="G37" s="27">
        <v>44908</v>
      </c>
      <c r="H37" s="25">
        <v>7525910.6399999997</v>
      </c>
      <c r="I37" s="25">
        <f t="shared" si="0"/>
        <v>7525910.6399999997</v>
      </c>
      <c r="J37" s="2">
        <f t="shared" si="1"/>
        <v>0</v>
      </c>
      <c r="K37" s="27" t="s">
        <v>3</v>
      </c>
    </row>
    <row r="38" spans="1:11" ht="89.25" customHeight="1" x14ac:dyDescent="0.25">
      <c r="A38" s="32"/>
      <c r="B38" s="42">
        <v>2040</v>
      </c>
      <c r="C38" s="26" t="s">
        <v>82</v>
      </c>
      <c r="D38" s="25" t="s">
        <v>50</v>
      </c>
      <c r="E38" s="30" t="s">
        <v>151</v>
      </c>
      <c r="F38" s="25" t="s">
        <v>150</v>
      </c>
      <c r="G38" s="27">
        <v>44958</v>
      </c>
      <c r="H38" s="25">
        <v>613517.4</v>
      </c>
      <c r="I38" s="25">
        <f t="shared" si="0"/>
        <v>613517.4</v>
      </c>
      <c r="J38" s="2">
        <f t="shared" si="1"/>
        <v>0</v>
      </c>
      <c r="K38" s="27" t="s">
        <v>3</v>
      </c>
    </row>
    <row r="39" spans="1:11" ht="61.5" customHeight="1" x14ac:dyDescent="0.25">
      <c r="A39" s="32"/>
      <c r="B39" s="42">
        <v>2041</v>
      </c>
      <c r="C39" s="26" t="s">
        <v>159</v>
      </c>
      <c r="D39" s="25" t="s">
        <v>152</v>
      </c>
      <c r="E39" s="30" t="s">
        <v>166</v>
      </c>
      <c r="F39" s="25" t="s">
        <v>165</v>
      </c>
      <c r="G39" s="27">
        <v>44907</v>
      </c>
      <c r="H39" s="25">
        <v>436487.9</v>
      </c>
      <c r="I39" s="25">
        <f t="shared" si="0"/>
        <v>436487.9</v>
      </c>
      <c r="J39" s="2">
        <f t="shared" si="1"/>
        <v>0</v>
      </c>
      <c r="K39" s="27" t="s">
        <v>3</v>
      </c>
    </row>
    <row r="40" spans="1:11" ht="102" customHeight="1" x14ac:dyDescent="0.25">
      <c r="A40" s="32"/>
      <c r="B40" s="42">
        <v>2042</v>
      </c>
      <c r="C40" s="26" t="s">
        <v>160</v>
      </c>
      <c r="D40" s="25" t="s">
        <v>153</v>
      </c>
      <c r="E40" s="30" t="s">
        <v>169</v>
      </c>
      <c r="F40" s="25" t="s">
        <v>168</v>
      </c>
      <c r="G40" s="27" t="s">
        <v>167</v>
      </c>
      <c r="H40" s="25">
        <v>250000</v>
      </c>
      <c r="I40" s="25">
        <f t="shared" si="0"/>
        <v>250000</v>
      </c>
      <c r="J40" s="2">
        <f t="shared" si="1"/>
        <v>0</v>
      </c>
      <c r="K40" s="27" t="s">
        <v>3</v>
      </c>
    </row>
    <row r="41" spans="1:11" ht="90.75" customHeight="1" x14ac:dyDescent="0.25">
      <c r="A41" s="32"/>
      <c r="B41" s="42">
        <v>2043</v>
      </c>
      <c r="C41" s="26" t="s">
        <v>161</v>
      </c>
      <c r="D41" s="25" t="s">
        <v>154</v>
      </c>
      <c r="E41" s="30" t="s">
        <v>172</v>
      </c>
      <c r="F41" s="25" t="s">
        <v>171</v>
      </c>
      <c r="G41" s="27" t="s">
        <v>170</v>
      </c>
      <c r="H41" s="25">
        <v>94709.16</v>
      </c>
      <c r="I41" s="25">
        <f t="shared" si="0"/>
        <v>94709.16</v>
      </c>
      <c r="J41" s="2">
        <f t="shared" si="1"/>
        <v>0</v>
      </c>
      <c r="K41" s="27" t="s">
        <v>3</v>
      </c>
    </row>
    <row r="42" spans="1:11" ht="83.25" customHeight="1" x14ac:dyDescent="0.25">
      <c r="A42" s="32"/>
      <c r="B42" s="42">
        <v>2044</v>
      </c>
      <c r="C42" s="26" t="s">
        <v>162</v>
      </c>
      <c r="D42" s="25" t="s">
        <v>155</v>
      </c>
      <c r="E42" s="30" t="s">
        <v>156</v>
      </c>
      <c r="F42" s="25" t="s">
        <v>173</v>
      </c>
      <c r="G42" s="27"/>
      <c r="H42" s="25">
        <v>124332.5</v>
      </c>
      <c r="I42" s="25">
        <f t="shared" si="0"/>
        <v>124332.5</v>
      </c>
      <c r="J42" s="2">
        <f t="shared" si="1"/>
        <v>0</v>
      </c>
      <c r="K42" s="27" t="s">
        <v>3</v>
      </c>
    </row>
    <row r="43" spans="1:11" ht="52.5" customHeight="1" x14ac:dyDescent="0.25">
      <c r="A43" s="32"/>
      <c r="B43" s="42">
        <v>2045</v>
      </c>
      <c r="C43" s="26" t="s">
        <v>163</v>
      </c>
      <c r="D43" s="25" t="s">
        <v>157</v>
      </c>
      <c r="E43" s="30" t="s">
        <v>176</v>
      </c>
      <c r="F43" s="25" t="s">
        <v>175</v>
      </c>
      <c r="G43" s="25" t="s">
        <v>174</v>
      </c>
      <c r="H43" s="25">
        <v>22278.400000000001</v>
      </c>
      <c r="I43" s="25">
        <f t="shared" si="0"/>
        <v>22278.400000000001</v>
      </c>
      <c r="J43" s="2">
        <f t="shared" si="1"/>
        <v>0</v>
      </c>
      <c r="K43" s="27" t="s">
        <v>3</v>
      </c>
    </row>
    <row r="44" spans="1:11" ht="63" customHeight="1" x14ac:dyDescent="0.25">
      <c r="A44" s="32"/>
      <c r="B44" s="42">
        <v>2046</v>
      </c>
      <c r="C44" s="26" t="s">
        <v>164</v>
      </c>
      <c r="D44" s="25" t="s">
        <v>158</v>
      </c>
      <c r="E44" s="30" t="s">
        <v>178</v>
      </c>
      <c r="F44" s="25" t="s">
        <v>177</v>
      </c>
      <c r="G44" s="27">
        <v>44939</v>
      </c>
      <c r="H44" s="25">
        <v>118247.8</v>
      </c>
      <c r="I44" s="25">
        <f t="shared" si="0"/>
        <v>118247.8</v>
      </c>
      <c r="J44" s="2">
        <f t="shared" si="1"/>
        <v>0</v>
      </c>
      <c r="K44" s="27" t="s">
        <v>3</v>
      </c>
    </row>
    <row r="45" spans="1:11" ht="76.5" customHeight="1" x14ac:dyDescent="0.25">
      <c r="A45" s="32"/>
      <c r="B45" s="42">
        <v>2047</v>
      </c>
      <c r="C45" s="26" t="s">
        <v>182</v>
      </c>
      <c r="D45" s="25" t="s">
        <v>179</v>
      </c>
      <c r="E45" s="30" t="s">
        <v>185</v>
      </c>
      <c r="F45" s="25" t="s">
        <v>93</v>
      </c>
      <c r="G45" s="27"/>
      <c r="H45" s="25">
        <v>1362977.65</v>
      </c>
      <c r="I45" s="25">
        <f t="shared" si="0"/>
        <v>1362977.65</v>
      </c>
      <c r="J45" s="2">
        <f t="shared" si="1"/>
        <v>0</v>
      </c>
      <c r="K45" s="27" t="s">
        <v>3</v>
      </c>
    </row>
    <row r="46" spans="1:11" ht="87" customHeight="1" x14ac:dyDescent="0.25">
      <c r="A46" s="32"/>
      <c r="B46" s="42">
        <v>2048</v>
      </c>
      <c r="C46" s="26" t="s">
        <v>183</v>
      </c>
      <c r="D46" s="25" t="s">
        <v>180</v>
      </c>
      <c r="E46" s="30" t="s">
        <v>186</v>
      </c>
      <c r="F46" s="25" t="s">
        <v>93</v>
      </c>
      <c r="G46" s="27"/>
      <c r="H46" s="25">
        <v>3548354.84</v>
      </c>
      <c r="I46" s="25">
        <f t="shared" si="0"/>
        <v>3548354.84</v>
      </c>
      <c r="J46" s="2">
        <f t="shared" si="1"/>
        <v>0</v>
      </c>
      <c r="K46" s="27" t="s">
        <v>3</v>
      </c>
    </row>
    <row r="47" spans="1:11" ht="69.75" customHeight="1" x14ac:dyDescent="0.25">
      <c r="A47" s="32"/>
      <c r="B47" s="42">
        <v>2049</v>
      </c>
      <c r="C47" s="26" t="s">
        <v>184</v>
      </c>
      <c r="D47" s="25" t="s">
        <v>181</v>
      </c>
      <c r="E47" s="30" t="s">
        <v>188</v>
      </c>
      <c r="F47" s="25" t="s">
        <v>187</v>
      </c>
      <c r="G47" s="27" t="s">
        <v>110</v>
      </c>
      <c r="H47" s="25">
        <v>684547.5</v>
      </c>
      <c r="I47" s="25">
        <f t="shared" si="0"/>
        <v>684547.5</v>
      </c>
      <c r="J47" s="2">
        <f t="shared" si="1"/>
        <v>0</v>
      </c>
      <c r="K47" s="27" t="s">
        <v>3</v>
      </c>
    </row>
    <row r="48" spans="1:11" ht="86.25" customHeight="1" x14ac:dyDescent="0.25">
      <c r="A48" s="32"/>
      <c r="B48" s="42">
        <v>2050</v>
      </c>
      <c r="C48" s="26" t="s">
        <v>202</v>
      </c>
      <c r="D48" s="25" t="s">
        <v>189</v>
      </c>
      <c r="E48" s="30" t="s">
        <v>223</v>
      </c>
      <c r="F48" s="25" t="s">
        <v>222</v>
      </c>
      <c r="G48" s="25" t="s">
        <v>221</v>
      </c>
      <c r="H48" s="25">
        <v>12390</v>
      </c>
      <c r="I48" s="25">
        <f t="shared" si="0"/>
        <v>12390</v>
      </c>
      <c r="J48" s="2">
        <f t="shared" si="1"/>
        <v>0</v>
      </c>
      <c r="K48" s="27" t="s">
        <v>3</v>
      </c>
    </row>
    <row r="49" spans="1:11" ht="93.75" customHeight="1" x14ac:dyDescent="0.25">
      <c r="A49" s="32"/>
      <c r="B49" s="42">
        <v>2051</v>
      </c>
      <c r="C49" s="33" t="s">
        <v>203</v>
      </c>
      <c r="D49" s="25" t="s">
        <v>190</v>
      </c>
      <c r="E49" s="30" t="s">
        <v>226</v>
      </c>
      <c r="F49" s="25" t="s">
        <v>225</v>
      </c>
      <c r="G49" s="25" t="s">
        <v>224</v>
      </c>
      <c r="H49" s="25">
        <v>70800</v>
      </c>
      <c r="I49" s="25">
        <f t="shared" si="0"/>
        <v>70800</v>
      </c>
      <c r="J49" s="2">
        <f t="shared" si="1"/>
        <v>0</v>
      </c>
      <c r="K49" s="27" t="s">
        <v>3</v>
      </c>
    </row>
    <row r="50" spans="1:11" ht="85.5" customHeight="1" x14ac:dyDescent="0.25">
      <c r="A50" s="32"/>
      <c r="B50" s="42">
        <v>2052</v>
      </c>
      <c r="C50" s="33" t="s">
        <v>204</v>
      </c>
      <c r="D50" s="25" t="s">
        <v>191</v>
      </c>
      <c r="E50" s="30" t="s">
        <v>229</v>
      </c>
      <c r="F50" s="25" t="s">
        <v>228</v>
      </c>
      <c r="G50" s="25" t="s">
        <v>227</v>
      </c>
      <c r="H50" s="25">
        <v>59000</v>
      </c>
      <c r="I50" s="25">
        <f t="shared" si="0"/>
        <v>59000</v>
      </c>
      <c r="J50" s="2">
        <f t="shared" si="1"/>
        <v>0</v>
      </c>
      <c r="K50" s="27" t="s">
        <v>3</v>
      </c>
    </row>
    <row r="51" spans="1:11" ht="93.75" customHeight="1" x14ac:dyDescent="0.25">
      <c r="B51" s="42">
        <v>2053</v>
      </c>
      <c r="C51" s="33" t="s">
        <v>205</v>
      </c>
      <c r="D51" s="25" t="s">
        <v>192</v>
      </c>
      <c r="E51" s="30" t="s">
        <v>230</v>
      </c>
      <c r="F51" s="25" t="s">
        <v>93</v>
      </c>
      <c r="G51" s="25"/>
      <c r="H51" s="25">
        <v>1821919.61</v>
      </c>
      <c r="I51" s="25">
        <f t="shared" si="0"/>
        <v>1821919.61</v>
      </c>
      <c r="J51" s="2">
        <f t="shared" ref="J51:J60" si="6">+H51-I51</f>
        <v>0</v>
      </c>
      <c r="K51" s="27" t="s">
        <v>3</v>
      </c>
    </row>
    <row r="52" spans="1:11" ht="102" customHeight="1" x14ac:dyDescent="0.25">
      <c r="B52" s="42">
        <v>2054</v>
      </c>
      <c r="C52" s="33" t="s">
        <v>206</v>
      </c>
      <c r="D52" s="25" t="s">
        <v>24</v>
      </c>
      <c r="E52" s="30" t="s">
        <v>231</v>
      </c>
      <c r="F52" s="34"/>
      <c r="G52" s="34"/>
      <c r="H52" s="25">
        <v>2622226.36</v>
      </c>
      <c r="I52" s="25">
        <f t="shared" si="0"/>
        <v>2622226.36</v>
      </c>
      <c r="J52" s="2">
        <f t="shared" si="6"/>
        <v>0</v>
      </c>
      <c r="K52" s="27" t="s">
        <v>3</v>
      </c>
    </row>
    <row r="53" spans="1:11" ht="63.75" customHeight="1" x14ac:dyDescent="0.25">
      <c r="B53" s="42">
        <v>2055</v>
      </c>
      <c r="C53" s="33" t="s">
        <v>207</v>
      </c>
      <c r="D53" s="25" t="s">
        <v>193</v>
      </c>
      <c r="E53" s="30" t="s">
        <v>234</v>
      </c>
      <c r="F53" s="25" t="s">
        <v>233</v>
      </c>
      <c r="G53" s="25" t="s">
        <v>232</v>
      </c>
      <c r="H53" s="25">
        <v>119770</v>
      </c>
      <c r="I53" s="25">
        <f t="shared" si="0"/>
        <v>119770</v>
      </c>
      <c r="J53" s="2">
        <f t="shared" si="6"/>
        <v>0</v>
      </c>
      <c r="K53" s="27" t="s">
        <v>3</v>
      </c>
    </row>
    <row r="54" spans="1:11" ht="66.75" customHeight="1" x14ac:dyDescent="0.25">
      <c r="B54" s="42">
        <v>2056</v>
      </c>
      <c r="C54" s="33" t="s">
        <v>208</v>
      </c>
      <c r="D54" s="25" t="s">
        <v>194</v>
      </c>
      <c r="E54" s="30" t="s">
        <v>236</v>
      </c>
      <c r="F54" s="25" t="s">
        <v>235</v>
      </c>
      <c r="G54" s="27" t="s">
        <v>224</v>
      </c>
      <c r="H54" s="25">
        <v>599000</v>
      </c>
      <c r="I54" s="25">
        <f t="shared" si="0"/>
        <v>599000</v>
      </c>
      <c r="J54" s="2">
        <f t="shared" si="6"/>
        <v>0</v>
      </c>
      <c r="K54" s="27" t="s">
        <v>3</v>
      </c>
    </row>
    <row r="55" spans="1:11" ht="73.5" customHeight="1" x14ac:dyDescent="0.25">
      <c r="B55" s="42">
        <v>2057</v>
      </c>
      <c r="C55" s="33" t="s">
        <v>209</v>
      </c>
      <c r="D55" s="25" t="s">
        <v>23</v>
      </c>
      <c r="E55" s="30" t="s">
        <v>239</v>
      </c>
      <c r="F55" s="25" t="s">
        <v>238</v>
      </c>
      <c r="G55" s="25" t="s">
        <v>237</v>
      </c>
      <c r="H55" s="25">
        <v>1153034.6399999999</v>
      </c>
      <c r="I55" s="25">
        <f t="shared" si="0"/>
        <v>1153034.6399999999</v>
      </c>
      <c r="J55" s="2">
        <f t="shared" si="6"/>
        <v>0</v>
      </c>
      <c r="K55" s="27" t="s">
        <v>3</v>
      </c>
    </row>
    <row r="56" spans="1:11" ht="79.5" customHeight="1" x14ac:dyDescent="0.25">
      <c r="B56" s="42">
        <v>2058</v>
      </c>
      <c r="C56" s="33" t="s">
        <v>210</v>
      </c>
      <c r="D56" s="25" t="s">
        <v>32</v>
      </c>
      <c r="E56" s="30" t="s">
        <v>241</v>
      </c>
      <c r="F56" s="25" t="s">
        <v>240</v>
      </c>
      <c r="G56" s="25" t="s">
        <v>227</v>
      </c>
      <c r="H56" s="25">
        <v>462988.35</v>
      </c>
      <c r="I56" s="25">
        <f t="shared" si="0"/>
        <v>462988.35</v>
      </c>
      <c r="J56" s="2">
        <f t="shared" si="6"/>
        <v>0</v>
      </c>
      <c r="K56" s="27" t="s">
        <v>3</v>
      </c>
    </row>
    <row r="57" spans="1:11" ht="120" customHeight="1" x14ac:dyDescent="0.25">
      <c r="B57" s="42">
        <v>2059</v>
      </c>
      <c r="C57" s="33" t="s">
        <v>211</v>
      </c>
      <c r="D57" s="25" t="s">
        <v>195</v>
      </c>
      <c r="E57" s="30" t="s">
        <v>243</v>
      </c>
      <c r="F57" s="25" t="s">
        <v>242</v>
      </c>
      <c r="G57" s="27">
        <v>44950</v>
      </c>
      <c r="H57" s="25">
        <v>177000</v>
      </c>
      <c r="I57" s="25">
        <f t="shared" si="0"/>
        <v>177000</v>
      </c>
      <c r="J57" s="2">
        <f t="shared" si="6"/>
        <v>0</v>
      </c>
      <c r="K57" s="27" t="s">
        <v>3</v>
      </c>
    </row>
    <row r="58" spans="1:11" ht="100.5" customHeight="1" x14ac:dyDescent="0.25">
      <c r="B58" s="42">
        <v>2060</v>
      </c>
      <c r="C58" s="33" t="s">
        <v>212</v>
      </c>
      <c r="D58" s="25" t="s">
        <v>37</v>
      </c>
      <c r="E58" s="30" t="s">
        <v>244</v>
      </c>
      <c r="F58" s="25"/>
      <c r="G58" s="27"/>
      <c r="H58" s="25">
        <v>18901551.77</v>
      </c>
      <c r="I58" s="25">
        <f t="shared" si="0"/>
        <v>18901551.77</v>
      </c>
      <c r="J58" s="2">
        <f t="shared" si="6"/>
        <v>0</v>
      </c>
      <c r="K58" s="27" t="s">
        <v>3</v>
      </c>
    </row>
    <row r="59" spans="1:11" ht="102.75" customHeight="1" x14ac:dyDescent="0.25">
      <c r="B59" s="42">
        <v>2061</v>
      </c>
      <c r="C59" s="33" t="s">
        <v>213</v>
      </c>
      <c r="D59" s="25" t="s">
        <v>196</v>
      </c>
      <c r="E59" s="30" t="s">
        <v>246</v>
      </c>
      <c r="F59" s="25" t="s">
        <v>245</v>
      </c>
      <c r="G59" s="27">
        <v>44958</v>
      </c>
      <c r="H59" s="25">
        <v>435359.07</v>
      </c>
      <c r="I59" s="25">
        <f t="shared" si="0"/>
        <v>435359.07</v>
      </c>
      <c r="J59" s="2">
        <f t="shared" si="6"/>
        <v>0</v>
      </c>
      <c r="K59" s="27" t="s">
        <v>3</v>
      </c>
    </row>
    <row r="60" spans="1:11" ht="65.25" customHeight="1" x14ac:dyDescent="0.25">
      <c r="B60" s="42">
        <v>2062</v>
      </c>
      <c r="C60" s="33" t="s">
        <v>214</v>
      </c>
      <c r="D60" s="25" t="s">
        <v>197</v>
      </c>
      <c r="E60" s="30" t="s">
        <v>248</v>
      </c>
      <c r="F60" s="25" t="s">
        <v>247</v>
      </c>
      <c r="G60" s="27">
        <v>44950</v>
      </c>
      <c r="H60" s="25">
        <v>33040</v>
      </c>
      <c r="I60" s="25">
        <f t="shared" si="0"/>
        <v>33040</v>
      </c>
      <c r="J60" s="2">
        <f t="shared" si="6"/>
        <v>0</v>
      </c>
      <c r="K60" s="27" t="s">
        <v>3</v>
      </c>
    </row>
    <row r="61" spans="1:11" ht="94.5" customHeight="1" x14ac:dyDescent="0.25">
      <c r="B61" s="42">
        <v>2063</v>
      </c>
      <c r="C61" s="33" t="s">
        <v>215</v>
      </c>
      <c r="D61" s="25" t="s">
        <v>198</v>
      </c>
      <c r="E61" s="30" t="s">
        <v>251</v>
      </c>
      <c r="F61" s="25" t="s">
        <v>250</v>
      </c>
      <c r="G61" s="27" t="s">
        <v>249</v>
      </c>
      <c r="H61" s="25">
        <v>52156</v>
      </c>
      <c r="I61" s="25">
        <f t="shared" si="0"/>
        <v>52156</v>
      </c>
      <c r="J61" s="2">
        <f t="shared" ref="J61:J78" si="7">+H61-I61</f>
        <v>0</v>
      </c>
      <c r="K61" s="27" t="s">
        <v>3</v>
      </c>
    </row>
    <row r="62" spans="1:11" ht="70.5" customHeight="1" x14ac:dyDescent="0.25">
      <c r="B62" s="42">
        <v>2064</v>
      </c>
      <c r="C62" s="33" t="s">
        <v>216</v>
      </c>
      <c r="D62" s="25" t="s">
        <v>35</v>
      </c>
      <c r="E62" s="30" t="s">
        <v>254</v>
      </c>
      <c r="F62" s="25" t="s">
        <v>253</v>
      </c>
      <c r="G62" s="25" t="s">
        <v>252</v>
      </c>
      <c r="H62" s="25">
        <v>61206.26</v>
      </c>
      <c r="I62" s="25">
        <f t="shared" si="0"/>
        <v>61206.26</v>
      </c>
      <c r="J62" s="2">
        <f t="shared" si="7"/>
        <v>0</v>
      </c>
      <c r="K62" s="27" t="s">
        <v>3</v>
      </c>
    </row>
    <row r="63" spans="1:11" ht="85.5" customHeight="1" x14ac:dyDescent="0.25">
      <c r="B63" s="42">
        <v>2065</v>
      </c>
      <c r="C63" s="33" t="s">
        <v>217</v>
      </c>
      <c r="D63" s="25" t="s">
        <v>199</v>
      </c>
      <c r="E63" s="30" t="s">
        <v>257</v>
      </c>
      <c r="F63" s="25" t="s">
        <v>256</v>
      </c>
      <c r="G63" s="25" t="s">
        <v>255</v>
      </c>
      <c r="H63" s="25">
        <v>35400</v>
      </c>
      <c r="I63" s="25">
        <f t="shared" si="0"/>
        <v>35400</v>
      </c>
      <c r="J63" s="2">
        <f t="shared" si="7"/>
        <v>0</v>
      </c>
      <c r="K63" s="27" t="s">
        <v>3</v>
      </c>
    </row>
    <row r="64" spans="1:11" ht="89.25" customHeight="1" x14ac:dyDescent="0.25">
      <c r="B64" s="42">
        <v>2066</v>
      </c>
      <c r="C64" s="33" t="s">
        <v>218</v>
      </c>
      <c r="D64" s="25" t="s">
        <v>200</v>
      </c>
      <c r="E64" s="30" t="s">
        <v>258</v>
      </c>
      <c r="F64" s="25"/>
      <c r="G64" s="25"/>
      <c r="H64" s="25">
        <v>6557511.4500000002</v>
      </c>
      <c r="I64" s="25">
        <f t="shared" si="0"/>
        <v>6557511.4500000002</v>
      </c>
      <c r="J64" s="2">
        <f t="shared" si="7"/>
        <v>0</v>
      </c>
      <c r="K64" s="27" t="s">
        <v>3</v>
      </c>
    </row>
    <row r="65" spans="2:11" ht="128.25" customHeight="1" x14ac:dyDescent="0.25">
      <c r="B65" s="42">
        <v>2067</v>
      </c>
      <c r="C65" s="33" t="s">
        <v>219</v>
      </c>
      <c r="D65" s="25" t="s">
        <v>21</v>
      </c>
      <c r="E65" s="30" t="s">
        <v>261</v>
      </c>
      <c r="F65" s="25" t="s">
        <v>260</v>
      </c>
      <c r="G65" s="27" t="s">
        <v>259</v>
      </c>
      <c r="H65" s="25">
        <v>25835965.010000002</v>
      </c>
      <c r="I65" s="25">
        <f t="shared" si="0"/>
        <v>25835965.010000002</v>
      </c>
      <c r="J65" s="2">
        <f t="shared" si="7"/>
        <v>0</v>
      </c>
      <c r="K65" s="27" t="s">
        <v>3</v>
      </c>
    </row>
    <row r="66" spans="2:11" ht="89.25" customHeight="1" x14ac:dyDescent="0.25">
      <c r="B66" s="42">
        <v>2068</v>
      </c>
      <c r="C66" s="33" t="s">
        <v>220</v>
      </c>
      <c r="D66" s="25" t="s">
        <v>201</v>
      </c>
      <c r="E66" s="30" t="s">
        <v>262</v>
      </c>
      <c r="F66" s="25"/>
      <c r="G66" s="25"/>
      <c r="H66" s="25">
        <v>9870539.2300000004</v>
      </c>
      <c r="I66" s="25">
        <f t="shared" si="0"/>
        <v>9870539.2300000004</v>
      </c>
      <c r="J66" s="2">
        <f t="shared" si="7"/>
        <v>0</v>
      </c>
      <c r="K66" s="27" t="s">
        <v>3</v>
      </c>
    </row>
    <row r="67" spans="2:11" ht="135" customHeight="1" x14ac:dyDescent="0.25">
      <c r="B67" s="41">
        <v>2069</v>
      </c>
      <c r="C67" s="33" t="s">
        <v>265</v>
      </c>
      <c r="D67" s="25" t="s">
        <v>263</v>
      </c>
      <c r="E67" s="30" t="s">
        <v>267</v>
      </c>
      <c r="F67" s="25" t="s">
        <v>93</v>
      </c>
      <c r="G67" s="25"/>
      <c r="H67" s="25">
        <v>7950536.8300000001</v>
      </c>
      <c r="I67" s="25">
        <f t="shared" si="0"/>
        <v>7950536.8300000001</v>
      </c>
      <c r="J67" s="2">
        <f t="shared" si="7"/>
        <v>0</v>
      </c>
      <c r="K67" s="27" t="s">
        <v>3</v>
      </c>
    </row>
    <row r="68" spans="2:11" ht="86.25" customHeight="1" x14ac:dyDescent="0.25">
      <c r="B68" s="41">
        <v>2070</v>
      </c>
      <c r="C68" s="33" t="s">
        <v>266</v>
      </c>
      <c r="D68" s="25" t="s">
        <v>264</v>
      </c>
      <c r="E68" s="30" t="s">
        <v>270</v>
      </c>
      <c r="F68" s="25" t="s">
        <v>269</v>
      </c>
      <c r="G68" s="25" t="s">
        <v>268</v>
      </c>
      <c r="H68" s="25">
        <v>4933417.16</v>
      </c>
      <c r="I68" s="25">
        <f t="shared" si="0"/>
        <v>4933417.16</v>
      </c>
      <c r="J68" s="2">
        <f t="shared" si="7"/>
        <v>0</v>
      </c>
      <c r="K68" s="27" t="s">
        <v>3</v>
      </c>
    </row>
    <row r="69" spans="2:11" ht="79.5" customHeight="1" x14ac:dyDescent="0.25">
      <c r="B69" s="41">
        <v>2071</v>
      </c>
      <c r="C69" s="33" t="s">
        <v>271</v>
      </c>
      <c r="D69" s="25" t="s">
        <v>155</v>
      </c>
      <c r="E69" s="30" t="s">
        <v>273</v>
      </c>
      <c r="F69" s="25" t="s">
        <v>173</v>
      </c>
      <c r="G69" s="25"/>
      <c r="H69" s="25">
        <v>637677.5</v>
      </c>
      <c r="I69" s="25">
        <f t="shared" si="0"/>
        <v>637677.5</v>
      </c>
      <c r="J69" s="2">
        <f t="shared" si="7"/>
        <v>0</v>
      </c>
      <c r="K69" s="27" t="s">
        <v>3</v>
      </c>
    </row>
    <row r="70" spans="2:11" ht="135.75" customHeight="1" x14ac:dyDescent="0.25">
      <c r="B70" s="41">
        <v>2072</v>
      </c>
      <c r="C70" s="33" t="s">
        <v>272</v>
      </c>
      <c r="D70" s="25" t="s">
        <v>274</v>
      </c>
      <c r="E70" s="30" t="s">
        <v>284</v>
      </c>
      <c r="F70" s="25" t="s">
        <v>283</v>
      </c>
      <c r="G70" s="27">
        <v>44957</v>
      </c>
      <c r="H70" s="25">
        <v>605222.48</v>
      </c>
      <c r="I70" s="25">
        <f t="shared" si="0"/>
        <v>605222.48</v>
      </c>
      <c r="J70" s="2">
        <f t="shared" si="7"/>
        <v>0</v>
      </c>
      <c r="K70" s="27" t="s">
        <v>3</v>
      </c>
    </row>
    <row r="71" spans="2:11" ht="77.25" customHeight="1" x14ac:dyDescent="0.25">
      <c r="B71" s="41">
        <v>2073</v>
      </c>
      <c r="C71" s="33" t="s">
        <v>278</v>
      </c>
      <c r="D71" s="25" t="s">
        <v>264</v>
      </c>
      <c r="E71" s="30" t="s">
        <v>287</v>
      </c>
      <c r="F71" s="25" t="s">
        <v>286</v>
      </c>
      <c r="G71" s="27" t="s">
        <v>285</v>
      </c>
      <c r="H71" s="25">
        <v>7008735.5499999998</v>
      </c>
      <c r="I71" s="25">
        <f t="shared" si="0"/>
        <v>7008735.5499999998</v>
      </c>
      <c r="J71" s="2">
        <f t="shared" si="7"/>
        <v>0</v>
      </c>
      <c r="K71" s="27" t="s">
        <v>3</v>
      </c>
    </row>
    <row r="72" spans="2:11" ht="63" customHeight="1" x14ac:dyDescent="0.25">
      <c r="B72" s="41">
        <v>2074</v>
      </c>
      <c r="C72" s="33" t="s">
        <v>279</v>
      </c>
      <c r="D72" s="25" t="s">
        <v>275</v>
      </c>
      <c r="E72" s="30" t="s">
        <v>289</v>
      </c>
      <c r="F72" s="25" t="s">
        <v>288</v>
      </c>
      <c r="G72" s="27" t="s">
        <v>170</v>
      </c>
      <c r="H72" s="25">
        <v>23600</v>
      </c>
      <c r="I72" s="25">
        <f t="shared" si="0"/>
        <v>23600</v>
      </c>
      <c r="J72" s="2">
        <f t="shared" si="7"/>
        <v>0</v>
      </c>
      <c r="K72" s="27" t="s">
        <v>3</v>
      </c>
    </row>
    <row r="73" spans="2:11" ht="90" customHeight="1" x14ac:dyDescent="0.25">
      <c r="B73" s="41">
        <v>2075</v>
      </c>
      <c r="C73" s="33" t="s">
        <v>280</v>
      </c>
      <c r="D73" s="25" t="s">
        <v>276</v>
      </c>
      <c r="E73" s="30" t="s">
        <v>290</v>
      </c>
      <c r="F73" s="25" t="s">
        <v>93</v>
      </c>
      <c r="G73" s="27"/>
      <c r="H73" s="25">
        <v>15565722.17</v>
      </c>
      <c r="I73" s="25">
        <f t="shared" si="0"/>
        <v>15565722.17</v>
      </c>
      <c r="J73" s="2">
        <f t="shared" si="7"/>
        <v>0</v>
      </c>
      <c r="K73" s="27" t="s">
        <v>3</v>
      </c>
    </row>
    <row r="74" spans="2:11" ht="93.75" customHeight="1" x14ac:dyDescent="0.25">
      <c r="B74" s="41">
        <v>2076</v>
      </c>
      <c r="C74" s="33" t="s">
        <v>281</v>
      </c>
      <c r="D74" s="25" t="s">
        <v>201</v>
      </c>
      <c r="E74" s="30" t="s">
        <v>291</v>
      </c>
      <c r="F74" s="25" t="s">
        <v>93</v>
      </c>
      <c r="G74" s="27"/>
      <c r="H74" s="25">
        <v>30370926.469999999</v>
      </c>
      <c r="I74" s="25">
        <f t="shared" si="0"/>
        <v>30370926.469999999</v>
      </c>
      <c r="J74" s="2">
        <f t="shared" si="7"/>
        <v>0</v>
      </c>
      <c r="K74" s="27" t="s">
        <v>3</v>
      </c>
    </row>
    <row r="75" spans="2:11" ht="54" customHeight="1" x14ac:dyDescent="0.25">
      <c r="B75" s="41">
        <v>2077</v>
      </c>
      <c r="C75" s="33" t="s">
        <v>282</v>
      </c>
      <c r="D75" s="25" t="s">
        <v>277</v>
      </c>
      <c r="E75" s="30" t="s">
        <v>294</v>
      </c>
      <c r="F75" s="25" t="s">
        <v>292</v>
      </c>
      <c r="G75" s="27" t="s">
        <v>293</v>
      </c>
      <c r="H75" s="25">
        <v>82600</v>
      </c>
      <c r="I75" s="25">
        <f t="shared" si="0"/>
        <v>82600</v>
      </c>
      <c r="J75" s="2">
        <f t="shared" si="7"/>
        <v>0</v>
      </c>
      <c r="K75" s="27" t="s">
        <v>3</v>
      </c>
    </row>
    <row r="76" spans="2:11" ht="156.75" customHeight="1" x14ac:dyDescent="0.25">
      <c r="B76" s="41">
        <v>2078</v>
      </c>
      <c r="C76" s="33" t="s">
        <v>299</v>
      </c>
      <c r="D76" s="25" t="s">
        <v>295</v>
      </c>
      <c r="E76" s="30" t="s">
        <v>307</v>
      </c>
      <c r="F76" s="25" t="s">
        <v>306</v>
      </c>
      <c r="G76" s="27" t="s">
        <v>305</v>
      </c>
      <c r="H76" s="25">
        <v>199717.76000000001</v>
      </c>
      <c r="I76" s="25">
        <f t="shared" si="0"/>
        <v>199717.76000000001</v>
      </c>
      <c r="J76" s="2">
        <f t="shared" si="7"/>
        <v>0</v>
      </c>
      <c r="K76" s="27" t="s">
        <v>3</v>
      </c>
    </row>
    <row r="77" spans="2:11" ht="91.5" customHeight="1" x14ac:dyDescent="0.25">
      <c r="B77" s="41">
        <v>2079</v>
      </c>
      <c r="C77" s="33" t="s">
        <v>300</v>
      </c>
      <c r="D77" s="25" t="s">
        <v>296</v>
      </c>
      <c r="E77" s="30" t="s">
        <v>310</v>
      </c>
      <c r="F77" s="25" t="s">
        <v>309</v>
      </c>
      <c r="G77" s="27" t="s">
        <v>308</v>
      </c>
      <c r="H77" s="25">
        <v>36458.269999999997</v>
      </c>
      <c r="I77" s="25">
        <f t="shared" si="0"/>
        <v>36458.269999999997</v>
      </c>
      <c r="J77" s="2">
        <f t="shared" si="7"/>
        <v>0</v>
      </c>
      <c r="K77" s="27" t="s">
        <v>3</v>
      </c>
    </row>
    <row r="78" spans="2:11" ht="69.75" customHeight="1" x14ac:dyDescent="0.25">
      <c r="B78" s="41">
        <v>2080</v>
      </c>
      <c r="C78" s="33" t="s">
        <v>301</v>
      </c>
      <c r="D78" s="25" t="s">
        <v>297</v>
      </c>
      <c r="E78" s="30" t="s">
        <v>313</v>
      </c>
      <c r="F78" s="25" t="s">
        <v>312</v>
      </c>
      <c r="G78" s="27" t="s">
        <v>311</v>
      </c>
      <c r="H78" s="25">
        <v>118725.4</v>
      </c>
      <c r="I78" s="25">
        <f t="shared" si="0"/>
        <v>118725.4</v>
      </c>
      <c r="J78" s="2">
        <f t="shared" si="7"/>
        <v>0</v>
      </c>
      <c r="K78" s="27" t="s">
        <v>3</v>
      </c>
    </row>
    <row r="79" spans="2:11" ht="85.5" customHeight="1" x14ac:dyDescent="0.25">
      <c r="B79" s="41">
        <v>2081</v>
      </c>
      <c r="C79" s="33" t="s">
        <v>302</v>
      </c>
      <c r="D79" s="25" t="s">
        <v>155</v>
      </c>
      <c r="E79" s="30" t="s">
        <v>298</v>
      </c>
      <c r="F79" s="25" t="s">
        <v>173</v>
      </c>
      <c r="G79" s="27"/>
      <c r="H79" s="25">
        <v>587667.5</v>
      </c>
      <c r="I79" s="25">
        <f t="shared" ref="I79:I87" si="8">+H79</f>
        <v>587667.5</v>
      </c>
      <c r="J79" s="2">
        <f t="shared" ref="J79:J87" si="9">+H79-I79</f>
        <v>0</v>
      </c>
      <c r="K79" s="27" t="s">
        <v>3</v>
      </c>
    </row>
    <row r="80" spans="2:11" ht="75.75" customHeight="1" x14ac:dyDescent="0.25">
      <c r="B80" s="41">
        <v>2082</v>
      </c>
      <c r="C80" s="33" t="s">
        <v>303</v>
      </c>
      <c r="D80" s="25" t="s">
        <v>152</v>
      </c>
      <c r="E80" s="30" t="s">
        <v>319</v>
      </c>
      <c r="F80" s="25" t="s">
        <v>314</v>
      </c>
      <c r="G80" s="27" t="s">
        <v>315</v>
      </c>
      <c r="H80" s="25">
        <v>3661740.6</v>
      </c>
      <c r="I80" s="25">
        <f t="shared" si="8"/>
        <v>3661740.6</v>
      </c>
      <c r="J80" s="2">
        <f t="shared" si="9"/>
        <v>0</v>
      </c>
      <c r="K80" s="27" t="s">
        <v>3</v>
      </c>
    </row>
    <row r="81" spans="2:11" ht="64.5" customHeight="1" x14ac:dyDescent="0.25">
      <c r="B81" s="41">
        <v>2083</v>
      </c>
      <c r="C81" s="33" t="s">
        <v>304</v>
      </c>
      <c r="D81" s="25" t="s">
        <v>152</v>
      </c>
      <c r="E81" s="30" t="s">
        <v>318</v>
      </c>
      <c r="F81" s="25" t="s">
        <v>317</v>
      </c>
      <c r="G81" s="27" t="s">
        <v>316</v>
      </c>
      <c r="H81" s="25">
        <v>4615337.43</v>
      </c>
      <c r="I81" s="25">
        <f t="shared" si="8"/>
        <v>4615337.43</v>
      </c>
      <c r="J81" s="2">
        <f t="shared" si="9"/>
        <v>0</v>
      </c>
      <c r="K81" s="27" t="s">
        <v>3</v>
      </c>
    </row>
    <row r="82" spans="2:11" ht="117" customHeight="1" x14ac:dyDescent="0.25">
      <c r="B82" s="41">
        <v>2084</v>
      </c>
      <c r="C82" s="33" t="s">
        <v>328</v>
      </c>
      <c r="D82" s="25" t="s">
        <v>320</v>
      </c>
      <c r="E82" s="30" t="s">
        <v>360</v>
      </c>
      <c r="F82" s="25" t="s">
        <v>359</v>
      </c>
      <c r="G82" s="27" t="s">
        <v>358</v>
      </c>
      <c r="H82" s="25">
        <v>54272500</v>
      </c>
      <c r="I82" s="25">
        <f t="shared" si="8"/>
        <v>54272500</v>
      </c>
      <c r="J82" s="2">
        <f t="shared" si="9"/>
        <v>0</v>
      </c>
      <c r="K82" s="27" t="s">
        <v>3</v>
      </c>
    </row>
    <row r="83" spans="2:11" ht="81.75" customHeight="1" x14ac:dyDescent="0.25">
      <c r="B83" s="41">
        <v>2085</v>
      </c>
      <c r="C83" s="33" t="s">
        <v>329</v>
      </c>
      <c r="D83" s="25" t="s">
        <v>321</v>
      </c>
      <c r="E83" s="30" t="s">
        <v>357</v>
      </c>
      <c r="F83" s="25" t="s">
        <v>356</v>
      </c>
      <c r="G83" s="27" t="s">
        <v>355</v>
      </c>
      <c r="H83" s="25">
        <v>4026688.77</v>
      </c>
      <c r="I83" s="25">
        <f t="shared" si="8"/>
        <v>4026688.77</v>
      </c>
      <c r="J83" s="2">
        <f t="shared" si="9"/>
        <v>0</v>
      </c>
      <c r="K83" s="27" t="s">
        <v>3</v>
      </c>
    </row>
    <row r="84" spans="2:11" ht="90.75" customHeight="1" x14ac:dyDescent="0.25">
      <c r="B84" s="41">
        <v>2086</v>
      </c>
      <c r="C84" s="33" t="s">
        <v>330</v>
      </c>
      <c r="D84" s="25" t="s">
        <v>322</v>
      </c>
      <c r="E84" s="30" t="s">
        <v>354</v>
      </c>
      <c r="F84" s="25" t="s">
        <v>93</v>
      </c>
      <c r="G84" s="27"/>
      <c r="H84" s="25">
        <v>4932652.83</v>
      </c>
      <c r="I84" s="25">
        <f t="shared" si="8"/>
        <v>4932652.83</v>
      </c>
      <c r="J84" s="2">
        <f t="shared" si="9"/>
        <v>0</v>
      </c>
      <c r="K84" s="27" t="s">
        <v>3</v>
      </c>
    </row>
    <row r="85" spans="2:11" ht="66" customHeight="1" x14ac:dyDescent="0.25">
      <c r="B85" s="41">
        <v>2087</v>
      </c>
      <c r="C85" s="33" t="s">
        <v>331</v>
      </c>
      <c r="D85" s="25" t="s">
        <v>27</v>
      </c>
      <c r="E85" s="30" t="s">
        <v>353</v>
      </c>
      <c r="F85" s="25" t="s">
        <v>352</v>
      </c>
      <c r="G85" s="25" t="s">
        <v>351</v>
      </c>
      <c r="H85" s="25">
        <v>165200</v>
      </c>
      <c r="I85" s="25">
        <f t="shared" si="8"/>
        <v>165200</v>
      </c>
      <c r="J85" s="2">
        <f t="shared" si="9"/>
        <v>0</v>
      </c>
      <c r="K85" s="27" t="s">
        <v>3</v>
      </c>
    </row>
    <row r="86" spans="2:11" ht="60.75" customHeight="1" x14ac:dyDescent="0.25">
      <c r="B86" s="41">
        <v>2088</v>
      </c>
      <c r="C86" s="33" t="s">
        <v>332</v>
      </c>
      <c r="D86" s="25" t="s">
        <v>323</v>
      </c>
      <c r="E86" s="30" t="s">
        <v>350</v>
      </c>
      <c r="F86" s="25" t="s">
        <v>349</v>
      </c>
      <c r="G86" s="27" t="s">
        <v>348</v>
      </c>
      <c r="H86" s="25">
        <v>1171268</v>
      </c>
      <c r="I86" s="25">
        <f t="shared" si="8"/>
        <v>1171268</v>
      </c>
      <c r="J86" s="2">
        <f t="shared" si="9"/>
        <v>0</v>
      </c>
      <c r="K86" s="27" t="s">
        <v>3</v>
      </c>
    </row>
    <row r="87" spans="2:11" ht="93" customHeight="1" x14ac:dyDescent="0.25">
      <c r="B87" s="41">
        <v>2089</v>
      </c>
      <c r="C87" s="33" t="s">
        <v>333</v>
      </c>
      <c r="D87" s="25" t="s">
        <v>324</v>
      </c>
      <c r="E87" s="30" t="s">
        <v>345</v>
      </c>
      <c r="F87" s="25" t="s">
        <v>347</v>
      </c>
      <c r="G87" s="27" t="s">
        <v>346</v>
      </c>
      <c r="H87" s="25">
        <v>75048</v>
      </c>
      <c r="I87" s="25">
        <f t="shared" si="8"/>
        <v>75048</v>
      </c>
      <c r="J87" s="2">
        <f t="shared" si="9"/>
        <v>0</v>
      </c>
      <c r="K87" s="27" t="s">
        <v>3</v>
      </c>
    </row>
    <row r="88" spans="2:11" ht="75" customHeight="1" x14ac:dyDescent="0.25">
      <c r="B88" s="41">
        <v>2090</v>
      </c>
      <c r="C88" s="33" t="s">
        <v>334</v>
      </c>
      <c r="D88" s="25" t="s">
        <v>325</v>
      </c>
      <c r="E88" s="30" t="s">
        <v>344</v>
      </c>
      <c r="F88" s="25" t="s">
        <v>343</v>
      </c>
      <c r="G88" s="27" t="s">
        <v>337</v>
      </c>
      <c r="H88" s="25">
        <v>1498209.49</v>
      </c>
      <c r="I88" s="25">
        <f t="shared" ref="I88:I90" si="10">+H88</f>
        <v>1498209.49</v>
      </c>
      <c r="J88" s="2">
        <f t="shared" ref="J88:J90" si="11">+H88-I88</f>
        <v>0</v>
      </c>
      <c r="K88" s="27" t="s">
        <v>3</v>
      </c>
    </row>
    <row r="89" spans="2:11" ht="88.5" customHeight="1" x14ac:dyDescent="0.25">
      <c r="B89" s="41">
        <v>2091</v>
      </c>
      <c r="C89" s="33" t="s">
        <v>335</v>
      </c>
      <c r="D89" s="25" t="s">
        <v>326</v>
      </c>
      <c r="E89" s="30" t="s">
        <v>342</v>
      </c>
      <c r="F89" s="25" t="s">
        <v>341</v>
      </c>
      <c r="G89" s="27" t="s">
        <v>340</v>
      </c>
      <c r="H89" s="25">
        <v>754492</v>
      </c>
      <c r="I89" s="25">
        <f t="shared" si="10"/>
        <v>754492</v>
      </c>
      <c r="J89" s="2">
        <f t="shared" si="11"/>
        <v>0</v>
      </c>
      <c r="K89" s="27" t="s">
        <v>3</v>
      </c>
    </row>
    <row r="90" spans="2:11" ht="70.5" customHeight="1" x14ac:dyDescent="0.25">
      <c r="B90" s="41">
        <v>2092</v>
      </c>
      <c r="C90" s="33" t="s">
        <v>336</v>
      </c>
      <c r="D90" s="25" t="s">
        <v>327</v>
      </c>
      <c r="E90" s="30" t="s">
        <v>339</v>
      </c>
      <c r="F90" s="25" t="s">
        <v>338</v>
      </c>
      <c r="G90" s="25" t="s">
        <v>337</v>
      </c>
      <c r="H90" s="25">
        <v>401820</v>
      </c>
      <c r="I90" s="25">
        <f t="shared" si="10"/>
        <v>401820</v>
      </c>
      <c r="J90" s="2">
        <f t="shared" si="11"/>
        <v>0</v>
      </c>
      <c r="K90" s="27" t="s">
        <v>3</v>
      </c>
    </row>
    <row r="91" spans="2:11" ht="72.75" customHeight="1" x14ac:dyDescent="0.25">
      <c r="B91" s="41">
        <v>2093</v>
      </c>
      <c r="C91" s="33" t="s">
        <v>368</v>
      </c>
      <c r="D91" s="25" t="s">
        <v>361</v>
      </c>
      <c r="E91" s="30" t="s">
        <v>381</v>
      </c>
      <c r="F91" s="25" t="s">
        <v>93</v>
      </c>
      <c r="G91" s="25"/>
      <c r="H91" s="25">
        <v>23862247.390000001</v>
      </c>
      <c r="I91" s="25">
        <f t="shared" ref="I91:I99" si="12">+H91</f>
        <v>23862247.390000001</v>
      </c>
      <c r="J91" s="2">
        <f t="shared" ref="J91:J99" si="13">+H91-I91</f>
        <v>0</v>
      </c>
      <c r="K91" s="27" t="s">
        <v>3</v>
      </c>
    </row>
    <row r="92" spans="2:11" ht="81.75" customHeight="1" x14ac:dyDescent="0.25">
      <c r="B92" s="41">
        <v>2094</v>
      </c>
      <c r="C92" s="33" t="s">
        <v>369</v>
      </c>
      <c r="D92" s="25" t="s">
        <v>362</v>
      </c>
      <c r="E92" s="30" t="s">
        <v>383</v>
      </c>
      <c r="F92" s="25" t="s">
        <v>382</v>
      </c>
      <c r="G92" s="25" t="s">
        <v>227</v>
      </c>
      <c r="H92" s="25">
        <v>1351970.1</v>
      </c>
      <c r="I92" s="25">
        <f t="shared" si="12"/>
        <v>1351970.1</v>
      </c>
      <c r="J92" s="2">
        <f t="shared" si="13"/>
        <v>0</v>
      </c>
      <c r="K92" s="27" t="s">
        <v>3</v>
      </c>
    </row>
    <row r="93" spans="2:11" ht="90.75" customHeight="1" x14ac:dyDescent="0.25">
      <c r="B93" s="41">
        <v>2095</v>
      </c>
      <c r="C93" s="33" t="s">
        <v>370</v>
      </c>
      <c r="D93" s="25" t="s">
        <v>363</v>
      </c>
      <c r="E93" s="30" t="s">
        <v>385</v>
      </c>
      <c r="F93" s="25" t="s">
        <v>384</v>
      </c>
      <c r="G93" s="25" t="s">
        <v>337</v>
      </c>
      <c r="H93" s="25">
        <v>177000</v>
      </c>
      <c r="I93" s="25">
        <f t="shared" si="12"/>
        <v>177000</v>
      </c>
      <c r="J93" s="2">
        <f t="shared" si="13"/>
        <v>0</v>
      </c>
      <c r="K93" s="27" t="s">
        <v>3</v>
      </c>
    </row>
    <row r="94" spans="2:11" ht="88.5" customHeight="1" x14ac:dyDescent="0.25">
      <c r="B94" s="41">
        <v>2096</v>
      </c>
      <c r="C94" s="33" t="s">
        <v>371</v>
      </c>
      <c r="D94" s="25" t="s">
        <v>364</v>
      </c>
      <c r="E94" s="30" t="s">
        <v>403</v>
      </c>
      <c r="F94" s="25" t="s">
        <v>173</v>
      </c>
      <c r="G94" s="25"/>
      <c r="H94" s="25">
        <v>855051.61</v>
      </c>
      <c r="I94" s="25">
        <f t="shared" si="12"/>
        <v>855051.61</v>
      </c>
      <c r="J94" s="2">
        <f t="shared" si="13"/>
        <v>0</v>
      </c>
      <c r="K94" s="27" t="s">
        <v>3</v>
      </c>
    </row>
    <row r="95" spans="2:11" ht="99" customHeight="1" x14ac:dyDescent="0.25">
      <c r="B95" s="41">
        <v>2097</v>
      </c>
      <c r="C95" s="33" t="s">
        <v>372</v>
      </c>
      <c r="D95" s="25" t="s">
        <v>180</v>
      </c>
      <c r="E95" s="30" t="s">
        <v>386</v>
      </c>
      <c r="F95" s="25" t="s">
        <v>93</v>
      </c>
      <c r="G95" s="25"/>
      <c r="H95" s="25">
        <v>5884464.8799999999</v>
      </c>
      <c r="I95" s="25">
        <f t="shared" si="12"/>
        <v>5884464.8799999999</v>
      </c>
      <c r="J95" s="2">
        <f t="shared" si="13"/>
        <v>0</v>
      </c>
      <c r="K95" s="27" t="s">
        <v>3</v>
      </c>
    </row>
    <row r="96" spans="2:11" ht="132" customHeight="1" x14ac:dyDescent="0.25">
      <c r="B96" s="41">
        <v>2098</v>
      </c>
      <c r="C96" s="33" t="s">
        <v>373</v>
      </c>
      <c r="D96" s="25" t="s">
        <v>21</v>
      </c>
      <c r="E96" s="30" t="s">
        <v>391</v>
      </c>
      <c r="F96" s="25" t="s">
        <v>388</v>
      </c>
      <c r="G96" s="25" t="s">
        <v>387</v>
      </c>
      <c r="H96" s="25">
        <v>173874.27</v>
      </c>
      <c r="I96" s="25">
        <f t="shared" si="12"/>
        <v>173874.27</v>
      </c>
      <c r="J96" s="2">
        <f t="shared" si="13"/>
        <v>0</v>
      </c>
      <c r="K96" s="27" t="s">
        <v>3</v>
      </c>
    </row>
    <row r="97" spans="2:11" ht="84.75" customHeight="1" x14ac:dyDescent="0.25">
      <c r="B97" s="41">
        <v>2099</v>
      </c>
      <c r="C97" s="33" t="s">
        <v>374</v>
      </c>
      <c r="D97" s="25" t="s">
        <v>23</v>
      </c>
      <c r="E97" s="30" t="s">
        <v>392</v>
      </c>
      <c r="F97" s="25" t="s">
        <v>390</v>
      </c>
      <c r="G97" s="25" t="s">
        <v>389</v>
      </c>
      <c r="H97" s="25">
        <v>1745884.34</v>
      </c>
      <c r="I97" s="25">
        <f t="shared" si="12"/>
        <v>1745884.34</v>
      </c>
      <c r="J97" s="2">
        <f t="shared" si="13"/>
        <v>0</v>
      </c>
      <c r="K97" s="27" t="s">
        <v>3</v>
      </c>
    </row>
    <row r="98" spans="2:11" ht="127.5" customHeight="1" x14ac:dyDescent="0.25">
      <c r="B98" s="41">
        <v>2100</v>
      </c>
      <c r="C98" s="33" t="s">
        <v>375</v>
      </c>
      <c r="D98" s="25" t="s">
        <v>365</v>
      </c>
      <c r="E98" s="30" t="s">
        <v>395</v>
      </c>
      <c r="F98" s="25" t="s">
        <v>393</v>
      </c>
      <c r="G98" s="25" t="s">
        <v>394</v>
      </c>
      <c r="H98" s="25">
        <v>44670</v>
      </c>
      <c r="I98" s="25">
        <f t="shared" ref="I98" si="14">+H98</f>
        <v>44670</v>
      </c>
      <c r="J98" s="2">
        <f t="shared" ref="J98" si="15">+H98-I98</f>
        <v>0</v>
      </c>
      <c r="K98" s="27" t="s">
        <v>3</v>
      </c>
    </row>
    <row r="99" spans="2:11" ht="114" customHeight="1" x14ac:dyDescent="0.25">
      <c r="B99" s="41">
        <v>2101</v>
      </c>
      <c r="C99" s="33" t="s">
        <v>376</v>
      </c>
      <c r="D99" s="25" t="s">
        <v>366</v>
      </c>
      <c r="E99" s="30" t="s">
        <v>398</v>
      </c>
      <c r="F99" s="25" t="s">
        <v>397</v>
      </c>
      <c r="G99" s="25" t="s">
        <v>396</v>
      </c>
      <c r="H99" s="25">
        <v>37660</v>
      </c>
      <c r="I99" s="25">
        <f t="shared" si="12"/>
        <v>37660</v>
      </c>
      <c r="J99" s="2">
        <f t="shared" si="13"/>
        <v>0</v>
      </c>
      <c r="K99" s="27" t="s">
        <v>3</v>
      </c>
    </row>
    <row r="100" spans="2:11" ht="123" customHeight="1" x14ac:dyDescent="0.25">
      <c r="B100" s="41">
        <v>2102</v>
      </c>
      <c r="C100" s="33" t="s">
        <v>377</v>
      </c>
      <c r="D100" s="25" t="s">
        <v>367</v>
      </c>
      <c r="E100" s="30" t="s">
        <v>399</v>
      </c>
      <c r="F100" s="25" t="s">
        <v>93</v>
      </c>
      <c r="G100" s="25"/>
      <c r="H100" s="25">
        <v>559121109</v>
      </c>
      <c r="I100" s="25">
        <f t="shared" ref="I100:I107" si="16">+H100</f>
        <v>559121109</v>
      </c>
      <c r="J100" s="2">
        <f t="shared" ref="J100:J107" si="17">+H100-I100</f>
        <v>0</v>
      </c>
      <c r="K100" s="27" t="s">
        <v>3</v>
      </c>
    </row>
    <row r="101" spans="2:11" ht="105" customHeight="1" x14ac:dyDescent="0.25">
      <c r="B101" s="41">
        <v>2103</v>
      </c>
      <c r="C101" s="33" t="s">
        <v>378</v>
      </c>
      <c r="D101" s="25" t="s">
        <v>367</v>
      </c>
      <c r="E101" s="30" t="s">
        <v>400</v>
      </c>
      <c r="F101" s="25" t="s">
        <v>93</v>
      </c>
      <c r="G101" s="25"/>
      <c r="H101" s="25">
        <v>411349426</v>
      </c>
      <c r="I101" s="25">
        <f t="shared" si="16"/>
        <v>411349426</v>
      </c>
      <c r="J101" s="2">
        <f t="shared" si="17"/>
        <v>0</v>
      </c>
      <c r="K101" s="27" t="s">
        <v>3</v>
      </c>
    </row>
    <row r="102" spans="2:11" ht="112.5" customHeight="1" x14ac:dyDescent="0.25">
      <c r="B102" s="41">
        <v>2104</v>
      </c>
      <c r="C102" s="33" t="s">
        <v>379</v>
      </c>
      <c r="D102" s="25" t="s">
        <v>367</v>
      </c>
      <c r="E102" s="30" t="s">
        <v>401</v>
      </c>
      <c r="F102" s="25" t="s">
        <v>93</v>
      </c>
      <c r="G102" s="25"/>
      <c r="H102" s="25">
        <v>5907465</v>
      </c>
      <c r="I102" s="25">
        <f t="shared" si="16"/>
        <v>5907465</v>
      </c>
      <c r="J102" s="2">
        <f t="shared" si="17"/>
        <v>0</v>
      </c>
      <c r="K102" s="27" t="s">
        <v>3</v>
      </c>
    </row>
    <row r="103" spans="2:11" ht="117.75" customHeight="1" x14ac:dyDescent="0.25">
      <c r="B103" s="41">
        <v>2105</v>
      </c>
      <c r="C103" s="33" t="s">
        <v>380</v>
      </c>
      <c r="D103" s="25" t="s">
        <v>367</v>
      </c>
      <c r="E103" s="30" t="s">
        <v>402</v>
      </c>
      <c r="F103" s="25" t="s">
        <v>93</v>
      </c>
      <c r="G103" s="25"/>
      <c r="H103" s="25">
        <v>40622000</v>
      </c>
      <c r="I103" s="25">
        <f t="shared" si="16"/>
        <v>40622000</v>
      </c>
      <c r="J103" s="2">
        <f t="shared" si="17"/>
        <v>0</v>
      </c>
      <c r="K103" s="27" t="s">
        <v>3</v>
      </c>
    </row>
    <row r="104" spans="2:11" ht="79.5" customHeight="1" x14ac:dyDescent="0.25">
      <c r="B104" s="41">
        <v>2106</v>
      </c>
      <c r="C104" s="33" t="s">
        <v>405</v>
      </c>
      <c r="D104" s="25" t="s">
        <v>26</v>
      </c>
      <c r="E104" s="30" t="s">
        <v>412</v>
      </c>
      <c r="F104" s="25" t="s">
        <v>411</v>
      </c>
      <c r="G104" s="25" t="s">
        <v>410</v>
      </c>
      <c r="H104" s="25">
        <v>1593803.6</v>
      </c>
      <c r="I104" s="25">
        <f t="shared" si="16"/>
        <v>1593803.6</v>
      </c>
      <c r="J104" s="2">
        <f t="shared" si="17"/>
        <v>0</v>
      </c>
      <c r="K104" s="27" t="s">
        <v>3</v>
      </c>
    </row>
    <row r="105" spans="2:11" ht="70.5" customHeight="1" x14ac:dyDescent="0.25">
      <c r="B105" s="41">
        <v>2107</v>
      </c>
      <c r="C105" s="33" t="s">
        <v>406</v>
      </c>
      <c r="D105" s="25" t="s">
        <v>404</v>
      </c>
      <c r="E105" s="30" t="s">
        <v>409</v>
      </c>
      <c r="F105" s="25" t="s">
        <v>408</v>
      </c>
      <c r="G105" s="25" t="s">
        <v>407</v>
      </c>
      <c r="H105" s="25">
        <v>2500</v>
      </c>
      <c r="I105" s="25">
        <f t="shared" si="16"/>
        <v>2500</v>
      </c>
      <c r="J105" s="2">
        <f t="shared" si="17"/>
        <v>0</v>
      </c>
      <c r="K105" s="27" t="s">
        <v>3</v>
      </c>
    </row>
    <row r="106" spans="2:11" ht="69" customHeight="1" x14ac:dyDescent="0.25">
      <c r="B106" s="41">
        <v>2108</v>
      </c>
      <c r="C106" s="33" t="s">
        <v>414</v>
      </c>
      <c r="D106" s="25" t="s">
        <v>295</v>
      </c>
      <c r="E106" s="30" t="s">
        <v>417</v>
      </c>
      <c r="F106" s="25" t="s">
        <v>416</v>
      </c>
      <c r="G106" s="25" t="s">
        <v>305</v>
      </c>
      <c r="H106" s="25">
        <v>1032217.01</v>
      </c>
      <c r="I106" s="25">
        <f t="shared" si="16"/>
        <v>1032217.01</v>
      </c>
      <c r="J106" s="2">
        <f t="shared" si="17"/>
        <v>0</v>
      </c>
      <c r="K106" s="27" t="s">
        <v>3</v>
      </c>
    </row>
    <row r="107" spans="2:11" ht="74.25" customHeight="1" x14ac:dyDescent="0.25">
      <c r="B107" s="41">
        <v>2109</v>
      </c>
      <c r="C107" s="33" t="s">
        <v>415</v>
      </c>
      <c r="D107" s="25" t="s">
        <v>413</v>
      </c>
      <c r="E107" s="30" t="s">
        <v>419</v>
      </c>
      <c r="F107" s="25" t="s">
        <v>418</v>
      </c>
      <c r="G107" s="25" t="s">
        <v>305</v>
      </c>
      <c r="H107" s="25">
        <v>12670</v>
      </c>
      <c r="I107" s="25">
        <f t="shared" si="16"/>
        <v>12670</v>
      </c>
      <c r="J107" s="2">
        <f t="shared" si="17"/>
        <v>0</v>
      </c>
      <c r="K107" s="27" t="s">
        <v>3</v>
      </c>
    </row>
    <row r="108" spans="2:11" ht="101.25" customHeight="1" x14ac:dyDescent="0.25">
      <c r="B108" s="41">
        <v>2110</v>
      </c>
      <c r="C108" s="33" t="s">
        <v>424</v>
      </c>
      <c r="D108" s="25" t="s">
        <v>420</v>
      </c>
      <c r="E108" s="30" t="s">
        <v>432</v>
      </c>
      <c r="F108" s="25" t="s">
        <v>93</v>
      </c>
      <c r="G108" s="25"/>
      <c r="H108" s="25">
        <v>2519312.88</v>
      </c>
      <c r="I108" s="25">
        <f t="shared" ref="I108:I112" si="18">+H108</f>
        <v>2519312.88</v>
      </c>
      <c r="J108" s="2">
        <f t="shared" ref="J108:J112" si="19">+H108-I108</f>
        <v>0</v>
      </c>
      <c r="K108" s="27" t="s">
        <v>3</v>
      </c>
    </row>
    <row r="109" spans="2:11" ht="81" customHeight="1" x14ac:dyDescent="0.25">
      <c r="B109" s="41">
        <v>2111</v>
      </c>
      <c r="C109" s="33" t="s">
        <v>425</v>
      </c>
      <c r="D109" s="25" t="s">
        <v>421</v>
      </c>
      <c r="E109" s="30" t="s">
        <v>431</v>
      </c>
      <c r="F109" s="25" t="s">
        <v>430</v>
      </c>
      <c r="G109" s="25" t="s">
        <v>429</v>
      </c>
      <c r="H109" s="25">
        <v>39412</v>
      </c>
      <c r="I109" s="25">
        <f t="shared" si="18"/>
        <v>39412</v>
      </c>
      <c r="J109" s="2">
        <f t="shared" si="19"/>
        <v>0</v>
      </c>
      <c r="K109" s="27" t="s">
        <v>3</v>
      </c>
    </row>
    <row r="110" spans="2:11" ht="80.25" customHeight="1" x14ac:dyDescent="0.25">
      <c r="B110" s="41">
        <v>2112</v>
      </c>
      <c r="C110" s="33" t="s">
        <v>426</v>
      </c>
      <c r="D110" s="25" t="s">
        <v>422</v>
      </c>
      <c r="E110" s="30" t="s">
        <v>433</v>
      </c>
      <c r="F110" s="25" t="s">
        <v>93</v>
      </c>
      <c r="G110" s="25"/>
      <c r="H110" s="25">
        <v>141579732.12</v>
      </c>
      <c r="I110" s="25">
        <f t="shared" si="18"/>
        <v>141579732.12</v>
      </c>
      <c r="J110" s="2">
        <f t="shared" si="19"/>
        <v>0</v>
      </c>
      <c r="K110" s="27" t="s">
        <v>3</v>
      </c>
    </row>
    <row r="111" spans="2:11" ht="88.5" customHeight="1" x14ac:dyDescent="0.25">
      <c r="B111" s="41">
        <v>2113</v>
      </c>
      <c r="C111" s="33" t="s">
        <v>427</v>
      </c>
      <c r="D111" s="25" t="s">
        <v>423</v>
      </c>
      <c r="E111" s="30" t="s">
        <v>434</v>
      </c>
      <c r="F111" s="25" t="s">
        <v>93</v>
      </c>
      <c r="G111" s="25"/>
      <c r="H111" s="25">
        <v>31022974.91</v>
      </c>
      <c r="I111" s="25">
        <f t="shared" si="18"/>
        <v>31022974.91</v>
      </c>
      <c r="J111" s="2">
        <f t="shared" si="19"/>
        <v>0</v>
      </c>
      <c r="K111" s="27" t="s">
        <v>3</v>
      </c>
    </row>
    <row r="112" spans="2:11" ht="111.75" customHeight="1" x14ac:dyDescent="0.25">
      <c r="B112" s="41">
        <v>2114</v>
      </c>
      <c r="C112" s="33" t="s">
        <v>428</v>
      </c>
      <c r="D112" s="25" t="s">
        <v>37</v>
      </c>
      <c r="E112" s="30" t="s">
        <v>435</v>
      </c>
      <c r="F112" s="25"/>
      <c r="G112" s="25"/>
      <c r="H112" s="25">
        <v>9927215.1699999999</v>
      </c>
      <c r="I112" s="25">
        <f t="shared" si="18"/>
        <v>9927215.1699999999</v>
      </c>
      <c r="J112" s="2">
        <f t="shared" si="19"/>
        <v>0</v>
      </c>
      <c r="K112" s="27" t="s">
        <v>3</v>
      </c>
    </row>
    <row r="113" spans="2:11" ht="20.25" customHeight="1" x14ac:dyDescent="0.25">
      <c r="B113" s="35"/>
      <c r="C113" s="11"/>
      <c r="D113" s="11"/>
      <c r="E113" s="11"/>
      <c r="F113" s="11" t="s">
        <v>1</v>
      </c>
      <c r="G113" s="11" t="s">
        <v>2</v>
      </c>
      <c r="H113" s="23">
        <f>SUM(H7:H112)</f>
        <v>1526837470.47</v>
      </c>
      <c r="I113" s="23">
        <f>SUM(I7:I112)</f>
        <v>1526837470.47</v>
      </c>
      <c r="J113" s="12"/>
      <c r="K113" s="12"/>
    </row>
    <row r="114" spans="2:11" x14ac:dyDescent="0.25">
      <c r="B114" s="35"/>
      <c r="C114" s="11"/>
      <c r="D114" s="11"/>
      <c r="E114" s="13"/>
      <c r="F114" s="14" t="s">
        <v>1</v>
      </c>
      <c r="G114" s="15" t="s">
        <v>1</v>
      </c>
      <c r="H114" s="16"/>
      <c r="I114" s="24"/>
      <c r="J114" s="17"/>
      <c r="K114" s="16"/>
    </row>
    <row r="115" spans="2:11" x14ac:dyDescent="0.25">
      <c r="B115" s="35"/>
      <c r="C115" s="11"/>
      <c r="D115" s="11"/>
      <c r="E115" s="10"/>
      <c r="F115" s="14" t="s">
        <v>1</v>
      </c>
      <c r="G115" s="14" t="s">
        <v>1</v>
      </c>
      <c r="H115" s="18"/>
      <c r="I115" s="18"/>
      <c r="J115" s="19"/>
      <c r="K115" s="10"/>
    </row>
    <row r="116" spans="2:11" x14ac:dyDescent="0.25">
      <c r="B116" s="35"/>
      <c r="C116" s="11"/>
      <c r="D116" s="11"/>
      <c r="E116" s="10"/>
      <c r="F116" s="14"/>
      <c r="G116" s="14"/>
      <c r="H116" s="18"/>
      <c r="I116" s="18"/>
      <c r="J116" s="19"/>
      <c r="K116" s="10"/>
    </row>
    <row r="117" spans="2:11" x14ac:dyDescent="0.25">
      <c r="B117" s="1"/>
      <c r="C117" s="3"/>
      <c r="D117" s="3"/>
      <c r="E117" s="5"/>
      <c r="F117" s="4"/>
      <c r="G117" s="4"/>
      <c r="H117" s="6"/>
      <c r="I117" s="6"/>
      <c r="J117" s="7"/>
      <c r="K117" s="5"/>
    </row>
    <row r="118" spans="2:11" x14ac:dyDescent="0.25">
      <c r="B118" s="1"/>
      <c r="C118" s="3"/>
      <c r="D118" s="3"/>
      <c r="E118" s="5"/>
      <c r="F118" s="4"/>
      <c r="G118" s="4"/>
      <c r="H118" s="6"/>
      <c r="I118" s="6"/>
      <c r="J118" s="7"/>
      <c r="K118" s="5"/>
    </row>
    <row r="119" spans="2:11" ht="24.95" customHeight="1" x14ac:dyDescent="0.25">
      <c r="B119" s="1"/>
      <c r="C119" s="46" t="s">
        <v>19</v>
      </c>
      <c r="D119" s="46"/>
      <c r="E119" s="46"/>
      <c r="F119" s="8"/>
      <c r="G119" s="8"/>
      <c r="H119" s="47" t="s">
        <v>17</v>
      </c>
      <c r="I119" s="47"/>
      <c r="J119" s="47"/>
      <c r="K119" s="47"/>
    </row>
    <row r="120" spans="2:11" ht="24.95" customHeight="1" x14ac:dyDescent="0.25">
      <c r="B120" s="1"/>
      <c r="C120" s="43" t="s">
        <v>16</v>
      </c>
      <c r="D120" s="43"/>
      <c r="E120" s="43"/>
      <c r="F120" s="8"/>
      <c r="G120" s="8"/>
      <c r="H120" s="48" t="s">
        <v>18</v>
      </c>
      <c r="I120" s="48"/>
      <c r="J120" s="48"/>
      <c r="K120" s="48"/>
    </row>
    <row r="121" spans="2:11" x14ac:dyDescent="0.25">
      <c r="B121" s="8"/>
      <c r="C121" s="21"/>
      <c r="D121" s="21"/>
      <c r="E121" s="21"/>
      <c r="F121" s="21"/>
      <c r="G121" s="21"/>
      <c r="H121" s="21"/>
      <c r="I121" s="21"/>
      <c r="J121" s="21"/>
      <c r="K121" s="21"/>
    </row>
    <row r="122" spans="2:11" x14ac:dyDescent="0.25">
      <c r="B122" s="8"/>
      <c r="C122" s="21"/>
      <c r="D122" s="21"/>
      <c r="E122" s="21"/>
      <c r="F122" s="21"/>
      <c r="G122" s="21"/>
      <c r="H122" s="21"/>
      <c r="I122" s="21"/>
      <c r="J122" s="21"/>
      <c r="K122" s="21"/>
    </row>
    <row r="123" spans="2:11" x14ac:dyDescent="0.25">
      <c r="B123" s="8"/>
      <c r="C123" s="21"/>
      <c r="D123" s="21"/>
      <c r="E123" s="21"/>
      <c r="F123" s="21"/>
      <c r="G123" s="21"/>
      <c r="H123" s="21"/>
      <c r="I123" s="21"/>
      <c r="J123" s="21"/>
      <c r="K123" s="21"/>
    </row>
    <row r="124" spans="2:11" x14ac:dyDescent="0.25">
      <c r="C124" s="20"/>
      <c r="D124" s="20"/>
      <c r="E124" s="20"/>
      <c r="F124" s="20"/>
      <c r="G124" s="20"/>
      <c r="H124" s="20"/>
      <c r="I124" s="20"/>
      <c r="J124" s="20"/>
      <c r="K124" s="20"/>
    </row>
    <row r="125" spans="2:11" x14ac:dyDescent="0.25">
      <c r="C125" s="20"/>
      <c r="D125" s="20"/>
      <c r="E125" s="20"/>
      <c r="F125" s="20"/>
      <c r="G125" s="20"/>
      <c r="H125" s="20"/>
      <c r="I125" s="20"/>
      <c r="J125" s="20"/>
      <c r="K125" s="20"/>
    </row>
    <row r="126" spans="2:11" x14ac:dyDescent="0.25">
      <c r="C126" s="20"/>
      <c r="D126" s="20"/>
      <c r="E126" s="20"/>
      <c r="F126" s="20"/>
      <c r="G126" s="20"/>
      <c r="H126" s="20"/>
      <c r="I126" s="20"/>
      <c r="J126" s="20"/>
      <c r="K126" s="20"/>
    </row>
  </sheetData>
  <autoFilter ref="B6:K115" xr:uid="{DB5EB5B0-3EEF-4367-991C-AFD9609A1F99}"/>
  <sortState xmlns:xlrd2="http://schemas.microsoft.com/office/spreadsheetml/2017/richdata2" ref="B7:K99">
    <sortCondition ref="B7:B99"/>
  </sortState>
  <mergeCells count="8">
    <mergeCell ref="C120:E120"/>
    <mergeCell ref="B1:K1"/>
    <mergeCell ref="B2:K2"/>
    <mergeCell ref="B3:K3"/>
    <mergeCell ref="B4:K4"/>
    <mergeCell ref="C119:E119"/>
    <mergeCell ref="H119:K119"/>
    <mergeCell ref="H120:K120"/>
  </mergeCells>
  <phoneticPr fontId="5" type="noConversion"/>
  <pageMargins left="0.23622047244094499" right="0.23622047244094499" top="0.74803040244969399" bottom="0.74803040244969399" header="0.31496062992126" footer="0.31496062992126"/>
  <pageSetup scale="80" orientation="portrait" horizontalDpi="200" verticalDpi="200" r:id="rId1"/>
  <headerFooter>
    <oddFooter>&amp;R&amp;P/&amp;N</oddFooter>
  </headerFooter>
  <rowBreaks count="2" manualBreakCount="2">
    <brk id="99" min="1" max="10" man="1"/>
    <brk id="108"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PROVEEDORES FEBRERO 2023</vt:lpstr>
      <vt:lpstr>'PAGO PROVEEDORES FEBRERO 2023'!Print_Area</vt:lpstr>
      <vt:lpstr>'PAGO PROVEEDORES FEBRERO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2023-03-09T11:21:18Z</cp:lastPrinted>
  <dcterms:created xsi:type="dcterms:W3CDTF">2021-09-03T19:59:55Z</dcterms:created>
  <dcterms:modified xsi:type="dcterms:W3CDTF">2023-03-09T11:39:48Z</dcterms:modified>
</cp:coreProperties>
</file>