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yonuery.cruz\Desktop\Plugins Wordpress\Finanzas\JUNIO 2023\"/>
    </mc:Choice>
  </mc:AlternateContent>
  <xr:revisionPtr revIDLastSave="0" documentId="13_ncr:1_{DF539406-4DCD-4611-94FA-784EA79E1929}" xr6:coauthVersionLast="47" xr6:coauthVersionMax="47" xr10:uidLastSave="{00000000-0000-0000-0000-000000000000}"/>
  <bookViews>
    <workbookView xWindow="0" yWindow="390" windowWidth="28800" windowHeight="13980" xr2:uid="{1D6931C1-754D-4537-8B18-EECC12A3888A}"/>
  </bookViews>
  <sheets>
    <sheet name="PAGO PROVEEDORES JUNIO 2023" sheetId="2" r:id="rId1"/>
  </sheets>
  <definedNames>
    <definedName name="_xlnm._FilterDatabase" localSheetId="0" hidden="1">'PAGO PROVEEDORES JUNIO 2023'!$B$6:$J$135</definedName>
    <definedName name="_xlnm.Print_Area" localSheetId="0">'PAGO PROVEEDORES JUNIO 2023'!$B$1:$J$139</definedName>
    <definedName name="_xlnm.Print_Titles" localSheetId="0">'PAGO PROVEEDORES JUNIO 2023'!$1:$6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7" i="2" l="1"/>
  <c r="B8" i="2" l="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I92" i="2"/>
  <c r="I124" i="2"/>
  <c r="I125" i="2"/>
  <c r="I126" i="2"/>
  <c r="I114" i="2" l="1"/>
  <c r="I115" i="2"/>
  <c r="I116" i="2"/>
  <c r="I117" i="2"/>
  <c r="I118" i="2"/>
  <c r="I119" i="2"/>
  <c r="I120" i="2"/>
  <c r="I121" i="2"/>
  <c r="I122" i="2"/>
  <c r="I123" i="2"/>
  <c r="I91" i="2"/>
  <c r="I93" i="2"/>
  <c r="I94" i="2"/>
  <c r="I95" i="2"/>
  <c r="I96" i="2"/>
  <c r="I97" i="2"/>
  <c r="I98" i="2"/>
  <c r="I99" i="2"/>
  <c r="I100" i="2"/>
  <c r="I101" i="2"/>
  <c r="I102" i="2"/>
  <c r="I103" i="2"/>
  <c r="I104" i="2"/>
  <c r="I105" i="2"/>
  <c r="I106" i="2"/>
  <c r="I107" i="2"/>
  <c r="I108" i="2"/>
  <c r="I109" i="2"/>
  <c r="I110" i="2"/>
  <c r="I111" i="2"/>
  <c r="I112" i="2"/>
  <c r="I113" i="2"/>
  <c r="I27" i="2"/>
  <c r="I28" i="2"/>
  <c r="I29" i="2"/>
  <c r="I30" i="2"/>
  <c r="I31" i="2"/>
  <c r="I32" i="2"/>
  <c r="I33" i="2"/>
  <c r="I34" i="2"/>
  <c r="I35" i="2"/>
  <c r="I36" i="2"/>
  <c r="I37" i="2"/>
  <c r="I38" i="2"/>
  <c r="I39" i="2"/>
  <c r="I40" i="2"/>
  <c r="I41" i="2"/>
  <c r="I42" i="2"/>
  <c r="I43" i="2"/>
  <c r="I44" i="2"/>
  <c r="I45" i="2"/>
  <c r="I46" i="2"/>
  <c r="I47" i="2"/>
  <c r="I48" i="2"/>
  <c r="I25" i="2"/>
  <c r="I26" i="2"/>
  <c r="I50" i="2" l="1"/>
  <c r="I89" i="2" l="1"/>
  <c r="I90" i="2"/>
  <c r="I86" i="2"/>
  <c r="I87" i="2"/>
  <c r="I88" i="2"/>
  <c r="I66" i="2"/>
  <c r="I67" i="2"/>
  <c r="I68" i="2"/>
  <c r="I69" i="2"/>
  <c r="I70" i="2"/>
  <c r="I71" i="2"/>
  <c r="I72" i="2"/>
  <c r="I73" i="2"/>
  <c r="I74" i="2"/>
  <c r="I75" i="2"/>
  <c r="I76" i="2"/>
  <c r="I77" i="2"/>
  <c r="I78" i="2"/>
  <c r="I79" i="2"/>
  <c r="I80" i="2"/>
  <c r="I81" i="2"/>
  <c r="I82" i="2"/>
  <c r="I83" i="2"/>
  <c r="I84" i="2"/>
  <c r="I85" i="2"/>
  <c r="I7" i="2"/>
  <c r="I10" i="2"/>
  <c r="I11" i="2"/>
  <c r="I53" i="2"/>
  <c r="I54" i="2"/>
  <c r="I55" i="2"/>
  <c r="I56" i="2"/>
  <c r="I57" i="2"/>
  <c r="I58" i="2"/>
  <c r="I59" i="2"/>
  <c r="I60" i="2"/>
  <c r="I14" i="2"/>
  <c r="I8" i="2"/>
  <c r="I9" i="2" l="1"/>
  <c r="I12" i="2"/>
  <c r="I13" i="2"/>
  <c r="I15" i="2"/>
  <c r="I16" i="2"/>
  <c r="I17" i="2"/>
  <c r="I18" i="2"/>
  <c r="I19" i="2"/>
  <c r="I20" i="2"/>
  <c r="I21" i="2"/>
  <c r="I22" i="2"/>
  <c r="I23" i="2"/>
  <c r="I24" i="2"/>
  <c r="I49" i="2"/>
  <c r="I51" i="2"/>
  <c r="I52" i="2"/>
  <c r="I61" i="2"/>
  <c r="I62" i="2"/>
  <c r="I63" i="2"/>
  <c r="I64" i="2"/>
  <c r="I65" i="2"/>
  <c r="I127" i="2" l="1"/>
</calcChain>
</file>

<file path=xl/sharedStrings.xml><?xml version="1.0" encoding="utf-8"?>
<sst xmlns="http://schemas.openxmlformats.org/spreadsheetml/2006/main" count="602" uniqueCount="454">
  <si>
    <t>PAGOS A PROVEEDORES</t>
  </si>
  <si>
    <t/>
  </si>
  <si>
    <t>TOTAL</t>
  </si>
  <si>
    <t>PAGADO</t>
  </si>
  <si>
    <t>MINISTERIO DE LA VIVIENDA, HABITAT Y EDIFICACIONES</t>
  </si>
  <si>
    <t>MIVHED</t>
  </si>
  <si>
    <t>CH</t>
  </si>
  <si>
    <t xml:space="preserve"> CONCEPTO</t>
  </si>
  <si>
    <t>NO. FACTURA</t>
  </si>
  <si>
    <t>FECHA FACTURA</t>
  </si>
  <si>
    <t>MONTO FACTURADO</t>
  </si>
  <si>
    <t>MONTO PAGADO</t>
  </si>
  <si>
    <t>MONTO PENDIENTE</t>
  </si>
  <si>
    <t>BENEFICIARIO</t>
  </si>
  <si>
    <t>Lib. No.</t>
  </si>
  <si>
    <t>Enc. Departamento de  Contabilidad</t>
  </si>
  <si>
    <t xml:space="preserve">      Licda. Giannina Méndez</t>
  </si>
  <si>
    <t xml:space="preserve">        Directora Financiera</t>
  </si>
  <si>
    <t xml:space="preserve">              Licda. Yajaira Villar</t>
  </si>
  <si>
    <t>Suplidores Industriales Mella, S.r.l.</t>
  </si>
  <si>
    <t>Ingeniería Filoyen, S.r.l.</t>
  </si>
  <si>
    <t>Gr Auto Parts, Srl</t>
  </si>
  <si>
    <t>Inversiones Yang, Srl</t>
  </si>
  <si>
    <t>Arias Motors Sa</t>
  </si>
  <si>
    <t>Fundacion Sur Futuro Inc</t>
  </si>
  <si>
    <t>Gsi International, Inc</t>
  </si>
  <si>
    <t>Sofia Isabel Rojas Goico</t>
  </si>
  <si>
    <t>Gianmarcos Estevez Sosa</t>
  </si>
  <si>
    <t>Consorcio Koralia Dominicana Equipamiento Medico</t>
  </si>
  <si>
    <t>Ramirez &amp; Mojica Envoy Pack Courier Express Srl</t>
  </si>
  <si>
    <t>Lib-3464</t>
  </si>
  <si>
    <t>Lib-3485</t>
  </si>
  <si>
    <t>Lib-3399</t>
  </si>
  <si>
    <t>Lib-2713</t>
  </si>
  <si>
    <t>Lib-2815</t>
  </si>
  <si>
    <t>Lib-3023</t>
  </si>
  <si>
    <t>Lib-3302</t>
  </si>
  <si>
    <t>Lib-3393</t>
  </si>
  <si>
    <t>Lib-3339</t>
  </si>
  <si>
    <t>Lib-3462</t>
  </si>
  <si>
    <t>Lib-3405</t>
  </si>
  <si>
    <t>Lib-3553</t>
  </si>
  <si>
    <t>B1500000359</t>
  </si>
  <si>
    <t>Lib-3464. quinto pago por concepto de adquisicion de materiales de construccion para las brigadas de accion rapida.</t>
  </si>
  <si>
    <t>Lib-3485. pago cubicación cb-02(41.49%) Ficha cbe00605, lote 2, por ejecución del proyecto de terminación y rehabilitación de edificaciones y áreas exteriores en el sector invivienda, santo domingo este, proyecto no. 00531, provincia santo domingo.</t>
  </si>
  <si>
    <t>Lib-3399. pago cubicación cb-06(97.41%), ficha cbe00409, lote 26, por construccion y mejoramiento de viviendas sociales en la provincia el seibo, proyecto dominicana se reconstruye ii, no. 00427.</t>
  </si>
  <si>
    <t xml:space="preserve"> B1500000061 </t>
  </si>
  <si>
    <t>Lib-2713. pago deducible por adquisicion de aro y goma para el vehiculo nissan frontier, placa el06735, ficha 93, asignada a la direccion de obras de salud de este ministerio.</t>
  </si>
  <si>
    <t xml:space="preserve"> 19/01/2023 </t>
  </si>
  <si>
    <t xml:space="preserve">B1500000698 </t>
  </si>
  <si>
    <t>Lib-2815. octavo pago por adquisicion de materiales de albañileria y pintura, distrito nacional, almacen de hato nuevo, lote 1, sub-lote 1.</t>
  </si>
  <si>
    <t xml:space="preserve">B1500000530 </t>
  </si>
  <si>
    <t>Lib-3023. pago por adquisicion de compra de veinte (20) cascos protectores para motores.</t>
  </si>
  <si>
    <t>Lib-3302. pago cubicación cb-03(89.10%), ficha cbe00365, por construccion de viviendas dignas para 20 familias que viven en estado de extrema pobreza, provincia azua, proyecto villa esperanza viviendas para familias vulnerables no.00423.</t>
  </si>
  <si>
    <t xml:space="preserve">B1500000214 </t>
  </si>
  <si>
    <t>Lib-3393. pago por adquisicion de licencia paas bizagi de uso de ventanilla unica de construccion por un periodo un año del 23/03/2023 al 22/03/2024.</t>
  </si>
  <si>
    <t xml:space="preserve"> B1500000129 </t>
  </si>
  <si>
    <t>Lib-3339. pago por concepto de notarizaciones de dos (2) actos legalizados.</t>
  </si>
  <si>
    <t xml:space="preserve">B1500000019 </t>
  </si>
  <si>
    <t>Lib-3462. pago por concepto de servicios de alguacil por notificaciones de quince (15) actos autenticos.</t>
  </si>
  <si>
    <t>Lib-3405. abono a cubicación cb-03(76.12%) ficha cbe00585, por suministro de bienes para la adquisicion e instalacion de equipos medicos y mobiliario medicos del hospital dr. jose fausto ovalles, mun. esperanza., prov. valverde.proyecto no.0043.</t>
  </si>
  <si>
    <t xml:space="preserve">B1500001687 </t>
  </si>
  <si>
    <t xml:space="preserve">Lib-3553. pago por adquisicion de noventa (90) ups 950va gforce, modelo gf950, para ser utilizado en el ministerio. </t>
  </si>
  <si>
    <t>Lib-3556</t>
  </si>
  <si>
    <t>Constructora Macdougall, S.r.l.</t>
  </si>
  <si>
    <t>Habitat For Humanity International</t>
  </si>
  <si>
    <t>Agua Planeta Azul, S. A.</t>
  </si>
  <si>
    <t>Lib-3556. pago cubicación cb-02(40.33%), ficha cbe00543, lote 27, por construccion y mejoramiento de viviendas sociales, dominicana se reconstruye iii, provincia san pedro de macoris, proyecto no. 00503.</t>
  </si>
  <si>
    <t>Lib-2823. pago cubicación cb-09(98.20%), ficha cbe00351, mejoramiento de 1,000 viviendas con sustitucion de piso de tierra por piso de concreto en la provincia san juan de la maguana, proyecto construyendo esperanza paso a paso, cambio de pisos de tierra por pisos de cemento a familias dominicanas, no.00422.</t>
  </si>
  <si>
    <t>Lib-2823</t>
  </si>
  <si>
    <t>Lib-3551</t>
  </si>
  <si>
    <t>Lib-3551. primer pago de la orden de compra no. mivhed-2023-00088, proceso no. mivhed-daf-cm-2023-0025 d/f 16/03/2023, con las facts ncf no. , por adq. del suministro de botellones agua potable a los edificios i y ii de este ministerio.</t>
  </si>
  <si>
    <t>20/03/2023,  09/05/2023,  25/04/2023,  27/04/2023,  03/05/2023,  04/05/2023, 12/05/2023,  10/05/2023,  11/05/2023, 17/05/2023,  23/05/2023</t>
  </si>
  <si>
    <t xml:space="preserve">B1500159228, B1500160079 , B1500160118 , B1500160282 , B1500160423 , B1500160428 , B1500160474, B150060582 , B1500160605, B1500160726 , B1500160900 </t>
  </si>
  <si>
    <t>Vicaria Episcopal Territorial Este</t>
  </si>
  <si>
    <t>Empresas Integradas S A S</t>
  </si>
  <si>
    <t>Altice Dominicana, S. A.</t>
  </si>
  <si>
    <t>Cq Construcciones, S.r.l.</t>
  </si>
  <si>
    <t>Qualis Ingenieria, Eirl</t>
  </si>
  <si>
    <t>Careland Intercomercial, S.r.l.</t>
  </si>
  <si>
    <t>Soluciones Y Proyectos De Ingenieria, S.r.l.</t>
  </si>
  <si>
    <t>Rili Gasoil Srl</t>
  </si>
  <si>
    <t>Jb Global Supply Srl</t>
  </si>
  <si>
    <t>Radiocadena Comercial Srl</t>
  </si>
  <si>
    <t>Libreria Juridica Internacional, Srl</t>
  </si>
  <si>
    <t>Seguros Universal S A</t>
  </si>
  <si>
    <t>Ena Ingeniería Y Materiales S.r.l.</t>
  </si>
  <si>
    <t>Lib-2091</t>
  </si>
  <si>
    <t>Lib-3469</t>
  </si>
  <si>
    <t>Lib-3555</t>
  </si>
  <si>
    <t>Lib-3574</t>
  </si>
  <si>
    <t>Lib-2789</t>
  </si>
  <si>
    <t>Lib-3045</t>
  </si>
  <si>
    <t>Lib-3474</t>
  </si>
  <si>
    <t>Lib-3483</t>
  </si>
  <si>
    <t>Lib-3482</t>
  </si>
  <si>
    <t>Lib-3507</t>
  </si>
  <si>
    <t>Lib-3579</t>
  </si>
  <si>
    <t>Lib-3484</t>
  </si>
  <si>
    <t>Lib-2199</t>
  </si>
  <si>
    <t>Lib-2856</t>
  </si>
  <si>
    <t>Lib-2897</t>
  </si>
  <si>
    <t>Lib-3487</t>
  </si>
  <si>
    <t>Lib-3554</t>
  </si>
  <si>
    <t>Lib-3536</t>
  </si>
  <si>
    <t>Lib-2091. pago cubicación cb-05(48.85%) y cb-06(61.52%), por convenio interinstitucional para la construccion de salones parroquiales, parroquia stella maris, ficha cbe00492, santo domingo este, provincia santo domingo, no. 00486.</t>
  </si>
  <si>
    <t>19/01/2023 08/03/2023 21/02/2023</t>
  </si>
  <si>
    <t xml:space="preserve"> B1500000638, B1500000650, B1500000645 d</t>
  </si>
  <si>
    <t>Lib-3469. sexto pago por adquisicion de materiales de construccion para la reparacion de viviendas a traves de las brigadas de accion rapida del mived, (region norte) lote 4, sub-lote 1.</t>
  </si>
  <si>
    <t xml:space="preserve"> 25/05/2023</t>
  </si>
  <si>
    <t xml:space="preserve">B1500050922 </t>
  </si>
  <si>
    <t>Lib-3555. pago por concepto de servicios de comunicación (voz, data y altice tv) de la cuenta no. 2152062 de este ministerio, durante el periodo desde el 23/04/2023 al 22/05/2023.</t>
  </si>
  <si>
    <t>Lib-3574. pago cubicación cb-02(57.84%)  ficha cbe00475, lote 3, por remodelación pabellón hogar ángeles felices, del centro de rehabilitación psicosocial del municipio pedro brand, proyecto 00469.</t>
  </si>
  <si>
    <t>Lib-2789. pago cubicación cb-04(94.30%), ficha cbe00340, lote 6, por cambio de 7,510.50 m2 de pisos de tierra por pisos de cemento en la provincia de elias piña, proyecto cambio de pisos de tierra por pisos de cemento en la region el valle y otras provincias de la region sur, no.00420.</t>
  </si>
  <si>
    <t>Lib-3045. pago cubicación cb-01(90%), ficha cbe00591, por adquisicion e instalacion de mobiliario general para el equipamiento de hospitales, hospital municipal villa hermosa, municipio villa hermosa, provincia la romana, proyecto no. 00529.</t>
  </si>
  <si>
    <t>Lib-3474. pago cubicación cub-04(55.87%), ficha cbe00680, para la ampliacion del centro de correccion y rehabilitacion (ccr), elias piña, proyecto no.00551.</t>
  </si>
  <si>
    <t xml:space="preserve">B1500000640 </t>
  </si>
  <si>
    <t>Lib-3483. cuarto pago por adquisicion de materiales de construccion para la reparacion de viviendas a traves de las brigadas de accion rapida del mivhed, para la regional este, lote 2, sub-lote i.</t>
  </si>
  <si>
    <t xml:space="preserve"> 07/02/2023</t>
  </si>
  <si>
    <t>B1500000642</t>
  </si>
  <si>
    <t>Lib-3482. tercer pago por adq. de materiales de carpinteria (region norte) lote 8.</t>
  </si>
  <si>
    <t xml:space="preserve"> 17/03/2023</t>
  </si>
  <si>
    <t>B1500005941</t>
  </si>
  <si>
    <t>Lib-3507. quinto y ultimo pago por adquisicion de 900 galones de combustible (gasoil) para la planta electrica del edificio ii de este ministerio.</t>
  </si>
  <si>
    <t>_x0002_Gold Sea Business, S.r.l.</t>
  </si>
  <si>
    <t>Lib-3579. pago cubicación cb-01(35.54%) ficha cbe00455, lote 4 sub-lote 2, por adquisición e instalación de equipos de cocina y lavandería para equipamiento del hospital municipal san josé de las matas.. proyecto no. 00449, provincia santiago.</t>
  </si>
  <si>
    <t xml:space="preserve"> 20/12/2022 </t>
  </si>
  <si>
    <t xml:space="preserve">B1500000189 </t>
  </si>
  <si>
    <t>Lib-3484. sexto pago por adquisicion de materiales de construccion para la reparacion de viviendas a traves de la brigada de accion rapida del ministerio, almacen hato nuevo lote 13.</t>
  </si>
  <si>
    <t xml:space="preserve"> 30/03/2023</t>
  </si>
  <si>
    <t>B1500001544</t>
  </si>
  <si>
    <t>Lib-2199. pago por servicios de publicidad, transmision especial para cobertura de la entrega del hospital villa hermosa, la romana, en el programa el sol de la mañana, durante el dia 21 de febrero del 2023.</t>
  </si>
  <si>
    <t xml:space="preserve">B1500000667 </t>
  </si>
  <si>
    <t>Lib-2856. sexto pago por adquisicion de materiales de construccion para la reparacion de viviendas a traves de las brigadas de accion rapida del mivhed, para el almacen de san juan, regional sur, lote 3, sub-lote i.</t>
  </si>
  <si>
    <t>21/04/2023 25/04/2023</t>
  </si>
  <si>
    <t>B1500005977, B1500005978, B1500005979</t>
  </si>
  <si>
    <t>Lib-2897. primer pago por adquisicion de mil doscientos setenta y cuatro 1,274 galones de combustible (gasoil) para ser utilizado en la plantas electricas de este ministerio.</t>
  </si>
  <si>
    <t xml:space="preserve">B1500000383 </t>
  </si>
  <si>
    <t xml:space="preserve">Lib-3487. pago por adquisicion de 300 libros titulado levantamiento del velo corporativo en los delitos economicos, para ser distribuidos a todos los abogados y otros colaboradores de este ministerio. </t>
  </si>
  <si>
    <t xml:space="preserve"> B1500010306, B1500010307 </t>
  </si>
  <si>
    <t>Lib-3554. pago por concepto de seguro medico de los empleados fijos, correspondiente a los meses junio y julio de los periodos desde: 01/06/2023 al 30/06/2023 y 01/07/2023 al 31/07/2023.</t>
  </si>
  <si>
    <t>Lib-3536. pago cubicación cb-04(79.82%) ficha cbe00611, lote 8, por ejecución del proyecto de terminación y rehabilitación de edificaciones y áreas exteriores en el sector invivienda, santo domingo este, proyecto no.00531.</t>
  </si>
  <si>
    <t>Abreu Medina Ingenieros, S.r.l.</t>
  </si>
  <si>
    <t>Innovaciones Medicas Del Caribe Innovamed Srl</t>
  </si>
  <si>
    <t>Advanced Auto Technology Sas</t>
  </si>
  <si>
    <t>Edesur Dominicana, S. A.</t>
  </si>
  <si>
    <t>Inversiones Pinemont, S.r.l.</t>
  </si>
  <si>
    <t>Productive Business Solutions Dominicana</t>
  </si>
  <si>
    <t>Corporacion Turistica De Servicios Punta Cana S.a.s.</t>
  </si>
  <si>
    <t>Lib-3465</t>
  </si>
  <si>
    <t>Lib-3573</t>
  </si>
  <si>
    <t>Lib-3584</t>
  </si>
  <si>
    <t>Lib-3708</t>
  </si>
  <si>
    <t>Lib-3602</t>
  </si>
  <si>
    <t>Lib-3702</t>
  </si>
  <si>
    <t>Lib-3465. pago cubicación cb-01(23.26%) ficha cbe00617, lote 3, por ejecución del proyecto de terminación y rehabilitación de edificaciones y áreas exteriores en el sector invivienda, santo domingo este.</t>
  </si>
  <si>
    <t xml:space="preserve">Lib-3573. pago cubicación cb-02(64.78%) ficha cbe00462, lote 7 del sub lote 1, por equipamiento y mobiliario medico para el hospital municipal verón, ubicado en el municipio higüey, provincia la altagracia, proyecto no. 00456. </t>
  </si>
  <si>
    <t xml:space="preserve"> 24/05/2023</t>
  </si>
  <si>
    <t xml:space="preserve">B1500000596 </t>
  </si>
  <si>
    <t>Lib-3584. pago no. veinticuatro y ultimo por servicio de pagos de deducibles en caso de siniestro para reparaciones de los vehiculos.</t>
  </si>
  <si>
    <t xml:space="preserve"> 31/05/2023</t>
  </si>
  <si>
    <t xml:space="preserve">B1500377582, B1500377598, B1500377636, B1500379464, B1500381991 </t>
  </si>
  <si>
    <t xml:space="preserve">Lib-3708. pago por consumo de energia electrica del nic. 5368777 del almacen de hato nuevo, nic. 5017176 de san juan de la maguana, nic. 7219931 del edificio 2b, nic. 5393659 del edificio anexo ii y nic. 6002583 del edificio i, </t>
  </si>
  <si>
    <t xml:space="preserve">B1500002814 </t>
  </si>
  <si>
    <t>Lib-3602. octavo pago por servicios de impresión para la sede del mivhed y las distintas regionales a nivel nacional, correspondiente al mes de mayo del 2023.</t>
  </si>
  <si>
    <t xml:space="preserve">B1500000320 </t>
  </si>
  <si>
    <t>Lib-3702. pago factura ncf no.  por servicio de electricidad y agua potable del local de alquiler ubicado en punta cana, correspondiente al periodo desde el 26 de abril al 25 de mayo del 2023.</t>
  </si>
  <si>
    <t>Lib-3638</t>
  </si>
  <si>
    <t>Lib-3638. Pago cubicación cb-02(39.75%) ficha cbe00558, lote 2, por construcción del subcentro de la universidad autónoma de santo domingo (uasd), en el municipio bani, provincia peravia, proyecto no. 00508.</t>
  </si>
  <si>
    <t>Servicios De Asesorias Mercado Y Ventas, Srl (seramev)</t>
  </si>
  <si>
    <t>Alcaldia Del Distrito Nacional (adn)</t>
  </si>
  <si>
    <t>Corporacion Del Acueducto Y Alc. De Sto. Dgo. (caasd)</t>
  </si>
  <si>
    <t>Group Z Healthcare Products Dominicana, S.r.l</t>
  </si>
  <si>
    <t>Lib-3572</t>
  </si>
  <si>
    <t>Lib-3759</t>
  </si>
  <si>
    <t>Lib-3802</t>
  </si>
  <si>
    <t>Lib-3258</t>
  </si>
  <si>
    <t xml:space="preserve">B1500000638 </t>
  </si>
  <si>
    <t>Lib-3572. pago por adquisicion de 120 unidades de zafacones de reciclaje de plastico y papel, para ser utilizados en las diferentes areas de este ministerio.</t>
  </si>
  <si>
    <t xml:space="preserve"> 01/06/2023 </t>
  </si>
  <si>
    <t xml:space="preserve">B1500043096, B1500043097, B1500043098, B1500043099, B1500043165 </t>
  </si>
  <si>
    <t>Lib-3759. pago por la recogida de basura del edificio 1, 2, local 2b, y parqueo la esperilla con los codigos del sistema no. 40480, 40293, 40294, 40295, y 110526, correspondiente al mes de junio 2023.</t>
  </si>
  <si>
    <t xml:space="preserve"> 01/06/2023</t>
  </si>
  <si>
    <t xml:space="preserve">B1500118837, B1500118924, B1500118926, B1500119010, B1500119027, B1500119055, B1500119057, B1500119518, B1500119522, B1500120556 </t>
  </si>
  <si>
    <t>Lib-3802. pago por suministro de agua potable del edificios i, edificio ii, la casita 2b, almacen de hato nuevo y parque la esperilla del ministerio, con los codigo no. 432493, 513523, 45727, 45728, 15402, 456024, 15401, 45941, 570807, 1003033 correspondiente al mes de junio del 2023.</t>
  </si>
  <si>
    <t>Lib-3258. pago cub-02, (cub-03 negativa) y pago cub-04 (53.97%), ficha cbe00482, lote 8, sub-lote 1, por adquisición e instalación de equipos médicos y mobiliarios médicos, para equipamiento del hospital municipal dra. octavia gautier, ubicado en el municipio jarabacoa, prov. la vega, proyecto no. 00476.</t>
  </si>
  <si>
    <t>Ministerio De La Vivienda Habitat Y Edificaciones (mivhed)</t>
  </si>
  <si>
    <t>Consorcio Koios</t>
  </si>
  <si>
    <t>De Los Santos Roa Grupo Medios De Comunicaciones Srl</t>
  </si>
  <si>
    <t>Lm Ingenieros &amp; Asociados, S.r.l.</t>
  </si>
  <si>
    <t>Frantercons Constructora, S.r.l.</t>
  </si>
  <si>
    <t>Lib-2859</t>
  </si>
  <si>
    <t>Lib-3725</t>
  </si>
  <si>
    <t>Lib-3688</t>
  </si>
  <si>
    <t>Lib-3594</t>
  </si>
  <si>
    <t>Lib-3651</t>
  </si>
  <si>
    <t>Lib-3603</t>
  </si>
  <si>
    <t>Lib-3667</t>
  </si>
  <si>
    <t xml:space="preserve"> 06/01/2023  10/02/2023 </t>
  </si>
  <si>
    <t xml:space="preserve">B1500000686,  b1500000712 </t>
  </si>
  <si>
    <t>Lib-2859. quinto pago por valor de rd$3,097,494.22 menos rd$ 619,498.84 corresp. al 20% de la factura amortizado del avance inicial) por adquisicion de materiales de construccion para la reparacion de viviendas a traves de las brigadas de accion rapida del mivhed, para el almacen de san juan, regional sur, lote 3, sub-lote i.</t>
  </si>
  <si>
    <t>Lib-3725. pago de viaticos en operativos de supervision, construccion y reconstruccion de viviendas para personal descrito en el expediente anexo, grupo no. 18.</t>
  </si>
  <si>
    <t>N/A</t>
  </si>
  <si>
    <t>Lib-3594. abono cubicación cb-04(42.03%) ficha cbe 00422 por construccion hospital municipal de villa vásquez, provincia monte cristi, proyecto no. 00430.</t>
  </si>
  <si>
    <t xml:space="preserve">Lib-3651. pago por concepto de servicios de publicidad con publirreportaje en la edicion especial del mes de marzo, rendicion de cuentas 2023, de la revista semana. </t>
  </si>
  <si>
    <t>B1500000260</t>
  </si>
  <si>
    <t xml:space="preserve"> 18/05/2023</t>
  </si>
  <si>
    <t>Lib-3603. abono cubicación cb-01(18.51%) ficha cbe 00561, por construccion del subcentro de la universidad autonoma de santo domingo (uasd), en el municipio de cotui, provincia sanchez ramirez, proyecto no. 00511.</t>
  </si>
  <si>
    <t>Lib-3667. pago cubicación cb-01(22.81%) ficha cbe00669, lote 10, por construcción y reconstrucción de viviendas afectadas por el huracán fiona, fase ii, en la provincia duarte, proyecto no. 00539.</t>
  </si>
  <si>
    <t>Lib-3688. pago de viaticos por operativos de levantamientos topograficos en la isla saona, grupo no. 19.</t>
  </si>
  <si>
    <t>Delsol Enterprise, Srl</t>
  </si>
  <si>
    <t>Romfer Office Store, S.r.l.</t>
  </si>
  <si>
    <t>Old Creek Srl</t>
  </si>
  <si>
    <t>Transolucion Jr Srl</t>
  </si>
  <si>
    <t>Lib-3601</t>
  </si>
  <si>
    <t>Lib-3440</t>
  </si>
  <si>
    <t>Lib-2740</t>
  </si>
  <si>
    <t>Lib-3064</t>
  </si>
  <si>
    <t xml:space="preserve"> 05/05/2023</t>
  </si>
  <si>
    <t xml:space="preserve">B1500000008 </t>
  </si>
  <si>
    <t xml:space="preserve">Lib-3601. segundo pago por servicio de lavanderia para manteles y bambalinas. </t>
  </si>
  <si>
    <t>Lib-3440. pago cubicación cb-02(60.45%), ficha cbe00573, por adquisición e instalación de mobiliario de oficina para el equipamiento del hospital municipal de villa hermosa, municipio villa hermosa, provincia la romana, proyecto no. 00521.</t>
  </si>
  <si>
    <t>b1500000146 d/f 29/03/2023</t>
  </si>
  <si>
    <t xml:space="preserve">Lib-2740. cuarto pago por concepto de adquisicion e instalacion de siete (7) baterias: cuatro (4) 17-12 v y tres (3) 15-12-v, para uso de la flotilla vehicular de este ministerio. </t>
  </si>
  <si>
    <t xml:space="preserve"> B1500000134 </t>
  </si>
  <si>
    <t xml:space="preserve">Lib-3064. pago unico por adquisicion de electrodomesticos: (16) estufa electrica de dos hornillas, (2) nevera de 11 pies, (10) cafetera electricas de 2 tazas, para ser utilizados en diferentes areas de este ministerio. </t>
  </si>
  <si>
    <t>Var Consulting Srl.</t>
  </si>
  <si>
    <t>Kevin Morillo Media Eirl</t>
  </si>
  <si>
    <t>Compañia Dominicana De Telefonos, S. A. (claro)</t>
  </si>
  <si>
    <t>Lib-3295</t>
  </si>
  <si>
    <t>Lib-3663</t>
  </si>
  <si>
    <t>Lib-3659</t>
  </si>
  <si>
    <t>Lib-3900</t>
  </si>
  <si>
    <t xml:space="preserve">B1500000707 </t>
  </si>
  <si>
    <t>Lib-3295. septimo pago por adquisicion de materiales de construccion para la reparacion de viviendas a traves de las brigadas de accion rapida del mivhed, para el almacen de san juan, regional sur, lote 3, sub-lote i.</t>
  </si>
  <si>
    <t xml:space="preserve"> 19/05/2023</t>
  </si>
  <si>
    <t xml:space="preserve">B1500000074 </t>
  </si>
  <si>
    <t xml:space="preserve">Lib-3663. segundo pago por servicios de publicidad en medios de comunicación social: television, radio y medios digital, (plataforma digital) www.elperiodico.com.do, correspondiente al mes de mayo 2023. </t>
  </si>
  <si>
    <t xml:space="preserve"> B1500000038 </t>
  </si>
  <si>
    <t>Lib-3659. primer pago por concepto de servicios de publicidad en medios de comunicación social: television y digital, por seis (06) meses, a traves del programa digital www.ahoramasrd.com.do, correspondiente a los meses de abril y mayo 2023.</t>
  </si>
  <si>
    <t xml:space="preserve"> 27/05/2023</t>
  </si>
  <si>
    <t xml:space="preserve">E450000011083, E450000011282, E450000012234, E450000012315 </t>
  </si>
  <si>
    <t>Lib-3900. pago por servicios de telefono e internet de las cuentas no. 709926216, 715410261, 789010137, 794048950, correspondiente al corte del mes de mayo del 2023 de los edificio i y ii.</t>
  </si>
  <si>
    <t>Liriana Lisselot Espinal Espinal</t>
  </si>
  <si>
    <t>Alicia Maria Rodriguez Yunes</t>
  </si>
  <si>
    <t>Jcq Ingenieria En Ascensores, S. R. L.</t>
  </si>
  <si>
    <t>Consesar Hernandez Tavarez</t>
  </si>
  <si>
    <t>Lib-3661</t>
  </si>
  <si>
    <t>Lib-3703</t>
  </si>
  <si>
    <t xml:space="preserve">B1500000784 </t>
  </si>
  <si>
    <t xml:space="preserve">Lib-3661. primer pago por servicio de mantenimiento preventivo y correctivo de los ascensores de los edificios i y ii de este ministerio, dirigido a mipymes, correspondiente al mes de mayo del 2023. </t>
  </si>
  <si>
    <t xml:space="preserve">B1500000156 </t>
  </si>
  <si>
    <t>Lib-3703. pago no. 14 por arrendamiento del local comercial ubicado en la calle e. jener, apartamento a-2, condominio no. 16, distrito nacional, correspondiente al mes de junio del 2023.</t>
  </si>
  <si>
    <t>Editora Del Caribe</t>
  </si>
  <si>
    <t>Tita, Srl</t>
  </si>
  <si>
    <t>Constructora Fainca Srl</t>
  </si>
  <si>
    <t>Diocesis De San Juan De La Maguana</t>
  </si>
  <si>
    <t>Economia Urbana, Srl</t>
  </si>
  <si>
    <t>Constructora Casolar, S.r.l.</t>
  </si>
  <si>
    <t>Lib-3824</t>
  </si>
  <si>
    <t>Lib-3639</t>
  </si>
  <si>
    <t>Lib-3648</t>
  </si>
  <si>
    <t>Lib-3696</t>
  </si>
  <si>
    <t>Lib-3845</t>
  </si>
  <si>
    <t>Lib-3560</t>
  </si>
  <si>
    <t>Lib-3575</t>
  </si>
  <si>
    <t>Lib-3823</t>
  </si>
  <si>
    <t>Lib-3700</t>
  </si>
  <si>
    <t>Lib-3824. pago cubicación cb-01(90%), ficha cbe00593, por adquisicion e instalacion de mobiliario general para el equipamiento de hospitales, hospital docente padre billini, distrito nacional, proyecto no. 00529.</t>
  </si>
  <si>
    <t xml:space="preserve"> 26/05/2023</t>
  </si>
  <si>
    <t xml:space="preserve">B1500000011 </t>
  </si>
  <si>
    <t xml:space="preserve">Lib-3639. tercer pago por servicio de lavanderia para manteles y bambalinas. </t>
  </si>
  <si>
    <t xml:space="preserve">B1500004830, B1500004832, B1500004833, B1500004834, B1500004835, B1500004837, B1500004838 </t>
  </si>
  <si>
    <t>Lib-3648. primer pago por servicios colocacion de publicidad en medios impresos de circulacion nacional.</t>
  </si>
  <si>
    <t xml:space="preserve">B1500000062 </t>
  </si>
  <si>
    <t>Lib-3696. pago por adquisicion de (280) doscientos ochentas camisas para ingenieros y directivos de este ministerio.</t>
  </si>
  <si>
    <t>Lib-3845. saldo a cubicación cb-02(50.42%), ficha cbe00481, lote 11, sub-lote 1, proyecto de adquisión e instalación de equipos médicos y mobiliarios médicos para equipamiento del hospital municipal teófilo hernández, provincia el seibo, no. 00475.</t>
  </si>
  <si>
    <t>Lib-3560. pago cubicaciones cb-05(63.38%), cb-06(75.47%) por programa de cambio de pisos de tierra por pisos de cemento para las regiones norte y este del país, en los municipios moncion, san ignacio de sabaneta, villa los almacigo, provincia santiago rodriguez. proy: cambio de pisos de tierra por pisos de cemento para las regiones norte y este del país [00426] . (ficha # cbe00377).</t>
  </si>
  <si>
    <t>Lib-3575. pago cubicación cb-01(18.03%), del convenio entre el ministerio de la vivienda, habitat y edificaciones (mivhed) y la diocesis de san juan de la maguana, ficha cbe00511, por terminacion del centro de convenciones y evangelizacion monseñor reynaldo connors, provincia san juan de la maguana, proyecto no.00498.</t>
  </si>
  <si>
    <t>Lib-3823. pago cubicación cb-09(88.09%), ficha cbe00451, lote d, por la construccion del lote a, obra civil y arquitectonica y partidas adicionales, suministro e instalacion electricas lote d, del hospital del distrito municipal turistico de veron punta cana, provincia la altagracia, proyecto no. 00445.</t>
  </si>
  <si>
    <t>Lib-3700. pago cubicación cb-02(34.53%), del contrato mivhed/cb/ob/lpn/051/2022, ficha cbe00567, lote 2, por remodelación de las oficinas del ministerio de la vivienda y edificaciones (mived), proyecto no. 00516, distrito nacional.</t>
  </si>
  <si>
    <t>Consorcio De Tarjetas Dominicanas S A</t>
  </si>
  <si>
    <t>Carmen Enicia Chevalier Caraballo</t>
  </si>
  <si>
    <t>Serviatesa Srl</t>
  </si>
  <si>
    <t>Distribuidora De Equipos Industriales Y De Seguridad Deinsa</t>
  </si>
  <si>
    <t>Trans Union, S,a,</t>
  </si>
  <si>
    <t>Orquidea Del Carmen Medina Ferreiras De Perez</t>
  </si>
  <si>
    <t>Ignacia Yogeiry Rojas Heredia</t>
  </si>
  <si>
    <t>Lib-3699</t>
  </si>
  <si>
    <t>Lib-3690</t>
  </si>
  <si>
    <t>Lib-3689</t>
  </si>
  <si>
    <t>Lib-3698</t>
  </si>
  <si>
    <t>Lib-3735</t>
  </si>
  <si>
    <t>Lib-3828</t>
  </si>
  <si>
    <t>Lib-3918.</t>
  </si>
  <si>
    <t xml:space="preserve">Lib-3699. pago de recarga de peajes ¨paso rapido¨ para la flotilla de vehiculos del mivhed. </t>
  </si>
  <si>
    <t>29/05/203</t>
  </si>
  <si>
    <t xml:space="preserve"> B1500000732 </t>
  </si>
  <si>
    <t>Lib-3690. pago factura ncf no., por concepto de notarizacion de un (1) actos autentico.</t>
  </si>
  <si>
    <t xml:space="preserve"> 02/06/2023</t>
  </si>
  <si>
    <t xml:space="preserve">B1500000044 </t>
  </si>
  <si>
    <t>Lib-3689. septimo pago por arrendamiento de local comercial, calle moises garcia #4, gazcue, santo domingo, correspondiente al mes junio del 2023.</t>
  </si>
  <si>
    <t xml:space="preserve">E450000000028 </t>
  </si>
  <si>
    <t xml:space="preserve">Lib-3698. pago por adquisicion de equipos de proteccion para ser utilizados por el personal de servicios generales y mantenimiento de este ministerio. </t>
  </si>
  <si>
    <t xml:space="preserve"> 18/05/2023,  02/06/2023, 16/03/2023,  20/04/2023,  16/05/2023, 31/05/2023</t>
  </si>
  <si>
    <t xml:space="preserve">B1500153966, B1500153995, B1500159082, B1500160012, B1500160773, B1500161117 </t>
  </si>
  <si>
    <t>Lib-3735. segundo pago por adq. del suministro de botellones agua potable a los edificios i y ii de este ministerio.</t>
  </si>
  <si>
    <t xml:space="preserve"> 07/06/2023</t>
  </si>
  <si>
    <t xml:space="preserve">B1500000329 </t>
  </si>
  <si>
    <t>Lib-3828. primer pago Por servicios de consultas de buro de crédito por un periodo de doce (12) meses en apoyo a la evaluacion financiera de las familias que aplicaron al plan mivivienda de este ministerio, correspondiente al mes de mayo 2023.</t>
  </si>
  <si>
    <t xml:space="preserve"> 22/05/2023</t>
  </si>
  <si>
    <t xml:space="preserve">B1500000093 </t>
  </si>
  <si>
    <t>Lib-3918. pago por concepto de honorarios por servicios notariales de un (1) actos autenticos.</t>
  </si>
  <si>
    <t>Bonanza Dominicana S A S</t>
  </si>
  <si>
    <t>Satcom Lat Srl</t>
  </si>
  <si>
    <t>Lib-3086</t>
  </si>
  <si>
    <t>Lib-3558</t>
  </si>
  <si>
    <t xml:space="preserve">B1500000081 </t>
  </si>
  <si>
    <t>Lib-3086. pago a presentacion de fact. o/c 00424741 d/f 14/04/2023 segun prefactura, del seguro reservas, por concepto de pago de deducibles del camion mitsubishi fuso, placa el10103, chasis mec0624plnp053122 año 2022, color blanco ref.186 ficha 113 asignado al almacen de hato nuevo.</t>
  </si>
  <si>
    <t>Lib-3558. pago por serv. e instalacion del sistema de posicionamiento global (gps) por un año, desde el 27/04/2023 al 27/04/2024, para cincuenta y siete (57) vehiculos de la flotilla vehicular del ministerio.</t>
  </si>
  <si>
    <t>C &amp; A Consulting Group, S.r.l.</t>
  </si>
  <si>
    <t>Constructora Agemar, S.r.l.</t>
  </si>
  <si>
    <t>Ingenieros Consultores Especializados, S.r.l., (inconesa)</t>
  </si>
  <si>
    <t>Alconia It Srl</t>
  </si>
  <si>
    <t>Carimex, Inc.</t>
  </si>
  <si>
    <t>Lib-3846</t>
  </si>
  <si>
    <t>Lib-3852</t>
  </si>
  <si>
    <t>Lib-3758</t>
  </si>
  <si>
    <t>Lib-3841</t>
  </si>
  <si>
    <t>Lib-3740</t>
  </si>
  <si>
    <t>Lib-3886</t>
  </si>
  <si>
    <t>Lib-3846. saldo a cubicación cb-06(41.69%), ficha cbe00583, por reparación del hospital dr. teófilo hernandez de la provincia el seibo, proyecto 00526.</t>
  </si>
  <si>
    <t>Lib-3852. pago cubicación cb-03(47.47%), ficha cbe00536, lote 20, por construccion y mejoramiento de viviendas sociales, dominicana se reconstruye iii, provincia samana, proyecto no.00503.</t>
  </si>
  <si>
    <t>Lib-3758. pago cubicación cb-02(89.35%) ficha cbe00575, lote 2, por adquisición e instalación de mobiliario de oficina para el equipamiento del hospital docente padre billini, distrito nacional, proyecto no. 00523.</t>
  </si>
  <si>
    <t>Lib-3841. pago cubicación cb-02(88.14%) Ficha cbe00675, lote g, por construcción del lote g, suministro e instalaciones del sistema contra incendios, del hospital municipal de villa hermosa, provincia la romana, proyecto no. 00549.</t>
  </si>
  <si>
    <t>Lib-3740. abono cubicación cb-05(94.53%),  ficha cbe00366, por construccion del acueducto y alcantarillado en el centro poblado del proyecto monte grande, provincia barahona, proyecto no. 00424.</t>
  </si>
  <si>
    <t>Lib-3886. saldo cubicación cb-07 ficha cbe00556, por construccion del hospital general dr. nelson astacio, ciudad de la salud, del municipio de santo domingo norte, prov. santo domingo, proyecto no. 00506.</t>
  </si>
  <si>
    <t>Evel Suplidores Srl</t>
  </si>
  <si>
    <t>Lib-3757</t>
  </si>
  <si>
    <t xml:space="preserve"> 03/03/2023  08/03/2023</t>
  </si>
  <si>
    <t>B1500000224,  B1500000227</t>
  </si>
  <si>
    <t>Lib-3757. tercer pago   (por rd$ 5,204,711.90 menos rd$ 1,040,942.38 correspondiente al 20% de la factura amortizado del avance inicial) por adquisicion de materiales y herramientas para reparacion de viviendas afectadas por el huracan fiona, lote 1.</t>
  </si>
  <si>
    <t>Jose Antonio Aybar Felix</t>
  </si>
  <si>
    <t>Kg Constructora, S.r.l.</t>
  </si>
  <si>
    <t>Typhon Soluciones, Tys, S.r.l.</t>
  </si>
  <si>
    <t>Lib-3694</t>
  </si>
  <si>
    <t>Lib-3849</t>
  </si>
  <si>
    <t>Lib-3874</t>
  </si>
  <si>
    <t>Lib-3874. saldo cubicación cb-02(57.54%), ficha cbe00671, lote 1, por construcción del estadio de baseball de bebecito del villar, proyecto no. 00543, municipio de bonao, provincia monseñor nouel.</t>
  </si>
  <si>
    <t>Lib-3849. abono cubicación cb-02(39.61%) ficha cbe00621, lote 3, por ampliación del instituto nacional del cáncer rosa emilia sánchez pérez de tavárez (incart), proyecto no.00495, distrito nacional.</t>
  </si>
  <si>
    <t>Lib-3694. primer pago por servicios de publicidad en medios de comunicación social: television, radio y digital en la plataforma www.testigo.com.do, correspondiente a los meses de abril y mayo 2023.</t>
  </si>
  <si>
    <t>B1500000133</t>
  </si>
  <si>
    <t>Grupo Biserici, S.r.l</t>
  </si>
  <si>
    <t>Lib-3879</t>
  </si>
  <si>
    <t>Lib-3879. saldo cubicación cb-03(95.63%) ficha cbe00368, lote 2 por proyecto de terminacion del centro tecnológico comunitario los llanos, proyecto no. 00425.</t>
  </si>
  <si>
    <t>Grupo Biserici, Srl</t>
  </si>
  <si>
    <t>Empresa Distribuidora De Electricidad Del Norte (edenorte)</t>
  </si>
  <si>
    <t>Lib-3853</t>
  </si>
  <si>
    <t>Lib-3848</t>
  </si>
  <si>
    <t>Gold Sea Business, S.r.l.</t>
  </si>
  <si>
    <t>Lib-3965</t>
  </si>
  <si>
    <t>Lib-4070</t>
  </si>
  <si>
    <t xml:space="preserve"> 03/04/2023</t>
  </si>
  <si>
    <t xml:space="preserve">B1500000149 </t>
  </si>
  <si>
    <t>Lib-3853. septimo pago por adq. de materiales y herramientas para rep. de viviendas afectadas por el huracan fiona, lote 1 y lote 2.</t>
  </si>
  <si>
    <t>Lib-3848. pago cubicación cb-01(24.53%)  ficha cbe00456, lote 2, por adquisición e instalación de equipos de cocina y lavandería para equipamiento del hospital municipal de nisibón, ubicado en el municipio de higuey, prov. la altagracia, proyecto no 00450.</t>
  </si>
  <si>
    <t>Lib-3965. pago de viaticos en operativos de supervision, construccion y reconstruccion de viviendas para personal descrito en el expediente anexo, grupo no. 20.</t>
  </si>
  <si>
    <t>Lib-4070. pago por concepto de servicio de energia electrica suministrada en las oficina regional cibao (santiago, san francisco) contratos nos. 5156623, 6979009, 6979006 y 6825841 y corresp. a los periodos: (01/05/2023- 25/05/2023), (05/04/2023-05/05/2023), (05/04/2023-05/05/2023), (05/05/2023-05/06/2023), (05/05/2023-05/06/2023) y (01/05/2023-01/06/2023.</t>
  </si>
  <si>
    <t xml:space="preserve"> 25/05/2023,  31/05/2023, 06/06/2023</t>
  </si>
  <si>
    <t xml:space="preserve">B1500359218,  B1500359334, B1500359335, B1500360723, B1500360724, B1500362522 </t>
  </si>
  <si>
    <t>Caecom, Srl</t>
  </si>
  <si>
    <t>Pontificia Universidad Catolica Madre Y Maestra (pucmm)</t>
  </si>
  <si>
    <t>Humano Seguros, S. A.</t>
  </si>
  <si>
    <t>Grupo Marte Roman, Srl</t>
  </si>
  <si>
    <t>Refrielectro Felipe, S.r.l.</t>
  </si>
  <si>
    <t>Constructora Velez &amp; Sanchez, S.r.l.</t>
  </si>
  <si>
    <t>Lib-3885</t>
  </si>
  <si>
    <t>Lib-3939</t>
  </si>
  <si>
    <t>Lib-3954</t>
  </si>
  <si>
    <t>Lib-3876</t>
  </si>
  <si>
    <t>Lib-3842</t>
  </si>
  <si>
    <t>Lib-3851</t>
  </si>
  <si>
    <t>Lib-3847</t>
  </si>
  <si>
    <t>Lib-3701</t>
  </si>
  <si>
    <t>Lib-3885. pago cubicación cb-02(23.48%)  ficha cbe00562, lote 3, por remodelación de las oficinas de la junta de aviación civil (jac), proyecto no. 00512.</t>
  </si>
  <si>
    <t xml:space="preserve"> 03/06/2023</t>
  </si>
  <si>
    <t xml:space="preserve">B1500007347 </t>
  </si>
  <si>
    <t>Lib-3939. tercer pago por la participacion de 2 colaboradores maureen gissel mateo germosen y martyn wellington alcantara santana, en la maestria en derecho administrativo y la regulacion economica, correspondiente al trimestre 3-2022-2023 (mayo-agosto 2023.</t>
  </si>
  <si>
    <t xml:space="preserve">B1500028047, B1500028048 </t>
  </si>
  <si>
    <t xml:space="preserve">Lib-3954. pago por concepto de seguro medico de empleados fijos y dependientes opcionales, durante el periodo desde el 01/06/2023 al 30/06/2023. </t>
  </si>
  <si>
    <t>Lib-3876. saldo cubicación cb-02(89.56%), ficha cbe00427, lote 5, sub-lote 1, adquisicion e instalacion de equipos medicos y mobiliarios medicos para equipamiento del hopsital municipal villa hermosa, ubicado en el municipio villa hermosa, provincia la romana, proyecto no. 00435.</t>
  </si>
  <si>
    <t>Lib-3842. pago cubicación cb-01(26.31%), ficha cbe00568, lote 2, por construccion, terminacion y remodelacion del proyecto los novas, provincia san cristobal, proyecto no. 00517.</t>
  </si>
  <si>
    <t>Lib-3851. saldo cubicación cb-01(72.34%), ficha cbe00672, lote e, por construccion lote e, suministro e instalaciones de climatizacion, del hospital del distrito municipal turistico de veron punta cana, prov. la altagracia, proyecto no.00546.</t>
  </si>
  <si>
    <t>Lib-3847. pago cubicación cb-09(63.24%) ficha mev01778, lote 7, por construcción de 12 edif. económicos de tres niveles y seis apartamentos de 65 mts2 tipo e., un 1 edif. económicos de 4 niveles y 8 apartamentos de 65 mts2 tipo e y calles de acceso y parqueos, proyecto invi villa esperanza san cristobal no.00368, prov. san cristobal.</t>
  </si>
  <si>
    <t xml:space="preserve"> 28/12/2022</t>
  </si>
  <si>
    <t>B1500000192</t>
  </si>
  <si>
    <t xml:space="preserve">Lib-3701. quinto pago (por valor de rd$ 986,842.50 menos rd$197,368.50 corresp. al 20% de la factura amortizado del avance inicial), por adquisicion de materiales para puertas y ventanas, region sur, lote 15. </t>
  </si>
  <si>
    <t>Editora Listin Diario S.a.</t>
  </si>
  <si>
    <t>Industria Dominguez Srl</t>
  </si>
  <si>
    <t>Consultoria Y Servicios Salper Srl</t>
  </si>
  <si>
    <t>Lib-3899</t>
  </si>
  <si>
    <t>Lib-3066</t>
  </si>
  <si>
    <t>Lib-3932</t>
  </si>
  <si>
    <t>Lib-3920</t>
  </si>
  <si>
    <t xml:space="preserve">14/03/2023 13/04/2023  </t>
  </si>
  <si>
    <t xml:space="preserve">B1500008061, B1500008062, B1500008063,  B1500008248, B1500008251, B1500008255 </t>
  </si>
  <si>
    <t>Lib-3899. primer pago por concepto de servicios de colocacion de publicidad en medios impresos de circulacion nacional, 10 publicaciones a ¼ de pagina.</t>
  </si>
  <si>
    <t xml:space="preserve"> B1500000118 </t>
  </si>
  <si>
    <t xml:space="preserve">Lib-3066. pago por suministro e instalacion de paneles de vidrios de ventana para los edificios i y ii de este ministerio. </t>
  </si>
  <si>
    <t>B1500002692, B1500002698, B1500002701</t>
  </si>
  <si>
    <t>Lib-3932. segundo pago por servicio de mantenimiento preventivo para nuevos vehiculos ligeros y pesados de este ministerio por un periodo de doce (12) meses.</t>
  </si>
  <si>
    <t xml:space="preserve">B1500000090 </t>
  </si>
  <si>
    <t>Lib-3920. primer pago por servicios de fumigacion por periodo de 6 meses, correspondiente al mes de mayo 2023.</t>
  </si>
  <si>
    <t>Consorcio Constructor Hospitalario Cch</t>
  </si>
  <si>
    <t>Consorcio Promedca-chahin Duval, S. R. L.</t>
  </si>
  <si>
    <t>Serv-ing Amci, S.r.l.</t>
  </si>
  <si>
    <t>Convexa &amp; Asociados, S.r.l.</t>
  </si>
  <si>
    <t>Fideicomiso Publico De Administracion Mivivienda</t>
  </si>
  <si>
    <t>Ayuntamiento Municipal De</t>
  </si>
  <si>
    <t>Lib-3840</t>
  </si>
  <si>
    <t>Lib-3764</t>
  </si>
  <si>
    <t>Lib-3931</t>
  </si>
  <si>
    <t>Lib-4050</t>
  </si>
  <si>
    <t>Lib-3963</t>
  </si>
  <si>
    <t>Lib-4025</t>
  </si>
  <si>
    <t>Lib-4116</t>
  </si>
  <si>
    <t>Lib-3840. saldo cubicación cb-01(27.29%), ficha cbe00514, lote 1, por construcción del hospital dra. octavia gautier, en el municipio jarabacoa, provincia la vega, proyecto no.00500.</t>
  </si>
  <si>
    <t>Lib-3764. pago cubicación cb-01(28.55%) ficha cbe00505, lote b, por construcción del lote b, suministro e instalaciónes hidrosanitarias, del hospital del distrito municipal de dajabon, provincia dajabón, republica dominicana.. proyecto no. 00494.</t>
  </si>
  <si>
    <t>Lib-3931. pago cubicación cb-01(17.45%), ficha cbe00668, lote 9, por construcción y reconstrucción de viviendas afectadas por el huracán fiona, fase ii, en la provincia monte plata, proyecto 00539.</t>
  </si>
  <si>
    <t>Lib-4050. saldo cub-03 ficha cbe00585, para el suministro de bienes, adquisicion e instalacion de equipos medicos y mobiliario medicos del hospital dr. jose fausto ovalles, mun. esperanza., prov. valverde, proyecto no.0043.</t>
  </si>
  <si>
    <t>Lib-3963. pago cubicación cb-01(35.57%) ficha cbe00507, por construcción del lote e, suministro e instalación de climatización, del hospital municipal de dajabón, provincia dajabón, proyecto no.00494.</t>
  </si>
  <si>
    <t>Lib-4025. septimo aporte de recursos financieros en virtud de la adenda no. 6 del contrato de fideicomiso de administracion mi vivienda y en base a su actualizacion clausula quinta numeral 5.1.2.4, proyecto: construccion de 2,240 viviendas en hato nuevo, municipio santo domingo oeste, fuente no. 10.</t>
  </si>
  <si>
    <t>09/05/2023  03/06/2023</t>
  </si>
  <si>
    <t xml:space="preserve">B1500000449, b1500000492 </t>
  </si>
  <si>
    <t>Lib-4116. pago por la recogida de basura en la oficina regional san juan de la maguana con el codigo del sistema no. 4828, correspondiente a los meses de mayo-junio del 2023.</t>
  </si>
  <si>
    <t>Delvison Vicioso Guzman</t>
  </si>
  <si>
    <t>Nuñez Ramirez Srl.</t>
  </si>
  <si>
    <t>Editora Acento S.a.s.</t>
  </si>
  <si>
    <t>Seguro Nacional De Salud (ars Senasa)</t>
  </si>
  <si>
    <t>Lib-3709</t>
  </si>
  <si>
    <t>Lib-3895</t>
  </si>
  <si>
    <t>Lib-3894</t>
  </si>
  <si>
    <t>Lib-3960</t>
  </si>
  <si>
    <t>Lib-3709. pago cubicación cb-05(75.29%) ficha cbe00355, lote 4, por proyecto de programa de cambio de pisos de tierra por pisos de cemento en la región el valle y otras provincias de la región sur, provincia san jose de ocoa, proyecto 00420.</t>
  </si>
  <si>
    <t xml:space="preserve">B1500000222 </t>
  </si>
  <si>
    <t>Lib-3895. primer pago por servicios de publicidad en medios de television y digital para comunicacion institucional del mivhed, en el programa ¨propuesta semanal¨ con 12 cuñas mensuales, correspondiente al mes de mayo 2023.</t>
  </si>
  <si>
    <t>B1500000348</t>
  </si>
  <si>
    <t xml:space="preserve"> B1500008630 </t>
  </si>
  <si>
    <t>Lib-3960. pago poliza no. 12974, correspondiente al seguro medico de los empleados fijos, del periodo 01/06/2023 al 30/06/2023, por rd$ 1,652,906.06 menos rd$161,550.83, el cual sera descontado en la nomina de junio 2023.</t>
  </si>
  <si>
    <t xml:space="preserve">Lib-3894. primer pago del contrato no. mivhed-cb-cs-034-2023, proceso no. mivhed-ccc-pepb-2023-0006, con la factura no. , por servicios de publicidad en medios de comunicación social: television, radio y digital, por un periodo de seis (06) meses, que seran desarrollados de la siguiente forma: programa en plataforma digital acento.com.do, correspondiente a los meses: abril y mayo del 2023. </t>
  </si>
  <si>
    <t>Reposicion fondo de caja chica del despacho del ministro, comprobantes numerados del 00086 al 00103.</t>
  </si>
  <si>
    <t>Reposicion fondo de caja chica para la oficina de la region norte (santiago), comprobantes numerados del 00025 al 00035.</t>
  </si>
  <si>
    <t>Reposicion fondo de caja chica para el viceministerio de normas, reglamentaciones y tramitaciones, comprobantes numerados del 0022 al 0056.</t>
  </si>
  <si>
    <t>DEL 01 AL 30 DE JUNIO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</si>
</sst>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
    <numFmt numFmtId="165" formatCode="_-* #,##0.00\ _€_-;\-* #,##0.00\ _€_-;_-* &quot;-&quot;??\ _€_-;_-@_-"/>
    <numFmt numFmtId="166" formatCode="########0"/>
  </numFmts>
  <fonts count="39" x14ac:knownFonts="1">
    <font>
      <sz val="11"/>
      <color theme="1"/>
      <name val="Calibri"/>
      <family val="2"/>
      <scheme val="minor"/>
    </font>
    <font>
      <sz val="8"/>
      <name val="Courier New"/>
      <family val="3"/>
    </font>
    <font>
      <sz val="11"/>
      <color theme="1"/>
      <name val="Calibri"/>
      <family val="2"/>
      <scheme val="minor"/>
    </font>
    <font>
      <b/>
      <sz val="12"/>
      <name val="Times New Roman"/>
      <family val="1"/>
    </font>
    <font>
      <sz val="11"/>
      <color indexed="8"/>
      <name val="Calibri"/>
      <family val="2"/>
    </font>
    <font>
      <sz val="8"/>
      <name val="Calibri"/>
      <family val="2"/>
      <scheme val="minor"/>
    </font>
    <font>
      <sz val="8"/>
      <color theme="1"/>
      <name val="Calibri"/>
      <family val="2"/>
      <scheme val="minor"/>
    </font>
    <font>
      <sz val="10"/>
      <name val="Times New Roman"/>
      <family val="1"/>
    </font>
    <font>
      <b/>
      <sz val="13"/>
      <name val="Times New Roman"/>
      <family val="1"/>
    </font>
    <font>
      <b/>
      <sz val="8"/>
      <color theme="1"/>
      <name val="Times New Roman"/>
      <family val="1"/>
    </font>
    <font>
      <sz val="8"/>
      <color theme="1"/>
      <name val="Times New Roman"/>
      <family val="1"/>
    </font>
    <font>
      <sz val="8"/>
      <name val="Times New Roman"/>
      <family val="1"/>
    </font>
    <font>
      <b/>
      <sz val="8"/>
      <name val="Times New Roman"/>
      <family val="1"/>
    </font>
    <font>
      <sz val="11"/>
      <color theme="1"/>
      <name val="Times New Roman"/>
      <family val="1"/>
    </font>
    <font>
      <b/>
      <sz val="11"/>
      <color theme="1"/>
      <name val="Calibri"/>
      <family val="2"/>
      <scheme val="minor"/>
    </font>
    <font>
      <b/>
      <sz val="7"/>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Arial"/>
      <family val="2"/>
    </font>
    <font>
      <sz val="9"/>
      <name val="Arial"/>
      <family val="2"/>
    </font>
    <font>
      <sz val="10"/>
      <name val="Arial"/>
      <family val="2"/>
    </font>
    <font>
      <sz val="10"/>
      <name val="Courier New"/>
      <family val="3"/>
    </font>
    <font>
      <sz val="9"/>
      <name val="Arial"/>
      <family val="2"/>
    </font>
    <font>
      <sz val="8"/>
      <name val="Arial"/>
      <family val="2"/>
    </font>
    <font>
      <sz val="8"/>
      <name val="Arial"/>
      <family val="2"/>
    </font>
    <font>
      <sz val="9"/>
      <name val="Arial"/>
      <family val="2"/>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45">
    <xf numFmtId="0" fontId="0" fillId="0" borderId="0"/>
    <xf numFmtId="43" fontId="2" fillId="0" borderId="0" applyFont="0" applyFill="0" applyBorder="0" applyAlignment="0" applyProtection="0"/>
    <xf numFmtId="0" fontId="4" fillId="0" borderId="0"/>
    <xf numFmtId="43" fontId="4" fillId="0" borderId="0" applyFont="0" applyFill="0" applyBorder="0" applyAlignment="0" applyProtection="0"/>
    <xf numFmtId="0" fontId="16" fillId="0" borderId="0" applyNumberFormat="0" applyFill="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0" applyNumberFormat="0" applyBorder="0" applyAlignment="0" applyProtection="0"/>
    <xf numFmtId="0" fontId="23" fillId="8" borderId="6" applyNumberFormat="0" applyAlignment="0" applyProtection="0"/>
    <xf numFmtId="0" fontId="24" fillId="9" borderId="7" applyNumberFormat="0" applyAlignment="0" applyProtection="0"/>
    <xf numFmtId="0" fontId="25" fillId="9" borderId="6" applyNumberFormat="0" applyAlignment="0" applyProtection="0"/>
    <xf numFmtId="0" fontId="26" fillId="0" borderId="8" applyNumberFormat="0" applyFill="0" applyAlignment="0" applyProtection="0"/>
    <xf numFmtId="0" fontId="27" fillId="10" borderId="9" applyNumberFormat="0" applyAlignment="0" applyProtection="0"/>
    <xf numFmtId="0" fontId="28" fillId="0" borderId="0" applyNumberFormat="0" applyFill="0" applyBorder="0" applyAlignment="0" applyProtection="0"/>
    <xf numFmtId="0" fontId="2" fillId="11" borderId="10" applyNumberFormat="0" applyFont="0" applyAlignment="0" applyProtection="0"/>
    <xf numFmtId="0" fontId="29" fillId="0" borderId="0" applyNumberFormat="0" applyFill="0" applyBorder="0" applyAlignment="0" applyProtection="0"/>
    <xf numFmtId="0" fontId="14" fillId="0" borderId="11" applyNumberFormat="0" applyFill="0" applyAlignment="0" applyProtection="0"/>
    <xf numFmtId="0" fontId="3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cellStyleXfs>
  <cellXfs count="46">
    <xf numFmtId="0" fontId="0" fillId="0" borderId="0" xfId="0"/>
    <xf numFmtId="0" fontId="1" fillId="2" borderId="0" xfId="0" applyFont="1" applyFill="1" applyAlignment="1">
      <alignment vertical="center"/>
    </xf>
    <xf numFmtId="0" fontId="0" fillId="2" borderId="0" xfId="0" applyFill="1"/>
    <xf numFmtId="0" fontId="7" fillId="2" borderId="0" xfId="0" applyFont="1" applyFill="1" applyAlignment="1">
      <alignment vertical="center"/>
    </xf>
    <xf numFmtId="0" fontId="12" fillId="2" borderId="0" xfId="0" applyFont="1" applyFill="1" applyAlignment="1">
      <alignment vertical="center"/>
    </xf>
    <xf numFmtId="0" fontId="11" fillId="3" borderId="0" xfId="0" applyFont="1" applyFill="1" applyAlignment="1">
      <alignment vertical="center"/>
    </xf>
    <xf numFmtId="0" fontId="12" fillId="2" borderId="0" xfId="0" applyFont="1" applyFill="1" applyAlignment="1">
      <alignment horizontal="left" vertical="center"/>
    </xf>
    <xf numFmtId="0" fontId="11" fillId="2" borderId="0" xfId="0" applyFont="1" applyFill="1" applyAlignment="1">
      <alignment horizontal="center" vertical="center"/>
    </xf>
    <xf numFmtId="0" fontId="10" fillId="0" borderId="0" xfId="0" applyFont="1" applyAlignment="1">
      <alignment horizontal="center"/>
    </xf>
    <xf numFmtId="165" fontId="12" fillId="2" borderId="0" xfId="0" applyNumberFormat="1" applyFont="1" applyFill="1" applyAlignment="1">
      <alignment horizontal="center" vertical="center"/>
    </xf>
    <xf numFmtId="0" fontId="13" fillId="0" borderId="0" xfId="0" applyFont="1"/>
    <xf numFmtId="0" fontId="13" fillId="2" borderId="0" xfId="0" applyFont="1" applyFill="1"/>
    <xf numFmtId="0" fontId="3" fillId="2" borderId="0" xfId="0" applyFont="1" applyFill="1" applyAlignment="1">
      <alignment horizontal="center" vertical="center"/>
    </xf>
    <xf numFmtId="164" fontId="15" fillId="4" borderId="2" xfId="0" applyNumberFormat="1" applyFont="1" applyFill="1" applyBorder="1" applyAlignment="1">
      <alignment horizontal="right" vertical="center"/>
    </xf>
    <xf numFmtId="43"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0" fontId="6" fillId="0" borderId="1" xfId="0" applyFont="1" applyBorder="1" applyAlignment="1">
      <alignment horizontal="center" wrapText="1"/>
    </xf>
    <xf numFmtId="166" fontId="32" fillId="2" borderId="0" xfId="0" applyNumberFormat="1" applyFont="1" applyFill="1" applyAlignment="1">
      <alignment horizontal="center"/>
    </xf>
    <xf numFmtId="14" fontId="9" fillId="4" borderId="12" xfId="0" applyNumberFormat="1" applyFont="1" applyFill="1" applyBorder="1" applyAlignment="1">
      <alignment horizontal="center" vertical="center" wrapText="1"/>
    </xf>
    <xf numFmtId="14" fontId="9" fillId="4" borderId="13" xfId="0" applyNumberFormat="1" applyFont="1" applyFill="1" applyBorder="1" applyAlignment="1">
      <alignment horizontal="center" vertical="center" wrapText="1"/>
    </xf>
    <xf numFmtId="43" fontId="9" fillId="4" borderId="13" xfId="1" applyFont="1" applyFill="1" applyBorder="1" applyAlignment="1">
      <alignment horizontal="center" vertical="center" wrapText="1"/>
    </xf>
    <xf numFmtId="165" fontId="9" fillId="4" borderId="13" xfId="0" applyNumberFormat="1" applyFont="1" applyFill="1" applyBorder="1" applyAlignment="1">
      <alignment horizontal="center" vertical="center" wrapText="1"/>
    </xf>
    <xf numFmtId="166" fontId="32" fillId="0" borderId="1" xfId="0" applyNumberFormat="1" applyFont="1" applyBorder="1" applyAlignment="1">
      <alignment horizontal="center"/>
    </xf>
    <xf numFmtId="164" fontId="33" fillId="0" borderId="0" xfId="0" applyNumberFormat="1" applyFont="1" applyAlignment="1">
      <alignment horizontal="right"/>
    </xf>
    <xf numFmtId="0" fontId="31" fillId="0" borderId="1" xfId="0" applyFont="1" applyBorder="1" applyAlignment="1">
      <alignment horizontal="left" wrapText="1"/>
    </xf>
    <xf numFmtId="0" fontId="34" fillId="0" borderId="1" xfId="0" applyFont="1" applyBorder="1"/>
    <xf numFmtId="164" fontId="11" fillId="2" borderId="0" xfId="0" applyNumberFormat="1" applyFont="1" applyFill="1" applyAlignment="1">
      <alignment vertical="center"/>
    </xf>
    <xf numFmtId="0" fontId="36" fillId="2" borderId="1" xfId="0" applyFont="1" applyFill="1" applyBorder="1" applyAlignment="1">
      <alignment horizontal="left" wrapText="1"/>
    </xf>
    <xf numFmtId="166" fontId="35" fillId="2" borderId="1" xfId="0" applyNumberFormat="1" applyFont="1" applyFill="1" applyBorder="1" applyAlignment="1">
      <alignment horizontal="center"/>
    </xf>
    <xf numFmtId="0" fontId="36" fillId="0" borderId="1" xfId="0" applyFont="1" applyBorder="1" applyAlignment="1">
      <alignment horizontal="left" wrapText="1"/>
    </xf>
    <xf numFmtId="0" fontId="37" fillId="0" borderId="1" xfId="0" applyFont="1" applyBorder="1" applyAlignment="1">
      <alignment horizontal="left" wrapText="1"/>
    </xf>
    <xf numFmtId="166" fontId="38" fillId="0" borderId="0" xfId="0" applyNumberFormat="1" applyFont="1" applyAlignment="1">
      <alignment horizontal="center"/>
    </xf>
    <xf numFmtId="166" fontId="38" fillId="0" borderId="1" xfId="0" applyNumberFormat="1" applyFont="1" applyBorder="1" applyAlignment="1">
      <alignment horizontal="center"/>
    </xf>
    <xf numFmtId="166" fontId="32" fillId="0" borderId="0" xfId="0" applyNumberFormat="1" applyFont="1" applyAlignment="1">
      <alignment horizontal="center"/>
    </xf>
    <xf numFmtId="0" fontId="12" fillId="0" borderId="0" xfId="0" applyFont="1" applyAlignment="1">
      <alignment vertical="center"/>
    </xf>
    <xf numFmtId="164" fontId="15" fillId="0" borderId="0" xfId="0" applyNumberFormat="1" applyFont="1" applyAlignment="1">
      <alignment horizontal="right" vertical="center"/>
    </xf>
    <xf numFmtId="0" fontId="11" fillId="0" borderId="0" xfId="0" applyFont="1" applyAlignment="1">
      <alignment vertical="center"/>
    </xf>
    <xf numFmtId="0" fontId="0" fillId="2" borderId="0" xfId="0" applyFill="1" applyAlignment="1">
      <alignment horizontal="left"/>
    </xf>
    <xf numFmtId="0" fontId="8" fillId="2" borderId="0" xfId="0" applyFont="1" applyFill="1" applyAlignment="1">
      <alignment horizontal="center" vertical="center"/>
    </xf>
    <xf numFmtId="0" fontId="3" fillId="2" borderId="0" xfId="0" applyFont="1" applyFill="1" applyAlignment="1">
      <alignment horizontal="center" vertical="center"/>
    </xf>
    <xf numFmtId="0" fontId="14" fillId="2" borderId="0" xfId="0" applyFont="1" applyFill="1" applyAlignment="1">
      <alignment horizontal="left"/>
    </xf>
    <xf numFmtId="0" fontId="14" fillId="2" borderId="0" xfId="0" applyFont="1" applyFill="1" applyAlignment="1">
      <alignment horizontal="center"/>
    </xf>
    <xf numFmtId="0" fontId="0" fillId="2" borderId="0" xfId="0" applyFill="1" applyAlignment="1">
      <alignment horizontal="center"/>
    </xf>
  </cellXfs>
  <cellStyles count="45">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xfId="1" builtinId="3"/>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Millares 2" xfId="3" xr:uid="{0936741C-75F4-406A-8909-BCAF9454E67B}"/>
    <cellStyle name="Neutral" xfId="11" builtinId="28" customBuiltin="1"/>
    <cellStyle name="Normal" xfId="0" builtinId="0"/>
    <cellStyle name="Normal 2" xfId="2" xr:uid="{03F9C2C2-4C0F-42CD-99FE-171832B07D96}"/>
    <cellStyle name="Note" xfId="18" builtinId="10" customBuiltin="1"/>
    <cellStyle name="Output" xfId="13" builtinId="21" customBuiltin="1"/>
    <cellStyle name="Title" xfId="4" builtinId="15" customBuiltin="1"/>
    <cellStyle name="Total" xfId="20" builtinId="25" customBuiltin="1"/>
    <cellStyle name="Warning Text" xfId="1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144462</xdr:colOff>
      <xdr:row>0</xdr:row>
      <xdr:rowOff>0</xdr:rowOff>
    </xdr:from>
    <xdr:to>
      <xdr:col>3</xdr:col>
      <xdr:colOff>357187</xdr:colOff>
      <xdr:row>4</xdr:row>
      <xdr:rowOff>88900</xdr:rowOff>
    </xdr:to>
    <xdr:pic>
      <xdr:nvPicPr>
        <xdr:cNvPr id="2" name="Imagen 1">
          <a:extLst>
            <a:ext uri="{FF2B5EF4-FFF2-40B4-BE49-F238E27FC236}">
              <a16:creationId xmlns:a16="http://schemas.microsoft.com/office/drawing/2014/main" id="{98204913-604A-484F-8311-C0AF53282911}"/>
            </a:ext>
          </a:extLst>
        </xdr:cNvPr>
        <xdr:cNvPicPr>
          <a:picLocks noChangeAspect="1"/>
        </xdr:cNvPicPr>
      </xdr:nvPicPr>
      <xdr:blipFill>
        <a:blip xmlns:r="http://schemas.openxmlformats.org/officeDocument/2006/relationships" r:embed="rId1"/>
        <a:stretch>
          <a:fillRect/>
        </a:stretch>
      </xdr:blipFill>
      <xdr:spPr>
        <a:xfrm>
          <a:off x="268287" y="0"/>
          <a:ext cx="1093787" cy="908050"/>
        </a:xfrm>
        <a:prstGeom prst="rect">
          <a:avLst/>
        </a:prstGeom>
      </xdr:spPr>
    </xdr:pic>
    <xdr:clientData/>
  </xdr:twoCellAnchor>
  <xdr:twoCellAnchor>
    <xdr:from>
      <xdr:col>1</xdr:col>
      <xdr:colOff>231775</xdr:colOff>
      <xdr:row>136</xdr:row>
      <xdr:rowOff>66675</xdr:rowOff>
    </xdr:from>
    <xdr:to>
      <xdr:col>4</xdr:col>
      <xdr:colOff>1006929</xdr:colOff>
      <xdr:row>136</xdr:row>
      <xdr:rowOff>74839</xdr:rowOff>
    </xdr:to>
    <xdr:cxnSp macro="">
      <xdr:nvCxnSpPr>
        <xdr:cNvPr id="5" name="Straight Connector 3">
          <a:extLst>
            <a:ext uri="{FF2B5EF4-FFF2-40B4-BE49-F238E27FC236}">
              <a16:creationId xmlns:a16="http://schemas.microsoft.com/office/drawing/2014/main" id="{DDBA7A8E-C88D-4BDB-941F-9F97B4656DD5}"/>
            </a:ext>
          </a:extLst>
        </xdr:cNvPr>
        <xdr:cNvCxnSpPr/>
      </xdr:nvCxnSpPr>
      <xdr:spPr>
        <a:xfrm>
          <a:off x="272596" y="97037979"/>
          <a:ext cx="2224315" cy="816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251733</xdr:colOff>
      <xdr:row>136</xdr:row>
      <xdr:rowOff>47625</xdr:rowOff>
    </xdr:from>
    <xdr:to>
      <xdr:col>10</xdr:col>
      <xdr:colOff>0</xdr:colOff>
      <xdr:row>136</xdr:row>
      <xdr:rowOff>61232</xdr:rowOff>
    </xdr:to>
    <xdr:cxnSp macro="">
      <xdr:nvCxnSpPr>
        <xdr:cNvPr id="6" name="Straight Connector 6">
          <a:extLst>
            <a:ext uri="{FF2B5EF4-FFF2-40B4-BE49-F238E27FC236}">
              <a16:creationId xmlns:a16="http://schemas.microsoft.com/office/drawing/2014/main" id="{4F6E9BEE-9E5F-419F-835A-F16ED06A0436}"/>
            </a:ext>
          </a:extLst>
        </xdr:cNvPr>
        <xdr:cNvCxnSpPr/>
      </xdr:nvCxnSpPr>
      <xdr:spPr>
        <a:xfrm flipV="1">
          <a:off x="4578804" y="97018929"/>
          <a:ext cx="2177142"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B5B0-3EEF-4367-991C-AFD9609A1F99}">
  <dimension ref="A1:U143"/>
  <sheetViews>
    <sheetView tabSelected="1" view="pageBreakPreview" zoomScaleNormal="100" zoomScaleSheetLayoutView="100" workbookViewId="0">
      <selection activeCell="O8" sqref="O8"/>
    </sheetView>
  </sheetViews>
  <sheetFormatPr defaultColWidth="11.42578125" defaultRowHeight="15" x14ac:dyDescent="0.25"/>
  <cols>
    <col min="1" max="1" width="0.5703125" customWidth="1"/>
    <col min="2" max="2" width="5.140625" customWidth="1"/>
    <col min="3" max="3" width="8.140625" customWidth="1"/>
    <col min="4" max="4" width="13.140625" customWidth="1"/>
    <col min="5" max="5" width="32.28515625" customWidth="1"/>
    <col min="6" max="6" width="14" customWidth="1"/>
    <col min="7" max="7" width="12" customWidth="1"/>
    <col min="8" max="8" width="13.5703125" customWidth="1"/>
    <col min="9" max="9" width="14.28515625" customWidth="1"/>
    <col min="10" max="10" width="12.140625" customWidth="1"/>
  </cols>
  <sheetData>
    <row r="1" spans="1:10" ht="16.5" x14ac:dyDescent="0.25">
      <c r="B1" s="41" t="s">
        <v>4</v>
      </c>
      <c r="C1" s="41"/>
      <c r="D1" s="41"/>
      <c r="E1" s="41"/>
      <c r="F1" s="41"/>
      <c r="G1" s="41"/>
      <c r="H1" s="41"/>
      <c r="I1" s="41"/>
      <c r="J1" s="41"/>
    </row>
    <row r="2" spans="1:10" ht="16.5" x14ac:dyDescent="0.25">
      <c r="B2" s="41" t="s">
        <v>5</v>
      </c>
      <c r="C2" s="41"/>
      <c r="D2" s="41"/>
      <c r="E2" s="41"/>
      <c r="F2" s="41"/>
      <c r="G2" s="41"/>
      <c r="H2" s="41"/>
      <c r="I2" s="41"/>
      <c r="J2" s="41"/>
    </row>
    <row r="3" spans="1:10" ht="15.75" x14ac:dyDescent="0.25">
      <c r="B3" s="42" t="s">
        <v>0</v>
      </c>
      <c r="C3" s="42"/>
      <c r="D3" s="42"/>
      <c r="E3" s="42"/>
      <c r="F3" s="42"/>
      <c r="G3" s="42"/>
      <c r="H3" s="42"/>
      <c r="I3" s="42"/>
      <c r="J3" s="42"/>
    </row>
    <row r="4" spans="1:10" ht="15.75" x14ac:dyDescent="0.25">
      <c r="B4" s="42" t="s">
        <v>453</v>
      </c>
      <c r="C4" s="42"/>
      <c r="D4" s="42"/>
      <c r="E4" s="42"/>
      <c r="F4" s="42"/>
      <c r="G4" s="42"/>
      <c r="H4" s="42"/>
      <c r="I4" s="42"/>
      <c r="J4" s="42"/>
    </row>
    <row r="5" spans="1:10" ht="18" customHeight="1" thickBot="1" x14ac:dyDescent="0.3">
      <c r="B5" s="3"/>
      <c r="C5" s="12"/>
      <c r="D5" s="12"/>
      <c r="E5" s="12"/>
      <c r="F5" s="12"/>
      <c r="G5" s="12"/>
      <c r="H5" s="12"/>
      <c r="I5" s="12"/>
      <c r="J5" s="12"/>
    </row>
    <row r="6" spans="1:10" ht="21" x14ac:dyDescent="0.25">
      <c r="B6" s="21" t="s">
        <v>6</v>
      </c>
      <c r="C6" s="22" t="s">
        <v>14</v>
      </c>
      <c r="D6" s="22" t="s">
        <v>13</v>
      </c>
      <c r="E6" s="22" t="s">
        <v>7</v>
      </c>
      <c r="F6" s="22" t="s">
        <v>8</v>
      </c>
      <c r="G6" s="23" t="s">
        <v>9</v>
      </c>
      <c r="H6" s="22" t="s">
        <v>10</v>
      </c>
      <c r="I6" s="24" t="s">
        <v>11</v>
      </c>
      <c r="J6" s="22" t="s">
        <v>12</v>
      </c>
    </row>
    <row r="7" spans="1:10" ht="57" customHeight="1" x14ac:dyDescent="0.25">
      <c r="A7" s="18"/>
      <c r="B7" s="31">
        <v>2528</v>
      </c>
      <c r="C7" s="15" t="s">
        <v>30</v>
      </c>
      <c r="D7" s="30" t="s">
        <v>19</v>
      </c>
      <c r="E7" s="30" t="s">
        <v>43</v>
      </c>
      <c r="F7" s="14" t="s">
        <v>42</v>
      </c>
      <c r="G7" s="16">
        <v>44902</v>
      </c>
      <c r="H7" s="14">
        <v>1223745.54</v>
      </c>
      <c r="I7" s="14">
        <f>+H7</f>
        <v>1223745.54</v>
      </c>
      <c r="J7" s="16" t="s">
        <v>3</v>
      </c>
    </row>
    <row r="8" spans="1:10" ht="87" customHeight="1" x14ac:dyDescent="0.25">
      <c r="A8" s="18"/>
      <c r="B8" s="25">
        <f t="shared" ref="B8:B71" si="0">+B7+1</f>
        <v>2529</v>
      </c>
      <c r="C8" s="15" t="s">
        <v>31</v>
      </c>
      <c r="D8" s="30" t="s">
        <v>20</v>
      </c>
      <c r="E8" s="30" t="s">
        <v>44</v>
      </c>
      <c r="F8" s="14"/>
      <c r="G8" s="16"/>
      <c r="H8" s="14">
        <v>2135106.25</v>
      </c>
      <c r="I8" s="14">
        <f t="shared" ref="I8:I90" si="1">+H8</f>
        <v>2135106.25</v>
      </c>
      <c r="J8" s="16" t="s">
        <v>3</v>
      </c>
    </row>
    <row r="9" spans="1:10" ht="75.75" customHeight="1" x14ac:dyDescent="0.25">
      <c r="A9" s="18"/>
      <c r="B9" s="25">
        <f t="shared" si="0"/>
        <v>2530</v>
      </c>
      <c r="C9" s="15" t="s">
        <v>32</v>
      </c>
      <c r="D9" s="30" t="s">
        <v>20</v>
      </c>
      <c r="E9" s="30" t="s">
        <v>45</v>
      </c>
      <c r="F9" s="14"/>
      <c r="G9" s="14"/>
      <c r="H9" s="14">
        <v>11403100.300000001</v>
      </c>
      <c r="I9" s="14">
        <f t="shared" si="1"/>
        <v>11403100.300000001</v>
      </c>
      <c r="J9" s="16" t="s">
        <v>3</v>
      </c>
    </row>
    <row r="10" spans="1:10" ht="64.5" customHeight="1" x14ac:dyDescent="0.25">
      <c r="A10" s="18"/>
      <c r="B10" s="25">
        <f t="shared" si="0"/>
        <v>2531</v>
      </c>
      <c r="C10" s="15" t="s">
        <v>33</v>
      </c>
      <c r="D10" s="30" t="s">
        <v>21</v>
      </c>
      <c r="E10" s="30" t="s">
        <v>47</v>
      </c>
      <c r="F10" s="14" t="s">
        <v>46</v>
      </c>
      <c r="G10" s="16">
        <v>45035</v>
      </c>
      <c r="H10" s="14">
        <v>8702.5</v>
      </c>
      <c r="I10" s="14">
        <f t="shared" si="1"/>
        <v>8702.5</v>
      </c>
      <c r="J10" s="16" t="s">
        <v>3</v>
      </c>
    </row>
    <row r="11" spans="1:10" ht="63" customHeight="1" x14ac:dyDescent="0.25">
      <c r="A11" s="18"/>
      <c r="B11" s="25">
        <f t="shared" si="0"/>
        <v>2532</v>
      </c>
      <c r="C11" s="15" t="s">
        <v>34</v>
      </c>
      <c r="D11" s="30" t="s">
        <v>22</v>
      </c>
      <c r="E11" s="30" t="s">
        <v>50</v>
      </c>
      <c r="F11" s="14" t="s">
        <v>49</v>
      </c>
      <c r="G11" s="16" t="s">
        <v>48</v>
      </c>
      <c r="H11" s="14">
        <v>2502951.1</v>
      </c>
      <c r="I11" s="14">
        <f t="shared" si="1"/>
        <v>2502951.1</v>
      </c>
      <c r="J11" s="16" t="s">
        <v>3</v>
      </c>
    </row>
    <row r="12" spans="1:10" ht="58.5" customHeight="1" x14ac:dyDescent="0.25">
      <c r="A12" s="18"/>
      <c r="B12" s="25">
        <f t="shared" si="0"/>
        <v>2533</v>
      </c>
      <c r="C12" s="15" t="s">
        <v>35</v>
      </c>
      <c r="D12" s="30" t="s">
        <v>23</v>
      </c>
      <c r="E12" s="30" t="s">
        <v>52</v>
      </c>
      <c r="F12" s="14" t="s">
        <v>51</v>
      </c>
      <c r="G12" s="16">
        <v>45044</v>
      </c>
      <c r="H12" s="14">
        <v>37746.550000000003</v>
      </c>
      <c r="I12" s="14">
        <f t="shared" si="1"/>
        <v>37746.550000000003</v>
      </c>
      <c r="J12" s="16" t="s">
        <v>3</v>
      </c>
    </row>
    <row r="13" spans="1:10" ht="68.25" customHeight="1" x14ac:dyDescent="0.25">
      <c r="A13" s="18"/>
      <c r="B13" s="25">
        <f t="shared" si="0"/>
        <v>2534</v>
      </c>
      <c r="C13" s="15" t="s">
        <v>36</v>
      </c>
      <c r="D13" s="30" t="s">
        <v>24</v>
      </c>
      <c r="E13" s="30" t="s">
        <v>53</v>
      </c>
      <c r="F13" s="14"/>
      <c r="G13" s="16"/>
      <c r="H13" s="14">
        <v>2166352.39</v>
      </c>
      <c r="I13" s="14">
        <f t="shared" si="1"/>
        <v>2166352.39</v>
      </c>
      <c r="J13" s="16" t="s">
        <v>3</v>
      </c>
    </row>
    <row r="14" spans="1:10" ht="75.75" customHeight="1" x14ac:dyDescent="0.25">
      <c r="A14" s="18"/>
      <c r="B14" s="25">
        <f t="shared" si="0"/>
        <v>2535</v>
      </c>
      <c r="C14" s="15" t="s">
        <v>37</v>
      </c>
      <c r="D14" s="30" t="s">
        <v>25</v>
      </c>
      <c r="E14" s="30" t="s">
        <v>55</v>
      </c>
      <c r="F14" s="14" t="s">
        <v>54</v>
      </c>
      <c r="G14" s="16">
        <v>45049</v>
      </c>
      <c r="H14" s="14">
        <v>8709108</v>
      </c>
      <c r="I14" s="14">
        <f t="shared" si="1"/>
        <v>8709108</v>
      </c>
      <c r="J14" s="16" t="s">
        <v>3</v>
      </c>
    </row>
    <row r="15" spans="1:10" ht="46.5" customHeight="1" x14ac:dyDescent="0.25">
      <c r="A15" s="18"/>
      <c r="B15" s="25">
        <f t="shared" si="0"/>
        <v>2536</v>
      </c>
      <c r="C15" s="15" t="s">
        <v>38</v>
      </c>
      <c r="D15" s="30" t="s">
        <v>26</v>
      </c>
      <c r="E15" s="30" t="s">
        <v>57</v>
      </c>
      <c r="F15" s="14" t="s">
        <v>56</v>
      </c>
      <c r="G15" s="16">
        <v>45056</v>
      </c>
      <c r="H15" s="14">
        <v>2360</v>
      </c>
      <c r="I15" s="14">
        <f t="shared" si="1"/>
        <v>2360</v>
      </c>
      <c r="J15" s="16" t="s">
        <v>3</v>
      </c>
    </row>
    <row r="16" spans="1:10" ht="54" customHeight="1" x14ac:dyDescent="0.25">
      <c r="A16" s="18"/>
      <c r="B16" s="25">
        <f t="shared" si="0"/>
        <v>2537</v>
      </c>
      <c r="C16" s="15" t="s">
        <v>39</v>
      </c>
      <c r="D16" s="30" t="s">
        <v>27</v>
      </c>
      <c r="E16" s="30" t="s">
        <v>59</v>
      </c>
      <c r="F16" s="14" t="s">
        <v>58</v>
      </c>
      <c r="G16" s="16">
        <v>45065</v>
      </c>
      <c r="H16" s="14">
        <v>95580</v>
      </c>
      <c r="I16" s="14">
        <f t="shared" si="1"/>
        <v>95580</v>
      </c>
      <c r="J16" s="16" t="s">
        <v>3</v>
      </c>
    </row>
    <row r="17" spans="1:10" ht="90" customHeight="1" x14ac:dyDescent="0.25">
      <c r="A17" s="18"/>
      <c r="B17" s="25">
        <f t="shared" si="0"/>
        <v>2538</v>
      </c>
      <c r="C17" s="15" t="s">
        <v>40</v>
      </c>
      <c r="D17" s="30" t="s">
        <v>28</v>
      </c>
      <c r="E17" s="30" t="s">
        <v>60</v>
      </c>
      <c r="F17" s="14"/>
      <c r="G17" s="16"/>
      <c r="H17" s="14">
        <v>39999999.780000001</v>
      </c>
      <c r="I17" s="14">
        <f t="shared" si="1"/>
        <v>39999999.780000001</v>
      </c>
      <c r="J17" s="16" t="s">
        <v>3</v>
      </c>
    </row>
    <row r="18" spans="1:10" ht="64.5" customHeight="1" x14ac:dyDescent="0.25">
      <c r="A18" s="18"/>
      <c r="B18" s="25">
        <f t="shared" si="0"/>
        <v>2539</v>
      </c>
      <c r="C18" s="15" t="s">
        <v>41</v>
      </c>
      <c r="D18" s="30" t="s">
        <v>29</v>
      </c>
      <c r="E18" s="30" t="s">
        <v>62</v>
      </c>
      <c r="F18" s="14" t="s">
        <v>61</v>
      </c>
      <c r="G18" s="16">
        <v>45069</v>
      </c>
      <c r="H18" s="14">
        <v>244260</v>
      </c>
      <c r="I18" s="14">
        <f t="shared" si="1"/>
        <v>244260</v>
      </c>
      <c r="J18" s="16" t="s">
        <v>3</v>
      </c>
    </row>
    <row r="19" spans="1:10" ht="66" customHeight="1" x14ac:dyDescent="0.25">
      <c r="A19" s="18"/>
      <c r="B19" s="25">
        <f t="shared" si="0"/>
        <v>2540</v>
      </c>
      <c r="C19" s="15" t="s">
        <v>63</v>
      </c>
      <c r="D19" s="30" t="s">
        <v>64</v>
      </c>
      <c r="E19" s="30" t="s">
        <v>67</v>
      </c>
      <c r="F19" s="14"/>
      <c r="G19" s="16"/>
      <c r="H19" s="14">
        <v>8044532.7599999998</v>
      </c>
      <c r="I19" s="14">
        <f t="shared" si="1"/>
        <v>8044532.7599999998</v>
      </c>
      <c r="J19" s="16" t="s">
        <v>3</v>
      </c>
    </row>
    <row r="20" spans="1:10" ht="92.25" customHeight="1" x14ac:dyDescent="0.25">
      <c r="A20" s="18"/>
      <c r="B20" s="25">
        <f t="shared" si="0"/>
        <v>2541</v>
      </c>
      <c r="C20" s="15" t="s">
        <v>69</v>
      </c>
      <c r="D20" s="30" t="s">
        <v>65</v>
      </c>
      <c r="E20" s="30" t="s">
        <v>68</v>
      </c>
      <c r="F20" s="14"/>
      <c r="G20" s="16"/>
      <c r="H20" s="14">
        <v>2883618.27</v>
      </c>
      <c r="I20" s="14">
        <f t="shared" si="1"/>
        <v>2883618.27</v>
      </c>
      <c r="J20" s="16" t="s">
        <v>3</v>
      </c>
    </row>
    <row r="21" spans="1:10" ht="134.25" customHeight="1" x14ac:dyDescent="0.25">
      <c r="A21" s="18"/>
      <c r="B21" s="25">
        <f t="shared" si="0"/>
        <v>2542</v>
      </c>
      <c r="C21" s="15" t="s">
        <v>70</v>
      </c>
      <c r="D21" s="30" t="s">
        <v>66</v>
      </c>
      <c r="E21" s="30" t="s">
        <v>71</v>
      </c>
      <c r="F21" s="14" t="s">
        <v>73</v>
      </c>
      <c r="G21" s="14" t="s">
        <v>72</v>
      </c>
      <c r="H21" s="14">
        <v>58650</v>
      </c>
      <c r="I21" s="14">
        <f t="shared" si="1"/>
        <v>58650</v>
      </c>
      <c r="J21" s="16" t="s">
        <v>3</v>
      </c>
    </row>
    <row r="22" spans="1:10" ht="80.25" customHeight="1" x14ac:dyDescent="0.25">
      <c r="A22" s="18"/>
      <c r="B22" s="25">
        <f t="shared" si="0"/>
        <v>2543</v>
      </c>
      <c r="C22" s="15" t="s">
        <v>87</v>
      </c>
      <c r="D22" s="32" t="s">
        <v>74</v>
      </c>
      <c r="E22" s="32" t="s">
        <v>105</v>
      </c>
      <c r="F22" s="14"/>
      <c r="G22" s="16"/>
      <c r="H22" s="14">
        <v>7549388.6200000001</v>
      </c>
      <c r="I22" s="14">
        <f t="shared" si="1"/>
        <v>7549388.6200000001</v>
      </c>
      <c r="J22" s="16" t="s">
        <v>3</v>
      </c>
    </row>
    <row r="23" spans="1:10" ht="67.5" customHeight="1" x14ac:dyDescent="0.25">
      <c r="A23" s="18"/>
      <c r="B23" s="25">
        <f t="shared" si="0"/>
        <v>2544</v>
      </c>
      <c r="C23" s="15" t="s">
        <v>88</v>
      </c>
      <c r="D23" s="32" t="s">
        <v>75</v>
      </c>
      <c r="E23" s="32" t="s">
        <v>108</v>
      </c>
      <c r="F23" s="14" t="s">
        <v>107</v>
      </c>
      <c r="G23" s="14" t="s">
        <v>106</v>
      </c>
      <c r="H23" s="14">
        <v>1733123.8</v>
      </c>
      <c r="I23" s="14">
        <f t="shared" si="1"/>
        <v>1733123.8</v>
      </c>
      <c r="J23" s="16" t="s">
        <v>3</v>
      </c>
    </row>
    <row r="24" spans="1:10" ht="73.5" customHeight="1" x14ac:dyDescent="0.25">
      <c r="A24" s="18"/>
      <c r="B24" s="25">
        <f t="shared" si="0"/>
        <v>2545</v>
      </c>
      <c r="C24" s="15" t="s">
        <v>89</v>
      </c>
      <c r="D24" s="32" t="s">
        <v>76</v>
      </c>
      <c r="E24" s="32" t="s">
        <v>111</v>
      </c>
      <c r="F24" s="14" t="s">
        <v>110</v>
      </c>
      <c r="G24" s="14" t="s">
        <v>109</v>
      </c>
      <c r="H24" s="14">
        <v>75217.27</v>
      </c>
      <c r="I24" s="14">
        <f t="shared" si="1"/>
        <v>75217.27</v>
      </c>
      <c r="J24" s="16" t="s">
        <v>3</v>
      </c>
    </row>
    <row r="25" spans="1:10" ht="73.5" customHeight="1" x14ac:dyDescent="0.25">
      <c r="A25" s="18"/>
      <c r="B25" s="25">
        <f t="shared" si="0"/>
        <v>2546</v>
      </c>
      <c r="C25" s="15" t="s">
        <v>90</v>
      </c>
      <c r="D25" s="32" t="s">
        <v>77</v>
      </c>
      <c r="E25" s="32" t="s">
        <v>112</v>
      </c>
      <c r="F25" s="14"/>
      <c r="G25" s="28"/>
      <c r="H25" s="14">
        <v>4656031.45</v>
      </c>
      <c r="I25" s="14">
        <f t="shared" ref="I25:I26" si="2">+H25</f>
        <v>4656031.45</v>
      </c>
      <c r="J25" s="16" t="s">
        <v>3</v>
      </c>
    </row>
    <row r="26" spans="1:10" ht="90.75" customHeight="1" x14ac:dyDescent="0.25">
      <c r="A26" s="18"/>
      <c r="B26" s="25">
        <f t="shared" si="0"/>
        <v>2547</v>
      </c>
      <c r="C26" s="15" t="s">
        <v>91</v>
      </c>
      <c r="D26" s="32" t="s">
        <v>78</v>
      </c>
      <c r="E26" s="32" t="s">
        <v>113</v>
      </c>
      <c r="F26" s="14"/>
      <c r="G26" s="14"/>
      <c r="H26" s="14">
        <v>2002417.88</v>
      </c>
      <c r="I26" s="14">
        <f t="shared" si="2"/>
        <v>2002417.88</v>
      </c>
      <c r="J26" s="16" t="s">
        <v>3</v>
      </c>
    </row>
    <row r="27" spans="1:10" ht="91.5" customHeight="1" x14ac:dyDescent="0.25">
      <c r="A27" s="18"/>
      <c r="B27" s="25">
        <f t="shared" si="0"/>
        <v>2548</v>
      </c>
      <c r="C27" s="15" t="s">
        <v>92</v>
      </c>
      <c r="D27" s="32" t="s">
        <v>79</v>
      </c>
      <c r="E27" s="32" t="s">
        <v>114</v>
      </c>
      <c r="F27" s="14"/>
      <c r="G27" s="16"/>
      <c r="H27" s="14">
        <v>169715.98</v>
      </c>
      <c r="I27" s="14">
        <f t="shared" ref="I27:I48" si="3">+H27</f>
        <v>169715.98</v>
      </c>
      <c r="J27" s="16" t="s">
        <v>3</v>
      </c>
    </row>
    <row r="28" spans="1:10" ht="64.5" customHeight="1" x14ac:dyDescent="0.25">
      <c r="A28" s="18"/>
      <c r="B28" s="25">
        <f t="shared" si="0"/>
        <v>2549</v>
      </c>
      <c r="C28" s="15" t="s">
        <v>93</v>
      </c>
      <c r="D28" s="32" t="s">
        <v>80</v>
      </c>
      <c r="E28" s="32" t="s">
        <v>115</v>
      </c>
      <c r="F28" s="14"/>
      <c r="G28" s="28"/>
      <c r="H28" s="14">
        <v>4262710.24</v>
      </c>
      <c r="I28" s="14">
        <f t="shared" si="3"/>
        <v>4262710.24</v>
      </c>
      <c r="J28" s="16" t="s">
        <v>3</v>
      </c>
    </row>
    <row r="29" spans="1:10" ht="77.25" customHeight="1" x14ac:dyDescent="0.25">
      <c r="A29" s="18"/>
      <c r="B29" s="25">
        <f t="shared" si="0"/>
        <v>2550</v>
      </c>
      <c r="C29" s="15" t="s">
        <v>94</v>
      </c>
      <c r="D29" s="32" t="s">
        <v>75</v>
      </c>
      <c r="E29" s="32" t="s">
        <v>117</v>
      </c>
      <c r="F29" s="14" t="s">
        <v>116</v>
      </c>
      <c r="G29" s="16">
        <v>44964</v>
      </c>
      <c r="H29" s="14">
        <v>1966847.3</v>
      </c>
      <c r="I29" s="14">
        <f t="shared" si="3"/>
        <v>1966847.3</v>
      </c>
      <c r="J29" s="16" t="s">
        <v>3</v>
      </c>
    </row>
    <row r="30" spans="1:10" ht="57" customHeight="1" x14ac:dyDescent="0.25">
      <c r="A30" s="18"/>
      <c r="B30" s="25">
        <f t="shared" si="0"/>
        <v>2551</v>
      </c>
      <c r="C30" s="15" t="s">
        <v>95</v>
      </c>
      <c r="D30" s="32" t="s">
        <v>75</v>
      </c>
      <c r="E30" s="32" t="s">
        <v>120</v>
      </c>
      <c r="F30" s="14" t="s">
        <v>119</v>
      </c>
      <c r="G30" s="16" t="s">
        <v>118</v>
      </c>
      <c r="H30" s="14">
        <v>2144060</v>
      </c>
      <c r="I30" s="14">
        <f t="shared" si="3"/>
        <v>2144060</v>
      </c>
      <c r="J30" s="16" t="s">
        <v>3</v>
      </c>
    </row>
    <row r="31" spans="1:10" ht="66.75" customHeight="1" x14ac:dyDescent="0.25">
      <c r="A31" s="18"/>
      <c r="B31" s="25">
        <f t="shared" si="0"/>
        <v>2552</v>
      </c>
      <c r="C31" s="15" t="s">
        <v>96</v>
      </c>
      <c r="D31" s="32" t="s">
        <v>81</v>
      </c>
      <c r="E31" s="32" t="s">
        <v>123</v>
      </c>
      <c r="F31" s="14" t="s">
        <v>122</v>
      </c>
      <c r="G31" s="16" t="s">
        <v>121</v>
      </c>
      <c r="H31" s="14">
        <v>167049.29999999999</v>
      </c>
      <c r="I31" s="14">
        <f t="shared" si="3"/>
        <v>167049.29999999999</v>
      </c>
      <c r="J31" s="16" t="s">
        <v>3</v>
      </c>
    </row>
    <row r="32" spans="1:10" ht="90" customHeight="1" x14ac:dyDescent="0.25">
      <c r="A32" s="18"/>
      <c r="B32" s="25">
        <f t="shared" si="0"/>
        <v>2553</v>
      </c>
      <c r="C32" s="15" t="s">
        <v>97</v>
      </c>
      <c r="D32" s="32" t="s">
        <v>124</v>
      </c>
      <c r="E32" s="32" t="s">
        <v>125</v>
      </c>
      <c r="F32" s="14"/>
      <c r="G32" s="16"/>
      <c r="H32" s="14">
        <v>5539591.5099999998</v>
      </c>
      <c r="I32" s="14">
        <f t="shared" si="3"/>
        <v>5539591.5099999998</v>
      </c>
      <c r="J32" s="16" t="s">
        <v>3</v>
      </c>
    </row>
    <row r="33" spans="1:21" ht="78" customHeight="1" x14ac:dyDescent="0.25">
      <c r="A33" s="18"/>
      <c r="B33" s="25">
        <f t="shared" si="0"/>
        <v>2554</v>
      </c>
      <c r="C33" s="15" t="s">
        <v>98</v>
      </c>
      <c r="D33" s="32" t="s">
        <v>82</v>
      </c>
      <c r="E33" s="32" t="s">
        <v>128</v>
      </c>
      <c r="F33" s="14" t="s">
        <v>127</v>
      </c>
      <c r="G33" s="16" t="s">
        <v>126</v>
      </c>
      <c r="H33" s="14">
        <v>4502468.8899999997</v>
      </c>
      <c r="I33" s="14">
        <f t="shared" si="3"/>
        <v>4502468.8899999997</v>
      </c>
      <c r="J33" s="16" t="s">
        <v>3</v>
      </c>
    </row>
    <row r="34" spans="1:21" ht="74.25" customHeight="1" x14ac:dyDescent="0.25">
      <c r="A34" s="18"/>
      <c r="B34" s="25">
        <f t="shared" si="0"/>
        <v>2555</v>
      </c>
      <c r="C34" s="15" t="s">
        <v>99</v>
      </c>
      <c r="D34" s="32" t="s">
        <v>83</v>
      </c>
      <c r="E34" s="32" t="s">
        <v>131</v>
      </c>
      <c r="F34" s="14" t="s">
        <v>130</v>
      </c>
      <c r="G34" s="16" t="s">
        <v>129</v>
      </c>
      <c r="H34" s="14">
        <v>1534000</v>
      </c>
      <c r="I34" s="14">
        <f t="shared" si="3"/>
        <v>1534000</v>
      </c>
      <c r="J34" s="16" t="s">
        <v>3</v>
      </c>
    </row>
    <row r="35" spans="1:21" ht="84.75" customHeight="1" x14ac:dyDescent="0.25">
      <c r="A35" s="18"/>
      <c r="B35" s="25">
        <f t="shared" si="0"/>
        <v>2556</v>
      </c>
      <c r="C35" s="15" t="s">
        <v>100</v>
      </c>
      <c r="D35" s="32" t="s">
        <v>22</v>
      </c>
      <c r="E35" s="32" t="s">
        <v>133</v>
      </c>
      <c r="F35" s="14" t="s">
        <v>132</v>
      </c>
      <c r="G35" s="16">
        <v>44910</v>
      </c>
      <c r="H35" s="14">
        <v>824746.37</v>
      </c>
      <c r="I35" s="14">
        <f t="shared" si="3"/>
        <v>824746.37</v>
      </c>
      <c r="J35" s="16" t="s">
        <v>3</v>
      </c>
    </row>
    <row r="36" spans="1:21" ht="75.75" customHeight="1" x14ac:dyDescent="0.25">
      <c r="A36" s="18"/>
      <c r="B36" s="25">
        <f t="shared" si="0"/>
        <v>2557</v>
      </c>
      <c r="C36" s="15" t="s">
        <v>101</v>
      </c>
      <c r="D36" s="32" t="s">
        <v>81</v>
      </c>
      <c r="E36" s="32" t="s">
        <v>136</v>
      </c>
      <c r="F36" s="14" t="s">
        <v>135</v>
      </c>
      <c r="G36" s="16" t="s">
        <v>134</v>
      </c>
      <c r="H36" s="14">
        <v>282318.40000000002</v>
      </c>
      <c r="I36" s="14">
        <f t="shared" si="3"/>
        <v>282318.40000000002</v>
      </c>
      <c r="J36" s="16" t="s">
        <v>3</v>
      </c>
    </row>
    <row r="37" spans="1:21" ht="87" customHeight="1" x14ac:dyDescent="0.25">
      <c r="A37" s="18"/>
      <c r="B37" s="25">
        <f t="shared" si="0"/>
        <v>2558</v>
      </c>
      <c r="C37" s="15" t="s">
        <v>102</v>
      </c>
      <c r="D37" s="32" t="s">
        <v>84</v>
      </c>
      <c r="E37" s="32" t="s">
        <v>138</v>
      </c>
      <c r="F37" s="14" t="s">
        <v>137</v>
      </c>
      <c r="G37" s="16">
        <v>45070</v>
      </c>
      <c r="H37" s="14">
        <v>450000</v>
      </c>
      <c r="I37" s="14">
        <f t="shared" si="3"/>
        <v>450000</v>
      </c>
      <c r="J37" s="16" t="s">
        <v>3</v>
      </c>
    </row>
    <row r="38" spans="1:21" ht="74.25" customHeight="1" x14ac:dyDescent="0.25">
      <c r="A38" s="18"/>
      <c r="B38" s="25">
        <f t="shared" si="0"/>
        <v>2559</v>
      </c>
      <c r="C38" s="15" t="s">
        <v>103</v>
      </c>
      <c r="D38" s="32" t="s">
        <v>85</v>
      </c>
      <c r="E38" s="32" t="s">
        <v>140</v>
      </c>
      <c r="F38" s="14" t="s">
        <v>139</v>
      </c>
      <c r="G38" s="16">
        <v>45063</v>
      </c>
      <c r="H38" s="14">
        <v>168557.4</v>
      </c>
      <c r="I38" s="14">
        <f t="shared" si="3"/>
        <v>168557.4</v>
      </c>
      <c r="J38" s="16" t="s">
        <v>3</v>
      </c>
    </row>
    <row r="39" spans="1:21" ht="86.25" customHeight="1" x14ac:dyDescent="0.25">
      <c r="A39" s="18"/>
      <c r="B39" s="25">
        <f t="shared" si="0"/>
        <v>2560</v>
      </c>
      <c r="C39" s="15" t="s">
        <v>104</v>
      </c>
      <c r="D39" s="32" t="s">
        <v>86</v>
      </c>
      <c r="E39" s="32" t="s">
        <v>141</v>
      </c>
      <c r="F39" s="14"/>
      <c r="G39" s="16"/>
      <c r="H39" s="14">
        <v>1027465.74</v>
      </c>
      <c r="I39" s="14">
        <f t="shared" si="3"/>
        <v>1027465.74</v>
      </c>
      <c r="J39" s="16" t="s">
        <v>3</v>
      </c>
    </row>
    <row r="40" spans="1:21" ht="78" customHeight="1" x14ac:dyDescent="0.25">
      <c r="A40" s="18"/>
      <c r="B40" s="25">
        <f t="shared" si="0"/>
        <v>2561</v>
      </c>
      <c r="C40" s="15" t="s">
        <v>149</v>
      </c>
      <c r="D40" s="32" t="s">
        <v>142</v>
      </c>
      <c r="E40" s="27" t="s">
        <v>155</v>
      </c>
      <c r="F40" s="14"/>
      <c r="G40" s="16"/>
      <c r="H40" s="14">
        <v>6483062.25</v>
      </c>
      <c r="I40" s="14">
        <f t="shared" si="3"/>
        <v>6483062.25</v>
      </c>
      <c r="J40" s="16" t="s">
        <v>3</v>
      </c>
    </row>
    <row r="41" spans="1:21" ht="93" customHeight="1" x14ac:dyDescent="0.25">
      <c r="A41" s="18"/>
      <c r="B41" s="25">
        <f t="shared" si="0"/>
        <v>2562</v>
      </c>
      <c r="C41" s="15" t="s">
        <v>150</v>
      </c>
      <c r="D41" s="32" t="s">
        <v>143</v>
      </c>
      <c r="E41" s="27" t="s">
        <v>156</v>
      </c>
      <c r="F41" s="14"/>
      <c r="G41" s="16"/>
      <c r="H41" s="14">
        <v>51652077.090000004</v>
      </c>
      <c r="I41" s="14">
        <f t="shared" si="3"/>
        <v>51652077.090000004</v>
      </c>
      <c r="J41" s="16" t="s">
        <v>3</v>
      </c>
    </row>
    <row r="42" spans="1:21" ht="69" customHeight="1" x14ac:dyDescent="0.25">
      <c r="A42" s="18"/>
      <c r="B42" s="25">
        <f t="shared" si="0"/>
        <v>2563</v>
      </c>
      <c r="C42" s="15" t="s">
        <v>151</v>
      </c>
      <c r="D42" s="32" t="s">
        <v>144</v>
      </c>
      <c r="E42" s="27" t="s">
        <v>159</v>
      </c>
      <c r="F42" s="14" t="s">
        <v>158</v>
      </c>
      <c r="G42" s="16" t="s">
        <v>157</v>
      </c>
      <c r="H42" s="14">
        <v>13575</v>
      </c>
      <c r="I42" s="14">
        <f t="shared" si="3"/>
        <v>13575</v>
      </c>
      <c r="J42" s="16" t="s">
        <v>3</v>
      </c>
    </row>
    <row r="43" spans="1:21" ht="87.75" customHeight="1" x14ac:dyDescent="0.25">
      <c r="A43" s="18"/>
      <c r="B43" s="25">
        <f t="shared" si="0"/>
        <v>2564</v>
      </c>
      <c r="C43" s="15" t="s">
        <v>152</v>
      </c>
      <c r="D43" s="32" t="s">
        <v>145</v>
      </c>
      <c r="E43" s="27" t="s">
        <v>162</v>
      </c>
      <c r="F43" s="14" t="s">
        <v>161</v>
      </c>
      <c r="G43" s="16" t="s">
        <v>160</v>
      </c>
      <c r="H43" s="14">
        <v>636984.97</v>
      </c>
      <c r="I43" s="14">
        <f t="shared" si="3"/>
        <v>636984.97</v>
      </c>
      <c r="J43" s="16" t="s">
        <v>3</v>
      </c>
    </row>
    <row r="44" spans="1:21" ht="81.75" customHeight="1" x14ac:dyDescent="0.25">
      <c r="A44" s="18"/>
      <c r="B44" s="25">
        <f t="shared" si="0"/>
        <v>2565</v>
      </c>
      <c r="C44" s="15" t="s">
        <v>167</v>
      </c>
      <c r="D44" s="32" t="s">
        <v>146</v>
      </c>
      <c r="E44" s="27" t="s">
        <v>168</v>
      </c>
      <c r="F44" s="14"/>
      <c r="G44" s="16"/>
      <c r="H44" s="14">
        <v>87035131.689999998</v>
      </c>
      <c r="I44" s="14">
        <f t="shared" si="3"/>
        <v>87035131.689999998</v>
      </c>
      <c r="J44" s="16" t="s">
        <v>3</v>
      </c>
    </row>
    <row r="45" spans="1:21" ht="58.5" customHeight="1" x14ac:dyDescent="0.25">
      <c r="A45" s="18"/>
      <c r="B45" s="25">
        <f t="shared" si="0"/>
        <v>2566</v>
      </c>
      <c r="C45" s="15" t="s">
        <v>153</v>
      </c>
      <c r="D45" s="32" t="s">
        <v>147</v>
      </c>
      <c r="E45" s="27" t="s">
        <v>164</v>
      </c>
      <c r="F45" s="14" t="s">
        <v>163</v>
      </c>
      <c r="G45" s="16">
        <v>45070</v>
      </c>
      <c r="H45" s="14">
        <v>363608.91</v>
      </c>
      <c r="I45" s="14">
        <f t="shared" si="3"/>
        <v>363608.91</v>
      </c>
      <c r="J45" s="16" t="s">
        <v>3</v>
      </c>
    </row>
    <row r="46" spans="1:21" ht="70.5" customHeight="1" x14ac:dyDescent="0.25">
      <c r="A46" s="18"/>
      <c r="B46" s="25">
        <f t="shared" si="0"/>
        <v>2567</v>
      </c>
      <c r="C46" s="15" t="s">
        <v>154</v>
      </c>
      <c r="D46" s="32" t="s">
        <v>148</v>
      </c>
      <c r="E46" s="27" t="s">
        <v>166</v>
      </c>
      <c r="F46" s="14" t="s">
        <v>165</v>
      </c>
      <c r="G46" s="16">
        <v>45077</v>
      </c>
      <c r="H46" s="14">
        <v>87603</v>
      </c>
      <c r="I46" s="14">
        <f t="shared" si="3"/>
        <v>87603</v>
      </c>
      <c r="J46" s="16" t="s">
        <v>3</v>
      </c>
    </row>
    <row r="47" spans="1:21" ht="68.25" customHeight="1" x14ac:dyDescent="0.25">
      <c r="A47" s="18"/>
      <c r="B47" s="25">
        <f t="shared" si="0"/>
        <v>2568</v>
      </c>
      <c r="C47" s="15" t="s">
        <v>173</v>
      </c>
      <c r="D47" s="32" t="s">
        <v>169</v>
      </c>
      <c r="E47" s="27" t="s">
        <v>178</v>
      </c>
      <c r="F47" s="14" t="s">
        <v>177</v>
      </c>
      <c r="G47" s="16">
        <v>45072</v>
      </c>
      <c r="H47" s="14">
        <v>261393.6</v>
      </c>
      <c r="I47" s="14">
        <f t="shared" si="3"/>
        <v>261393.6</v>
      </c>
      <c r="J47" s="16" t="s">
        <v>3</v>
      </c>
      <c r="K47" s="17"/>
      <c r="L47" s="17"/>
      <c r="M47" s="17"/>
      <c r="N47" s="17"/>
      <c r="O47" s="17"/>
      <c r="P47" s="17"/>
      <c r="Q47" s="17"/>
      <c r="R47" s="17"/>
      <c r="S47" s="17"/>
      <c r="T47" s="17"/>
      <c r="U47" s="17"/>
    </row>
    <row r="48" spans="1:21" ht="78.75" customHeight="1" x14ac:dyDescent="0.25">
      <c r="A48" s="18"/>
      <c r="B48" s="25">
        <f t="shared" si="0"/>
        <v>2569</v>
      </c>
      <c r="C48" s="15" t="s">
        <v>174</v>
      </c>
      <c r="D48" s="32" t="s">
        <v>170</v>
      </c>
      <c r="E48" s="27" t="s">
        <v>181</v>
      </c>
      <c r="F48" s="14" t="s">
        <v>180</v>
      </c>
      <c r="G48" s="16" t="s">
        <v>179</v>
      </c>
      <c r="H48" s="14">
        <v>12670</v>
      </c>
      <c r="I48" s="14">
        <f t="shared" si="3"/>
        <v>12670</v>
      </c>
      <c r="J48" s="16" t="s">
        <v>3</v>
      </c>
    </row>
    <row r="49" spans="1:10" ht="119.25" customHeight="1" x14ac:dyDescent="0.25">
      <c r="A49" s="18"/>
      <c r="B49" s="25">
        <f t="shared" si="0"/>
        <v>2570</v>
      </c>
      <c r="C49" s="15" t="s">
        <v>175</v>
      </c>
      <c r="D49" s="32" t="s">
        <v>171</v>
      </c>
      <c r="E49" s="27" t="s">
        <v>184</v>
      </c>
      <c r="F49" s="14" t="s">
        <v>183</v>
      </c>
      <c r="G49" s="16" t="s">
        <v>182</v>
      </c>
      <c r="H49" s="14">
        <v>37962</v>
      </c>
      <c r="I49" s="14">
        <f t="shared" si="1"/>
        <v>37962</v>
      </c>
      <c r="J49" s="16" t="s">
        <v>3</v>
      </c>
    </row>
    <row r="50" spans="1:10" ht="108" customHeight="1" x14ac:dyDescent="0.25">
      <c r="A50" s="18"/>
      <c r="B50" s="25">
        <f t="shared" si="0"/>
        <v>2571</v>
      </c>
      <c r="C50" s="15" t="s">
        <v>176</v>
      </c>
      <c r="D50" s="32" t="s">
        <v>172</v>
      </c>
      <c r="E50" s="27" t="s">
        <v>185</v>
      </c>
      <c r="F50" s="14"/>
      <c r="G50" s="14"/>
      <c r="H50" s="14">
        <v>42060774.850000001</v>
      </c>
      <c r="I50" s="14">
        <f t="shared" ref="I50" si="4">+H50</f>
        <v>42060774.850000001</v>
      </c>
      <c r="J50" s="16" t="s">
        <v>3</v>
      </c>
    </row>
    <row r="51" spans="1:10" ht="124.5" customHeight="1" x14ac:dyDescent="0.25">
      <c r="A51" s="18"/>
      <c r="B51" s="25">
        <f t="shared" si="0"/>
        <v>2572</v>
      </c>
      <c r="C51" s="15" t="s">
        <v>191</v>
      </c>
      <c r="D51" s="32" t="s">
        <v>22</v>
      </c>
      <c r="E51" s="27" t="s">
        <v>200</v>
      </c>
      <c r="F51" s="14" t="s">
        <v>199</v>
      </c>
      <c r="G51" s="16" t="s">
        <v>198</v>
      </c>
      <c r="H51" s="14">
        <v>3097494.22</v>
      </c>
      <c r="I51" s="14">
        <f t="shared" si="1"/>
        <v>3097494.22</v>
      </c>
      <c r="J51" s="16" t="s">
        <v>3</v>
      </c>
    </row>
    <row r="52" spans="1:10" ht="80.25" customHeight="1" x14ac:dyDescent="0.25">
      <c r="A52" s="18"/>
      <c r="B52" s="25">
        <f t="shared" si="0"/>
        <v>2573</v>
      </c>
      <c r="C52" s="15" t="s">
        <v>192</v>
      </c>
      <c r="D52" s="32" t="s">
        <v>186</v>
      </c>
      <c r="E52" s="27" t="s">
        <v>201</v>
      </c>
      <c r="F52" s="14" t="s">
        <v>202</v>
      </c>
      <c r="G52" s="16"/>
      <c r="H52" s="14">
        <v>619410</v>
      </c>
      <c r="I52" s="14">
        <f t="shared" si="1"/>
        <v>619410</v>
      </c>
      <c r="J52" s="16" t="s">
        <v>3</v>
      </c>
    </row>
    <row r="53" spans="1:10" ht="75" customHeight="1" x14ac:dyDescent="0.25">
      <c r="A53" s="18"/>
      <c r="B53" s="25">
        <f t="shared" si="0"/>
        <v>2574</v>
      </c>
      <c r="C53" s="15" t="s">
        <v>193</v>
      </c>
      <c r="D53" s="32" t="s">
        <v>186</v>
      </c>
      <c r="E53" s="27" t="s">
        <v>209</v>
      </c>
      <c r="F53" s="14" t="s">
        <v>202</v>
      </c>
      <c r="G53" s="16"/>
      <c r="H53" s="14">
        <v>644355</v>
      </c>
      <c r="I53" s="14">
        <f t="shared" si="1"/>
        <v>644355</v>
      </c>
      <c r="J53" s="16" t="s">
        <v>3</v>
      </c>
    </row>
    <row r="54" spans="1:10" ht="72.75" customHeight="1" x14ac:dyDescent="0.25">
      <c r="A54" s="18"/>
      <c r="B54" s="25">
        <f t="shared" si="0"/>
        <v>2575</v>
      </c>
      <c r="C54" s="15" t="s">
        <v>194</v>
      </c>
      <c r="D54" s="32" t="s">
        <v>187</v>
      </c>
      <c r="E54" s="27" t="s">
        <v>203</v>
      </c>
      <c r="F54" s="14"/>
      <c r="G54" s="16"/>
      <c r="H54" s="14">
        <v>104205981.64</v>
      </c>
      <c r="I54" s="14">
        <f t="shared" si="1"/>
        <v>104205981.64</v>
      </c>
      <c r="J54" s="16" t="s">
        <v>3</v>
      </c>
    </row>
    <row r="55" spans="1:10" ht="75" customHeight="1" x14ac:dyDescent="0.25">
      <c r="A55" s="18"/>
      <c r="B55" s="25">
        <f t="shared" si="0"/>
        <v>2576</v>
      </c>
      <c r="C55" s="15" t="s">
        <v>195</v>
      </c>
      <c r="D55" s="32" t="s">
        <v>188</v>
      </c>
      <c r="E55" s="27" t="s">
        <v>204</v>
      </c>
      <c r="F55" s="16" t="s">
        <v>205</v>
      </c>
      <c r="G55" s="14" t="s">
        <v>206</v>
      </c>
      <c r="H55" s="14">
        <v>354000</v>
      </c>
      <c r="I55" s="14">
        <f t="shared" si="1"/>
        <v>354000</v>
      </c>
      <c r="J55" s="16" t="s">
        <v>3</v>
      </c>
    </row>
    <row r="56" spans="1:10" ht="88.5" customHeight="1" x14ac:dyDescent="0.25">
      <c r="A56" s="18"/>
      <c r="B56" s="25">
        <f t="shared" si="0"/>
        <v>2577</v>
      </c>
      <c r="C56" s="15" t="s">
        <v>196</v>
      </c>
      <c r="D56" s="32" t="s">
        <v>189</v>
      </c>
      <c r="E56" s="27" t="s">
        <v>207</v>
      </c>
      <c r="F56" s="14"/>
      <c r="G56" s="16"/>
      <c r="H56" s="14">
        <v>59734468.329999998</v>
      </c>
      <c r="I56" s="14">
        <f t="shared" si="1"/>
        <v>59734468.329999998</v>
      </c>
      <c r="J56" s="16" t="s">
        <v>3</v>
      </c>
    </row>
    <row r="57" spans="1:10" ht="81" customHeight="1" x14ac:dyDescent="0.25">
      <c r="A57" s="18"/>
      <c r="B57" s="25">
        <f t="shared" si="0"/>
        <v>2578</v>
      </c>
      <c r="C57" s="15" t="s">
        <v>197</v>
      </c>
      <c r="D57" s="32" t="s">
        <v>190</v>
      </c>
      <c r="E57" s="27" t="s">
        <v>208</v>
      </c>
      <c r="F57" s="14"/>
      <c r="G57" s="16"/>
      <c r="H57" s="14">
        <v>9677361.8499999996</v>
      </c>
      <c r="I57" s="14">
        <f t="shared" si="1"/>
        <v>9677361.8499999996</v>
      </c>
      <c r="J57" s="16" t="s">
        <v>3</v>
      </c>
    </row>
    <row r="58" spans="1:10" ht="42" customHeight="1" x14ac:dyDescent="0.25">
      <c r="A58" s="18"/>
      <c r="B58" s="25">
        <f t="shared" si="0"/>
        <v>2579</v>
      </c>
      <c r="C58" s="15" t="s">
        <v>214</v>
      </c>
      <c r="D58" s="32" t="s">
        <v>210</v>
      </c>
      <c r="E58" s="27" t="s">
        <v>220</v>
      </c>
      <c r="F58" s="14" t="s">
        <v>219</v>
      </c>
      <c r="G58" s="14" t="s">
        <v>218</v>
      </c>
      <c r="H58" s="14">
        <v>11827.98</v>
      </c>
      <c r="I58" s="14">
        <f t="shared" si="1"/>
        <v>11827.98</v>
      </c>
      <c r="J58" s="16" t="s">
        <v>3</v>
      </c>
    </row>
    <row r="59" spans="1:10" ht="90" customHeight="1" x14ac:dyDescent="0.25">
      <c r="A59" s="18"/>
      <c r="B59" s="25">
        <f t="shared" si="0"/>
        <v>2580</v>
      </c>
      <c r="C59" s="15" t="s">
        <v>215</v>
      </c>
      <c r="D59" s="32" t="s">
        <v>211</v>
      </c>
      <c r="E59" s="27" t="s">
        <v>221</v>
      </c>
      <c r="F59" s="14"/>
      <c r="G59" s="16"/>
      <c r="H59" s="14">
        <v>3103964.24</v>
      </c>
      <c r="I59" s="14">
        <f t="shared" si="1"/>
        <v>3103964.24</v>
      </c>
      <c r="J59" s="16" t="s">
        <v>3</v>
      </c>
    </row>
    <row r="60" spans="1:10" ht="65.25" customHeight="1" x14ac:dyDescent="0.25">
      <c r="A60" s="18"/>
      <c r="B60" s="25">
        <f t="shared" si="0"/>
        <v>2581</v>
      </c>
      <c r="C60" s="15" t="s">
        <v>216</v>
      </c>
      <c r="D60" s="32" t="s">
        <v>212</v>
      </c>
      <c r="E60" s="27" t="s">
        <v>223</v>
      </c>
      <c r="F60" s="14" t="s">
        <v>222</v>
      </c>
      <c r="G60" s="16" t="s">
        <v>222</v>
      </c>
      <c r="H60" s="14">
        <v>52864</v>
      </c>
      <c r="I60" s="14">
        <f t="shared" si="1"/>
        <v>52864</v>
      </c>
      <c r="J60" s="16" t="s">
        <v>3</v>
      </c>
    </row>
    <row r="61" spans="1:10" ht="76.5" customHeight="1" x14ac:dyDescent="0.25">
      <c r="A61" s="18"/>
      <c r="B61" s="25">
        <f t="shared" si="0"/>
        <v>2582</v>
      </c>
      <c r="C61" s="15" t="s">
        <v>217</v>
      </c>
      <c r="D61" s="32" t="s">
        <v>213</v>
      </c>
      <c r="E61" s="27" t="s">
        <v>225</v>
      </c>
      <c r="F61" s="14" t="s">
        <v>224</v>
      </c>
      <c r="G61" s="16">
        <v>45044</v>
      </c>
      <c r="H61" s="14">
        <v>168000.09</v>
      </c>
      <c r="I61" s="14">
        <f t="shared" si="1"/>
        <v>168000.09</v>
      </c>
      <c r="J61" s="16" t="s">
        <v>3</v>
      </c>
    </row>
    <row r="62" spans="1:10" ht="72" customHeight="1" x14ac:dyDescent="0.25">
      <c r="A62" s="18"/>
      <c r="B62" s="25">
        <f t="shared" si="0"/>
        <v>2583</v>
      </c>
      <c r="C62" s="15" t="s">
        <v>229</v>
      </c>
      <c r="D62" s="32" t="s">
        <v>22</v>
      </c>
      <c r="E62" s="27" t="s">
        <v>234</v>
      </c>
      <c r="F62" s="14" t="s">
        <v>233</v>
      </c>
      <c r="G62" s="16">
        <v>44964</v>
      </c>
      <c r="H62" s="14">
        <v>1433223.28</v>
      </c>
      <c r="I62" s="14">
        <f t="shared" si="1"/>
        <v>1433223.28</v>
      </c>
      <c r="J62" s="16" t="s">
        <v>3</v>
      </c>
    </row>
    <row r="63" spans="1:10" ht="81.75" customHeight="1" x14ac:dyDescent="0.25">
      <c r="A63" s="18"/>
      <c r="B63" s="25">
        <f t="shared" si="0"/>
        <v>2584</v>
      </c>
      <c r="C63" s="15" t="s">
        <v>230</v>
      </c>
      <c r="D63" s="32" t="s">
        <v>226</v>
      </c>
      <c r="E63" s="27" t="s">
        <v>237</v>
      </c>
      <c r="F63" s="14" t="s">
        <v>236</v>
      </c>
      <c r="G63" s="16" t="s">
        <v>235</v>
      </c>
      <c r="H63" s="14">
        <v>35400</v>
      </c>
      <c r="I63" s="14">
        <f t="shared" si="1"/>
        <v>35400</v>
      </c>
      <c r="J63" s="16" t="s">
        <v>3</v>
      </c>
    </row>
    <row r="64" spans="1:10" ht="81" customHeight="1" x14ac:dyDescent="0.25">
      <c r="A64" s="18"/>
      <c r="B64" s="25">
        <f t="shared" si="0"/>
        <v>2585</v>
      </c>
      <c r="C64" s="19" t="s">
        <v>231</v>
      </c>
      <c r="D64" s="32" t="s">
        <v>227</v>
      </c>
      <c r="E64" s="27" t="s">
        <v>239</v>
      </c>
      <c r="F64" s="16" t="s">
        <v>238</v>
      </c>
      <c r="G64" s="16">
        <v>45077</v>
      </c>
      <c r="H64" s="14">
        <v>94400</v>
      </c>
      <c r="I64" s="14">
        <f t="shared" si="1"/>
        <v>94400</v>
      </c>
      <c r="J64" s="16" t="s">
        <v>3</v>
      </c>
    </row>
    <row r="65" spans="1:10" ht="79.5" customHeight="1" x14ac:dyDescent="0.25">
      <c r="A65" s="18"/>
      <c r="B65" s="25">
        <f t="shared" si="0"/>
        <v>2586</v>
      </c>
      <c r="C65" s="19" t="s">
        <v>232</v>
      </c>
      <c r="D65" s="32" t="s">
        <v>228</v>
      </c>
      <c r="E65" s="27" t="s">
        <v>242</v>
      </c>
      <c r="F65" s="14" t="s">
        <v>241</v>
      </c>
      <c r="G65" s="16" t="s">
        <v>240</v>
      </c>
      <c r="H65" s="14">
        <v>1497141.13</v>
      </c>
      <c r="I65" s="14">
        <f t="shared" si="1"/>
        <v>1497141.13</v>
      </c>
      <c r="J65" s="16" t="s">
        <v>3</v>
      </c>
    </row>
    <row r="66" spans="1:10" ht="76.5" customHeight="1" x14ac:dyDescent="0.25">
      <c r="B66" s="25">
        <f t="shared" si="0"/>
        <v>2587</v>
      </c>
      <c r="C66" s="19" t="s">
        <v>247</v>
      </c>
      <c r="D66" s="32" t="s">
        <v>245</v>
      </c>
      <c r="E66" s="27" t="s">
        <v>250</v>
      </c>
      <c r="F66" s="14" t="s">
        <v>249</v>
      </c>
      <c r="G66" s="16">
        <v>45072</v>
      </c>
      <c r="H66" s="14">
        <v>14356.66</v>
      </c>
      <c r="I66" s="14">
        <f t="shared" si="1"/>
        <v>14356.66</v>
      </c>
      <c r="J66" s="16" t="s">
        <v>3</v>
      </c>
    </row>
    <row r="67" spans="1:10" ht="72.75" customHeight="1" x14ac:dyDescent="0.25">
      <c r="B67" s="25">
        <f t="shared" si="0"/>
        <v>2588</v>
      </c>
      <c r="C67" s="19" t="s">
        <v>248</v>
      </c>
      <c r="D67" s="32" t="s">
        <v>246</v>
      </c>
      <c r="E67" s="27" t="s">
        <v>252</v>
      </c>
      <c r="F67" s="14" t="s">
        <v>251</v>
      </c>
      <c r="G67" s="16" t="s">
        <v>182</v>
      </c>
      <c r="H67" s="14">
        <v>613517.4</v>
      </c>
      <c r="I67" s="14">
        <f t="shared" si="1"/>
        <v>613517.4</v>
      </c>
      <c r="J67" s="16" t="s">
        <v>3</v>
      </c>
    </row>
    <row r="68" spans="1:10" ht="67.5" customHeight="1" x14ac:dyDescent="0.25">
      <c r="B68" s="25">
        <f t="shared" si="0"/>
        <v>2589</v>
      </c>
      <c r="C68" s="19" t="s">
        <v>259</v>
      </c>
      <c r="D68" s="32" t="s">
        <v>79</v>
      </c>
      <c r="E68" s="27" t="s">
        <v>268</v>
      </c>
      <c r="F68" s="14"/>
      <c r="G68" s="16"/>
      <c r="H68" s="14">
        <v>1872755.21</v>
      </c>
      <c r="I68" s="14">
        <f t="shared" si="1"/>
        <v>1872755.21</v>
      </c>
      <c r="J68" s="16" t="s">
        <v>3</v>
      </c>
    </row>
    <row r="69" spans="1:10" ht="54.75" customHeight="1" x14ac:dyDescent="0.25">
      <c r="B69" s="25">
        <f t="shared" si="0"/>
        <v>2590</v>
      </c>
      <c r="C69" s="19" t="s">
        <v>260</v>
      </c>
      <c r="D69" s="32" t="s">
        <v>210</v>
      </c>
      <c r="E69" s="27" t="s">
        <v>271</v>
      </c>
      <c r="F69" s="14" t="s">
        <v>270</v>
      </c>
      <c r="G69" s="16" t="s">
        <v>269</v>
      </c>
      <c r="H69" s="14">
        <v>21472.98</v>
      </c>
      <c r="I69" s="14">
        <f t="shared" si="1"/>
        <v>21472.98</v>
      </c>
      <c r="J69" s="16" t="s">
        <v>3</v>
      </c>
    </row>
    <row r="70" spans="1:10" ht="96.75" customHeight="1" x14ac:dyDescent="0.25">
      <c r="B70" s="25">
        <f t="shared" si="0"/>
        <v>2591</v>
      </c>
      <c r="C70" s="19" t="s">
        <v>261</v>
      </c>
      <c r="D70" s="32" t="s">
        <v>253</v>
      </c>
      <c r="E70" s="27" t="s">
        <v>273</v>
      </c>
      <c r="F70" s="14" t="s">
        <v>272</v>
      </c>
      <c r="G70" s="16">
        <v>45062</v>
      </c>
      <c r="H70" s="14">
        <v>611240</v>
      </c>
      <c r="I70" s="14">
        <f t="shared" si="1"/>
        <v>611240</v>
      </c>
      <c r="J70" s="16" t="s">
        <v>3</v>
      </c>
    </row>
    <row r="71" spans="1:10" ht="53.25" customHeight="1" x14ac:dyDescent="0.25">
      <c r="B71" s="25">
        <f t="shared" si="0"/>
        <v>2592</v>
      </c>
      <c r="C71" s="19" t="s">
        <v>262</v>
      </c>
      <c r="D71" s="32" t="s">
        <v>254</v>
      </c>
      <c r="E71" s="27" t="s">
        <v>275</v>
      </c>
      <c r="F71" s="14" t="s">
        <v>274</v>
      </c>
      <c r="G71" s="16">
        <v>45082</v>
      </c>
      <c r="H71" s="14">
        <v>460908</v>
      </c>
      <c r="I71" s="14">
        <f t="shared" si="1"/>
        <v>460908</v>
      </c>
      <c r="J71" s="16" t="s">
        <v>3</v>
      </c>
    </row>
    <row r="72" spans="1:10" ht="88.5" customHeight="1" x14ac:dyDescent="0.25">
      <c r="B72" s="25">
        <f t="shared" ref="B72:B123" si="5">+B71+1</f>
        <v>2593</v>
      </c>
      <c r="C72" s="19" t="s">
        <v>263</v>
      </c>
      <c r="D72" s="32" t="s">
        <v>172</v>
      </c>
      <c r="E72" s="27" t="s">
        <v>276</v>
      </c>
      <c r="F72" s="14"/>
      <c r="G72" s="16"/>
      <c r="H72" s="14">
        <v>1381383.01</v>
      </c>
      <c r="I72" s="14">
        <f t="shared" si="1"/>
        <v>1381383.01</v>
      </c>
      <c r="J72" s="16" t="s">
        <v>3</v>
      </c>
    </row>
    <row r="73" spans="1:10" ht="114" customHeight="1" x14ac:dyDescent="0.25">
      <c r="B73" s="25">
        <f t="shared" si="5"/>
        <v>2594</v>
      </c>
      <c r="C73" s="19" t="s">
        <v>264</v>
      </c>
      <c r="D73" s="32" t="s">
        <v>255</v>
      </c>
      <c r="E73" s="27" t="s">
        <v>277</v>
      </c>
      <c r="F73" s="14"/>
      <c r="G73" s="16"/>
      <c r="H73" s="14">
        <v>2398904.0499999998</v>
      </c>
      <c r="I73" s="14">
        <f t="shared" si="1"/>
        <v>2398904.0499999998</v>
      </c>
      <c r="J73" s="16" t="s">
        <v>3</v>
      </c>
    </row>
    <row r="74" spans="1:10" ht="102.75" customHeight="1" x14ac:dyDescent="0.25">
      <c r="B74" s="25">
        <f t="shared" si="5"/>
        <v>2595</v>
      </c>
      <c r="C74" s="19" t="s">
        <v>265</v>
      </c>
      <c r="D74" s="32" t="s">
        <v>256</v>
      </c>
      <c r="E74" s="27" t="s">
        <v>278</v>
      </c>
      <c r="F74" s="14"/>
      <c r="G74" s="16"/>
      <c r="H74" s="14">
        <v>3897168.28</v>
      </c>
      <c r="I74" s="14">
        <f t="shared" si="1"/>
        <v>3897168.28</v>
      </c>
      <c r="J74" s="16" t="s">
        <v>3</v>
      </c>
    </row>
    <row r="75" spans="1:10" ht="105" customHeight="1" x14ac:dyDescent="0.25">
      <c r="B75" s="25">
        <f t="shared" si="5"/>
        <v>2596</v>
      </c>
      <c r="C75" s="19" t="s">
        <v>266</v>
      </c>
      <c r="D75" s="32" t="s">
        <v>257</v>
      </c>
      <c r="E75" s="27" t="s">
        <v>279</v>
      </c>
      <c r="F75" s="14"/>
      <c r="G75" s="16"/>
      <c r="H75" s="14">
        <v>60914824.409999996</v>
      </c>
      <c r="I75" s="14">
        <f t="shared" si="1"/>
        <v>60914824.409999996</v>
      </c>
      <c r="J75" s="16" t="s">
        <v>3</v>
      </c>
    </row>
    <row r="76" spans="1:10" ht="83.25" customHeight="1" x14ac:dyDescent="0.25">
      <c r="B76" s="25">
        <f t="shared" si="5"/>
        <v>2597</v>
      </c>
      <c r="C76" s="19" t="s">
        <v>267</v>
      </c>
      <c r="D76" s="32" t="s">
        <v>258</v>
      </c>
      <c r="E76" s="27" t="s">
        <v>280</v>
      </c>
      <c r="F76" s="14"/>
      <c r="G76" s="16"/>
      <c r="H76" s="14">
        <v>7471800.0599999996</v>
      </c>
      <c r="I76" s="14">
        <f t="shared" si="1"/>
        <v>7471800.0599999996</v>
      </c>
      <c r="J76" s="16" t="s">
        <v>3</v>
      </c>
    </row>
    <row r="77" spans="1:10" ht="51.75" customHeight="1" x14ac:dyDescent="0.25">
      <c r="B77" s="25">
        <f t="shared" si="5"/>
        <v>2598</v>
      </c>
      <c r="C77" s="19" t="s">
        <v>288</v>
      </c>
      <c r="D77" s="32" t="s">
        <v>281</v>
      </c>
      <c r="E77" s="27" t="s">
        <v>295</v>
      </c>
      <c r="F77" s="14"/>
      <c r="G77" s="14"/>
      <c r="H77" s="14">
        <v>500000</v>
      </c>
      <c r="I77" s="14">
        <f t="shared" si="1"/>
        <v>500000</v>
      </c>
      <c r="J77" s="16" t="s">
        <v>3</v>
      </c>
    </row>
    <row r="78" spans="1:10" ht="51.75" customHeight="1" x14ac:dyDescent="0.25">
      <c r="B78" s="25">
        <f t="shared" si="5"/>
        <v>2599</v>
      </c>
      <c r="C78" s="19" t="s">
        <v>289</v>
      </c>
      <c r="D78" s="32" t="s">
        <v>282</v>
      </c>
      <c r="E78" s="27" t="s">
        <v>298</v>
      </c>
      <c r="F78" s="14" t="s">
        <v>297</v>
      </c>
      <c r="G78" s="16" t="s">
        <v>296</v>
      </c>
      <c r="H78" s="14">
        <v>29500</v>
      </c>
      <c r="I78" s="14">
        <f t="shared" si="1"/>
        <v>29500</v>
      </c>
      <c r="J78" s="16" t="s">
        <v>3</v>
      </c>
    </row>
    <row r="79" spans="1:10" ht="62.25" customHeight="1" x14ac:dyDescent="0.25">
      <c r="B79" s="25">
        <f t="shared" si="5"/>
        <v>2600</v>
      </c>
      <c r="C79" s="19" t="s">
        <v>290</v>
      </c>
      <c r="D79" s="32" t="s">
        <v>283</v>
      </c>
      <c r="E79" s="27" t="s">
        <v>301</v>
      </c>
      <c r="F79" s="14" t="s">
        <v>300</v>
      </c>
      <c r="G79" s="16" t="s">
        <v>299</v>
      </c>
      <c r="H79" s="14">
        <v>401820</v>
      </c>
      <c r="I79" s="14">
        <f t="shared" si="1"/>
        <v>401820</v>
      </c>
      <c r="J79" s="16" t="s">
        <v>3</v>
      </c>
    </row>
    <row r="80" spans="1:10" ht="65.25" customHeight="1" x14ac:dyDescent="0.25">
      <c r="B80" s="25">
        <f t="shared" si="5"/>
        <v>2601</v>
      </c>
      <c r="C80" s="19" t="s">
        <v>291</v>
      </c>
      <c r="D80" s="32" t="s">
        <v>284</v>
      </c>
      <c r="E80" s="27" t="s">
        <v>303</v>
      </c>
      <c r="F80" s="14" t="s">
        <v>302</v>
      </c>
      <c r="G80" s="16" t="s">
        <v>299</v>
      </c>
      <c r="H80" s="14">
        <v>136997.26</v>
      </c>
      <c r="I80" s="14">
        <f t="shared" si="1"/>
        <v>136997.26</v>
      </c>
      <c r="J80" s="16" t="s">
        <v>3</v>
      </c>
    </row>
    <row r="81" spans="2:10" ht="72" customHeight="1" x14ac:dyDescent="0.25">
      <c r="B81" s="25">
        <f t="shared" si="5"/>
        <v>2602</v>
      </c>
      <c r="C81" s="19" t="s">
        <v>292</v>
      </c>
      <c r="D81" s="32" t="s">
        <v>66</v>
      </c>
      <c r="E81" s="27" t="s">
        <v>306</v>
      </c>
      <c r="F81" s="14" t="s">
        <v>305</v>
      </c>
      <c r="G81" s="14" t="s">
        <v>304</v>
      </c>
      <c r="H81" s="14">
        <v>41789.42</v>
      </c>
      <c r="I81" s="14">
        <f t="shared" si="1"/>
        <v>41789.42</v>
      </c>
      <c r="J81" s="16" t="s">
        <v>3</v>
      </c>
    </row>
    <row r="82" spans="2:10" ht="82.5" customHeight="1" x14ac:dyDescent="0.25">
      <c r="B82" s="25">
        <f t="shared" si="5"/>
        <v>2603</v>
      </c>
      <c r="C82" s="19" t="s">
        <v>293</v>
      </c>
      <c r="D82" s="32" t="s">
        <v>285</v>
      </c>
      <c r="E82" s="27" t="s">
        <v>309</v>
      </c>
      <c r="F82" s="14" t="s">
        <v>308</v>
      </c>
      <c r="G82" s="14" t="s">
        <v>307</v>
      </c>
      <c r="H82" s="14">
        <v>45313.18</v>
      </c>
      <c r="I82" s="14">
        <f t="shared" si="1"/>
        <v>45313.18</v>
      </c>
      <c r="J82" s="16" t="s">
        <v>3</v>
      </c>
    </row>
    <row r="83" spans="2:10" ht="63.75" customHeight="1" x14ac:dyDescent="0.25">
      <c r="B83" s="25">
        <f t="shared" si="5"/>
        <v>2604</v>
      </c>
      <c r="C83" s="19" t="s">
        <v>294</v>
      </c>
      <c r="D83" s="32" t="s">
        <v>286</v>
      </c>
      <c r="E83" s="27" t="s">
        <v>312</v>
      </c>
      <c r="F83" s="14" t="s">
        <v>311</v>
      </c>
      <c r="G83" s="16" t="s">
        <v>310</v>
      </c>
      <c r="H83" s="14">
        <v>29500</v>
      </c>
      <c r="I83" s="14">
        <f t="shared" si="1"/>
        <v>29500</v>
      </c>
      <c r="J83" s="16" t="s">
        <v>3</v>
      </c>
    </row>
    <row r="84" spans="2:10" ht="85.5" customHeight="1" x14ac:dyDescent="0.25">
      <c r="B84" s="25">
        <f t="shared" si="5"/>
        <v>2605</v>
      </c>
      <c r="C84" s="19" t="s">
        <v>315</v>
      </c>
      <c r="D84" s="32" t="s">
        <v>313</v>
      </c>
      <c r="E84" s="27" t="s">
        <v>318</v>
      </c>
      <c r="F84" s="14"/>
      <c r="G84" s="16"/>
      <c r="H84" s="14">
        <v>52870.01</v>
      </c>
      <c r="I84" s="14">
        <f t="shared" si="1"/>
        <v>52870.01</v>
      </c>
      <c r="J84" s="16" t="s">
        <v>3</v>
      </c>
    </row>
    <row r="85" spans="2:10" ht="70.5" customHeight="1" x14ac:dyDescent="0.25">
      <c r="B85" s="25">
        <f t="shared" si="5"/>
        <v>2606</v>
      </c>
      <c r="C85" s="19" t="s">
        <v>316</v>
      </c>
      <c r="D85" s="32" t="s">
        <v>314</v>
      </c>
      <c r="E85" s="27" t="s">
        <v>319</v>
      </c>
      <c r="F85" s="14" t="s">
        <v>317</v>
      </c>
      <c r="G85" s="16" t="s">
        <v>235</v>
      </c>
      <c r="H85" s="14">
        <v>310650</v>
      </c>
      <c r="I85" s="14">
        <f t="shared" si="1"/>
        <v>310650</v>
      </c>
      <c r="J85" s="16" t="s">
        <v>3</v>
      </c>
    </row>
    <row r="86" spans="2:10" ht="65.25" customHeight="1" x14ac:dyDescent="0.25">
      <c r="B86" s="25">
        <f t="shared" si="5"/>
        <v>2607</v>
      </c>
      <c r="C86" s="19" t="s">
        <v>325</v>
      </c>
      <c r="D86" s="32" t="s">
        <v>320</v>
      </c>
      <c r="E86" s="27" t="s">
        <v>331</v>
      </c>
      <c r="F86" s="14"/>
      <c r="G86" s="16"/>
      <c r="H86" s="14">
        <v>15768671.970000001</v>
      </c>
      <c r="I86" s="14">
        <f t="shared" si="1"/>
        <v>15768671.970000001</v>
      </c>
      <c r="J86" s="16" t="s">
        <v>3</v>
      </c>
    </row>
    <row r="87" spans="2:10" ht="78.75" customHeight="1" x14ac:dyDescent="0.25">
      <c r="B87" s="25">
        <f t="shared" si="5"/>
        <v>2608</v>
      </c>
      <c r="C87" s="19" t="s">
        <v>326</v>
      </c>
      <c r="D87" s="32" t="s">
        <v>321</v>
      </c>
      <c r="E87" s="27" t="s">
        <v>332</v>
      </c>
      <c r="F87" s="14"/>
      <c r="G87" s="16"/>
      <c r="H87" s="14">
        <v>9706348.1199999992</v>
      </c>
      <c r="I87" s="14">
        <f t="shared" si="1"/>
        <v>9706348.1199999992</v>
      </c>
      <c r="J87" s="16" t="s">
        <v>3</v>
      </c>
    </row>
    <row r="88" spans="2:10" ht="71.25" customHeight="1" x14ac:dyDescent="0.25">
      <c r="B88" s="25">
        <f t="shared" si="5"/>
        <v>2609</v>
      </c>
      <c r="C88" s="19" t="s">
        <v>327</v>
      </c>
      <c r="D88" s="32" t="s">
        <v>211</v>
      </c>
      <c r="E88" s="27" t="s">
        <v>333</v>
      </c>
      <c r="F88" s="14"/>
      <c r="G88" s="16"/>
      <c r="H88" s="14">
        <v>10427562.34</v>
      </c>
      <c r="I88" s="14">
        <f t="shared" si="1"/>
        <v>10427562.34</v>
      </c>
      <c r="J88" s="16" t="s">
        <v>3</v>
      </c>
    </row>
    <row r="89" spans="2:10" ht="89.25" customHeight="1" x14ac:dyDescent="0.25">
      <c r="B89" s="25">
        <f t="shared" si="5"/>
        <v>2610</v>
      </c>
      <c r="C89" s="19" t="s">
        <v>328</v>
      </c>
      <c r="D89" s="32" t="s">
        <v>322</v>
      </c>
      <c r="E89" s="27" t="s">
        <v>334</v>
      </c>
      <c r="F89" s="14"/>
      <c r="G89" s="16"/>
      <c r="H89" s="14">
        <v>3587232.55</v>
      </c>
      <c r="I89" s="14">
        <f t="shared" si="1"/>
        <v>3587232.55</v>
      </c>
      <c r="J89" s="16" t="s">
        <v>3</v>
      </c>
    </row>
    <row r="90" spans="2:10" ht="73.5" customHeight="1" x14ac:dyDescent="0.25">
      <c r="B90" s="25">
        <f t="shared" si="5"/>
        <v>2611</v>
      </c>
      <c r="C90" s="19" t="s">
        <v>329</v>
      </c>
      <c r="D90" s="32" t="s">
        <v>323</v>
      </c>
      <c r="E90" s="27" t="s">
        <v>335</v>
      </c>
      <c r="F90" s="14"/>
      <c r="G90" s="16"/>
      <c r="H90" s="14">
        <v>36325972.649999999</v>
      </c>
      <c r="I90" s="14">
        <f t="shared" si="1"/>
        <v>36325972.649999999</v>
      </c>
      <c r="J90" s="16" t="s">
        <v>3</v>
      </c>
    </row>
    <row r="91" spans="2:10" ht="63.75" customHeight="1" x14ac:dyDescent="0.25">
      <c r="B91" s="25">
        <f t="shared" si="5"/>
        <v>2612</v>
      </c>
      <c r="C91" s="19" t="s">
        <v>330</v>
      </c>
      <c r="D91" s="32" t="s">
        <v>324</v>
      </c>
      <c r="E91" s="27" t="s">
        <v>336</v>
      </c>
      <c r="F91" s="14"/>
      <c r="G91" s="16"/>
      <c r="H91" s="14">
        <v>8975555.4900000002</v>
      </c>
      <c r="I91" s="14">
        <f t="shared" ref="I91:I113" si="6">+H91</f>
        <v>8975555.4900000002</v>
      </c>
      <c r="J91" s="16" t="s">
        <v>3</v>
      </c>
    </row>
    <row r="92" spans="2:10" ht="75" customHeight="1" x14ac:dyDescent="0.25">
      <c r="B92" s="25">
        <f t="shared" si="5"/>
        <v>2613</v>
      </c>
      <c r="C92" s="19" t="s">
        <v>338</v>
      </c>
      <c r="D92" s="32" t="s">
        <v>337</v>
      </c>
      <c r="E92" s="27" t="s">
        <v>341</v>
      </c>
      <c r="F92" s="14" t="s">
        <v>340</v>
      </c>
      <c r="G92" s="16" t="s">
        <v>339</v>
      </c>
      <c r="H92" s="14">
        <v>5204711.9000000004</v>
      </c>
      <c r="I92" s="14">
        <f t="shared" si="6"/>
        <v>5204711.9000000004</v>
      </c>
      <c r="J92" s="16" t="s">
        <v>3</v>
      </c>
    </row>
    <row r="93" spans="2:10" ht="75.75" customHeight="1" x14ac:dyDescent="0.25">
      <c r="B93" s="25">
        <f t="shared" si="5"/>
        <v>2614</v>
      </c>
      <c r="C93" s="19" t="s">
        <v>345</v>
      </c>
      <c r="D93" s="32" t="s">
        <v>342</v>
      </c>
      <c r="E93" s="27" t="s">
        <v>350</v>
      </c>
      <c r="F93" s="14" t="s">
        <v>351</v>
      </c>
      <c r="G93" s="16">
        <v>45078</v>
      </c>
      <c r="H93" s="14">
        <v>94400</v>
      </c>
      <c r="I93" s="14">
        <f t="shared" si="6"/>
        <v>94400</v>
      </c>
      <c r="J93" s="16" t="s">
        <v>3</v>
      </c>
    </row>
    <row r="94" spans="2:10" ht="78" customHeight="1" x14ac:dyDescent="0.25">
      <c r="B94" s="25">
        <f t="shared" si="5"/>
        <v>2615</v>
      </c>
      <c r="C94" s="19" t="s">
        <v>346</v>
      </c>
      <c r="D94" s="32" t="s">
        <v>343</v>
      </c>
      <c r="E94" s="27" t="s">
        <v>349</v>
      </c>
      <c r="F94" s="14"/>
      <c r="G94" s="16"/>
      <c r="H94" s="14">
        <v>24195192.75</v>
      </c>
      <c r="I94" s="14">
        <f t="shared" si="6"/>
        <v>24195192.75</v>
      </c>
      <c r="J94" s="16" t="s">
        <v>3</v>
      </c>
    </row>
    <row r="95" spans="2:10" ht="70.5" customHeight="1" x14ac:dyDescent="0.25">
      <c r="B95" s="25">
        <f t="shared" si="5"/>
        <v>2616</v>
      </c>
      <c r="C95" s="19" t="s">
        <v>347</v>
      </c>
      <c r="D95" s="32" t="s">
        <v>344</v>
      </c>
      <c r="E95" s="27" t="s">
        <v>348</v>
      </c>
      <c r="F95" s="14"/>
      <c r="G95" s="16"/>
      <c r="H95" s="14">
        <v>361584.7</v>
      </c>
      <c r="I95" s="14">
        <f t="shared" si="6"/>
        <v>361584.7</v>
      </c>
      <c r="J95" s="16" t="s">
        <v>3</v>
      </c>
    </row>
    <row r="96" spans="2:10" ht="53.25" customHeight="1" x14ac:dyDescent="0.25">
      <c r="B96" s="25">
        <f t="shared" si="5"/>
        <v>2617</v>
      </c>
      <c r="C96" s="19" t="s">
        <v>353</v>
      </c>
      <c r="D96" s="32" t="s">
        <v>352</v>
      </c>
      <c r="E96" s="27" t="s">
        <v>354</v>
      </c>
      <c r="F96" s="14"/>
      <c r="G96" s="16"/>
      <c r="H96" s="14">
        <v>80375.679999999993</v>
      </c>
      <c r="I96" s="14">
        <f t="shared" si="6"/>
        <v>80375.679999999993</v>
      </c>
      <c r="J96" s="16" t="s">
        <v>3</v>
      </c>
    </row>
    <row r="97" spans="2:10" ht="57.75" customHeight="1" x14ac:dyDescent="0.25">
      <c r="B97" s="25">
        <f t="shared" si="5"/>
        <v>2618</v>
      </c>
      <c r="C97" s="19" t="s">
        <v>357</v>
      </c>
      <c r="D97" s="32" t="s">
        <v>355</v>
      </c>
      <c r="E97" s="27" t="s">
        <v>364</v>
      </c>
      <c r="F97" s="14" t="s">
        <v>363</v>
      </c>
      <c r="G97" s="16" t="s">
        <v>362</v>
      </c>
      <c r="H97" s="14">
        <v>2433012.7400000002</v>
      </c>
      <c r="I97" s="14">
        <f t="shared" si="6"/>
        <v>2433012.7400000002</v>
      </c>
      <c r="J97" s="16" t="s">
        <v>3</v>
      </c>
    </row>
    <row r="98" spans="2:10" ht="75" customHeight="1" x14ac:dyDescent="0.25">
      <c r="B98" s="25">
        <f t="shared" si="5"/>
        <v>2619</v>
      </c>
      <c r="C98" s="19" t="s">
        <v>358</v>
      </c>
      <c r="D98" s="27" t="s">
        <v>359</v>
      </c>
      <c r="E98" s="27" t="s">
        <v>365</v>
      </c>
      <c r="F98" s="14"/>
      <c r="G98" s="16"/>
      <c r="H98" s="14">
        <v>3421376.44</v>
      </c>
      <c r="I98" s="14">
        <f t="shared" si="6"/>
        <v>3421376.44</v>
      </c>
      <c r="J98" s="16" t="s">
        <v>3</v>
      </c>
    </row>
    <row r="99" spans="2:10" ht="69" customHeight="1" x14ac:dyDescent="0.25">
      <c r="B99" s="25">
        <f t="shared" si="5"/>
        <v>2620</v>
      </c>
      <c r="C99" s="19" t="s">
        <v>360</v>
      </c>
      <c r="D99" s="32" t="s">
        <v>186</v>
      </c>
      <c r="E99" s="27" t="s">
        <v>366</v>
      </c>
      <c r="F99" s="14" t="s">
        <v>202</v>
      </c>
      <c r="G99" s="16"/>
      <c r="H99" s="14">
        <v>401930</v>
      </c>
      <c r="I99" s="14">
        <f t="shared" si="6"/>
        <v>401930</v>
      </c>
      <c r="J99" s="16" t="s">
        <v>3</v>
      </c>
    </row>
    <row r="100" spans="2:10" ht="117.75" customHeight="1" x14ac:dyDescent="0.25">
      <c r="B100" s="25">
        <f t="shared" si="5"/>
        <v>2621</v>
      </c>
      <c r="C100" s="19" t="s">
        <v>361</v>
      </c>
      <c r="D100" s="32" t="s">
        <v>356</v>
      </c>
      <c r="E100" s="27" t="s">
        <v>367</v>
      </c>
      <c r="F100" s="14" t="s">
        <v>369</v>
      </c>
      <c r="G100" s="16" t="s">
        <v>368</v>
      </c>
      <c r="H100" s="14">
        <v>255837.61</v>
      </c>
      <c r="I100" s="14">
        <f t="shared" si="6"/>
        <v>255837.61</v>
      </c>
      <c r="J100" s="16" t="s">
        <v>3</v>
      </c>
    </row>
    <row r="101" spans="2:10" ht="60.75" customHeight="1" x14ac:dyDescent="0.25">
      <c r="B101" s="25">
        <f t="shared" si="5"/>
        <v>2622</v>
      </c>
      <c r="C101" s="19" t="s">
        <v>376</v>
      </c>
      <c r="D101" s="32" t="s">
        <v>370</v>
      </c>
      <c r="E101" s="27" t="s">
        <v>384</v>
      </c>
      <c r="F101" s="14"/>
      <c r="G101" s="16"/>
      <c r="H101" s="14">
        <v>4084781.71</v>
      </c>
      <c r="I101" s="14">
        <f t="shared" si="6"/>
        <v>4084781.71</v>
      </c>
      <c r="J101" s="16" t="s">
        <v>3</v>
      </c>
    </row>
    <row r="102" spans="2:10" ht="96.75" customHeight="1" x14ac:dyDescent="0.25">
      <c r="B102" s="25">
        <f t="shared" si="5"/>
        <v>2623</v>
      </c>
      <c r="C102" s="19" t="s">
        <v>377</v>
      </c>
      <c r="D102" s="32" t="s">
        <v>371</v>
      </c>
      <c r="E102" s="27" t="s">
        <v>387</v>
      </c>
      <c r="F102" s="14" t="s">
        <v>386</v>
      </c>
      <c r="G102" s="16" t="s">
        <v>385</v>
      </c>
      <c r="H102" s="14">
        <v>156000</v>
      </c>
      <c r="I102" s="14">
        <f t="shared" si="6"/>
        <v>156000</v>
      </c>
      <c r="J102" s="16" t="s">
        <v>3</v>
      </c>
    </row>
    <row r="103" spans="2:10" ht="63.75" customHeight="1" x14ac:dyDescent="0.25">
      <c r="B103" s="25">
        <f t="shared" si="5"/>
        <v>2624</v>
      </c>
      <c r="C103" s="19" t="s">
        <v>378</v>
      </c>
      <c r="D103" s="32" t="s">
        <v>372</v>
      </c>
      <c r="E103" s="27" t="s">
        <v>389</v>
      </c>
      <c r="F103" s="14" t="s">
        <v>388</v>
      </c>
      <c r="G103" s="16" t="s">
        <v>182</v>
      </c>
      <c r="H103" s="14">
        <v>1031453.21</v>
      </c>
      <c r="I103" s="14">
        <f t="shared" si="6"/>
        <v>1031453.21</v>
      </c>
      <c r="J103" s="16" t="s">
        <v>3</v>
      </c>
    </row>
    <row r="104" spans="2:10" ht="95.25" customHeight="1" x14ac:dyDescent="0.25">
      <c r="B104" s="25">
        <f t="shared" si="5"/>
        <v>2625</v>
      </c>
      <c r="C104" s="19" t="s">
        <v>379</v>
      </c>
      <c r="D104" s="32" t="s">
        <v>143</v>
      </c>
      <c r="E104" s="27" t="s">
        <v>390</v>
      </c>
      <c r="F104" s="14"/>
      <c r="G104" s="16"/>
      <c r="H104" s="14">
        <v>30256212.109999999</v>
      </c>
      <c r="I104" s="14">
        <f t="shared" si="6"/>
        <v>30256212.109999999</v>
      </c>
      <c r="J104" s="16" t="s">
        <v>3</v>
      </c>
    </row>
    <row r="105" spans="2:10" ht="78.75" customHeight="1" x14ac:dyDescent="0.25">
      <c r="B105" s="25">
        <f t="shared" si="5"/>
        <v>2626</v>
      </c>
      <c r="C105" s="19" t="s">
        <v>380</v>
      </c>
      <c r="D105" s="32" t="s">
        <v>373</v>
      </c>
      <c r="E105" s="27" t="s">
        <v>391</v>
      </c>
      <c r="F105" s="14"/>
      <c r="G105" s="16"/>
      <c r="H105" s="14">
        <v>3684688.23</v>
      </c>
      <c r="I105" s="14">
        <f t="shared" si="6"/>
        <v>3684688.23</v>
      </c>
      <c r="J105" s="16" t="s">
        <v>3</v>
      </c>
    </row>
    <row r="106" spans="2:10" ht="78" customHeight="1" x14ac:dyDescent="0.25">
      <c r="B106" s="25">
        <f t="shared" si="5"/>
        <v>2627</v>
      </c>
      <c r="C106" s="19" t="s">
        <v>381</v>
      </c>
      <c r="D106" s="32" t="s">
        <v>374</v>
      </c>
      <c r="E106" s="27" t="s">
        <v>392</v>
      </c>
      <c r="F106" s="14"/>
      <c r="G106" s="16"/>
      <c r="H106" s="14">
        <v>6703700.2300000004</v>
      </c>
      <c r="I106" s="14">
        <f t="shared" si="6"/>
        <v>6703700.2300000004</v>
      </c>
      <c r="J106" s="16" t="s">
        <v>3</v>
      </c>
    </row>
    <row r="107" spans="2:10" ht="91.5" customHeight="1" x14ac:dyDescent="0.25">
      <c r="B107" s="25">
        <f t="shared" si="5"/>
        <v>2628</v>
      </c>
      <c r="C107" s="19" t="s">
        <v>382</v>
      </c>
      <c r="D107" s="32" t="s">
        <v>375</v>
      </c>
      <c r="E107" s="27" t="s">
        <v>393</v>
      </c>
      <c r="F107" s="14"/>
      <c r="G107" s="16"/>
      <c r="H107" s="14">
        <v>6745091.2199999997</v>
      </c>
      <c r="I107" s="14">
        <f t="shared" si="6"/>
        <v>6745091.2199999997</v>
      </c>
      <c r="J107" s="16" t="s">
        <v>3</v>
      </c>
    </row>
    <row r="108" spans="2:10" ht="63.75" customHeight="1" x14ac:dyDescent="0.25">
      <c r="B108" s="25">
        <f t="shared" si="5"/>
        <v>2629</v>
      </c>
      <c r="C108" s="19" t="s">
        <v>383</v>
      </c>
      <c r="D108" s="32" t="s">
        <v>82</v>
      </c>
      <c r="E108" s="27" t="s">
        <v>396</v>
      </c>
      <c r="F108" s="14" t="s">
        <v>395</v>
      </c>
      <c r="G108" s="16" t="s">
        <v>394</v>
      </c>
      <c r="H108" s="14">
        <v>986842.5</v>
      </c>
      <c r="I108" s="14">
        <f t="shared" si="6"/>
        <v>986842.5</v>
      </c>
      <c r="J108" s="16" t="s">
        <v>3</v>
      </c>
    </row>
    <row r="109" spans="2:10" ht="75" customHeight="1" x14ac:dyDescent="0.25">
      <c r="B109" s="25">
        <f t="shared" si="5"/>
        <v>2630</v>
      </c>
      <c r="C109" s="19" t="s">
        <v>400</v>
      </c>
      <c r="D109" s="32" t="s">
        <v>397</v>
      </c>
      <c r="E109" s="27" t="s">
        <v>406</v>
      </c>
      <c r="F109" s="14" t="s">
        <v>405</v>
      </c>
      <c r="G109" s="16" t="s">
        <v>404</v>
      </c>
      <c r="H109" s="14">
        <v>424800</v>
      </c>
      <c r="I109" s="14">
        <f t="shared" si="6"/>
        <v>424800</v>
      </c>
      <c r="J109" s="16" t="s">
        <v>3</v>
      </c>
    </row>
    <row r="110" spans="2:10" ht="75.75" customHeight="1" x14ac:dyDescent="0.25">
      <c r="B110" s="25">
        <f t="shared" si="5"/>
        <v>2631</v>
      </c>
      <c r="C110" s="19" t="s">
        <v>401</v>
      </c>
      <c r="D110" s="32" t="s">
        <v>398</v>
      </c>
      <c r="E110" s="27" t="s">
        <v>408</v>
      </c>
      <c r="F110" s="14" t="s">
        <v>407</v>
      </c>
      <c r="G110" s="16">
        <v>45051</v>
      </c>
      <c r="H110" s="14">
        <v>58323.96</v>
      </c>
      <c r="I110" s="14">
        <f t="shared" si="6"/>
        <v>58323.96</v>
      </c>
      <c r="J110" s="16" t="s">
        <v>3</v>
      </c>
    </row>
    <row r="111" spans="2:10" ht="56.25" customHeight="1" x14ac:dyDescent="0.25">
      <c r="B111" s="25">
        <f t="shared" si="5"/>
        <v>2632</v>
      </c>
      <c r="C111" s="19" t="s">
        <v>402</v>
      </c>
      <c r="D111" s="32" t="s">
        <v>313</v>
      </c>
      <c r="E111" s="27" t="s">
        <v>410</v>
      </c>
      <c r="F111" s="14" t="s">
        <v>409</v>
      </c>
      <c r="G111" s="16" t="s">
        <v>182</v>
      </c>
      <c r="H111" s="14">
        <v>26057.91</v>
      </c>
      <c r="I111" s="14">
        <f t="shared" si="6"/>
        <v>26057.91</v>
      </c>
      <c r="J111" s="16" t="s">
        <v>3</v>
      </c>
    </row>
    <row r="112" spans="2:10" ht="43.5" customHeight="1" x14ac:dyDescent="0.25">
      <c r="B112" s="25">
        <f t="shared" si="5"/>
        <v>2633</v>
      </c>
      <c r="C112" s="19" t="s">
        <v>403</v>
      </c>
      <c r="D112" s="32" t="s">
        <v>399</v>
      </c>
      <c r="E112" s="27" t="s">
        <v>412</v>
      </c>
      <c r="F112" s="14" t="s">
        <v>411</v>
      </c>
      <c r="G112" s="16">
        <v>45075</v>
      </c>
      <c r="H112" s="14">
        <v>70800</v>
      </c>
      <c r="I112" s="14">
        <f t="shared" si="6"/>
        <v>70800</v>
      </c>
      <c r="J112" s="16" t="s">
        <v>3</v>
      </c>
    </row>
    <row r="113" spans="2:10" ht="68.25" customHeight="1" x14ac:dyDescent="0.25">
      <c r="B113" s="25">
        <f t="shared" si="5"/>
        <v>2634</v>
      </c>
      <c r="C113" s="19" t="s">
        <v>419</v>
      </c>
      <c r="D113" s="32" t="s">
        <v>413</v>
      </c>
      <c r="E113" s="27" t="s">
        <v>426</v>
      </c>
      <c r="F113" s="14"/>
      <c r="G113" s="16"/>
      <c r="H113" s="14">
        <v>10222121.810000001</v>
      </c>
      <c r="I113" s="14">
        <f t="shared" si="6"/>
        <v>10222121.810000001</v>
      </c>
      <c r="J113" s="16" t="s">
        <v>3</v>
      </c>
    </row>
    <row r="114" spans="2:10" ht="88.5" customHeight="1" x14ac:dyDescent="0.25">
      <c r="B114" s="25">
        <f t="shared" si="5"/>
        <v>2635</v>
      </c>
      <c r="C114" s="19" t="s">
        <v>420</v>
      </c>
      <c r="D114" s="32" t="s">
        <v>414</v>
      </c>
      <c r="E114" s="27" t="s">
        <v>427</v>
      </c>
      <c r="F114" s="14"/>
      <c r="G114" s="16"/>
      <c r="H114" s="14">
        <v>11642412.16</v>
      </c>
      <c r="I114" s="14">
        <f t="shared" ref="I114:I123" si="7">+H114</f>
        <v>11642412.16</v>
      </c>
      <c r="J114" s="16" t="s">
        <v>3</v>
      </c>
    </row>
    <row r="115" spans="2:10" ht="67.5" customHeight="1" x14ac:dyDescent="0.25">
      <c r="B115" s="25">
        <f t="shared" si="5"/>
        <v>2636</v>
      </c>
      <c r="C115" s="19" t="s">
        <v>421</v>
      </c>
      <c r="D115" s="32" t="s">
        <v>415</v>
      </c>
      <c r="E115" s="27" t="s">
        <v>428</v>
      </c>
      <c r="F115" s="14"/>
      <c r="G115" s="16"/>
      <c r="H115" s="14">
        <v>7402861.1399999997</v>
      </c>
      <c r="I115" s="14">
        <f t="shared" si="7"/>
        <v>7402861.1399999997</v>
      </c>
      <c r="J115" s="16" t="s">
        <v>3</v>
      </c>
    </row>
    <row r="116" spans="2:10" ht="77.25" customHeight="1" x14ac:dyDescent="0.25">
      <c r="B116" s="25">
        <f t="shared" si="5"/>
        <v>2637</v>
      </c>
      <c r="C116" s="19" t="s">
        <v>422</v>
      </c>
      <c r="D116" s="32" t="s">
        <v>28</v>
      </c>
      <c r="E116" s="27" t="s">
        <v>429</v>
      </c>
      <c r="F116" s="14"/>
      <c r="G116" s="16"/>
      <c r="H116" s="14">
        <v>24963761.789999999</v>
      </c>
      <c r="I116" s="14">
        <f t="shared" si="7"/>
        <v>24963761.789999999</v>
      </c>
      <c r="J116" s="16" t="s">
        <v>3</v>
      </c>
    </row>
    <row r="117" spans="2:10" ht="81.75" customHeight="1" x14ac:dyDescent="0.25">
      <c r="B117" s="25">
        <f t="shared" si="5"/>
        <v>2638</v>
      </c>
      <c r="C117" s="19" t="s">
        <v>423</v>
      </c>
      <c r="D117" s="32" t="s">
        <v>416</v>
      </c>
      <c r="E117" s="27" t="s">
        <v>430</v>
      </c>
      <c r="F117" s="14"/>
      <c r="G117" s="16"/>
      <c r="H117" s="14">
        <v>25035262.670000002</v>
      </c>
      <c r="I117" s="14">
        <f t="shared" si="7"/>
        <v>25035262.670000002</v>
      </c>
      <c r="J117" s="16" t="s">
        <v>3</v>
      </c>
    </row>
    <row r="118" spans="2:10" ht="95.25" customHeight="1" x14ac:dyDescent="0.25">
      <c r="B118" s="25">
        <f t="shared" si="5"/>
        <v>2639</v>
      </c>
      <c r="C118" s="19" t="s">
        <v>424</v>
      </c>
      <c r="D118" s="32" t="s">
        <v>417</v>
      </c>
      <c r="E118" s="27" t="s">
        <v>431</v>
      </c>
      <c r="F118" s="14"/>
      <c r="G118" s="16"/>
      <c r="H118" s="14">
        <v>95505979</v>
      </c>
      <c r="I118" s="14">
        <f t="shared" si="7"/>
        <v>95505979</v>
      </c>
      <c r="J118" s="16" t="s">
        <v>3</v>
      </c>
    </row>
    <row r="119" spans="2:10" ht="71.25" customHeight="1" x14ac:dyDescent="0.25">
      <c r="B119" s="25">
        <f t="shared" si="5"/>
        <v>2640</v>
      </c>
      <c r="C119" s="19" t="s">
        <v>425</v>
      </c>
      <c r="D119" s="32" t="s">
        <v>418</v>
      </c>
      <c r="E119" s="27" t="s">
        <v>434</v>
      </c>
      <c r="F119" s="14" t="s">
        <v>433</v>
      </c>
      <c r="G119" s="16" t="s">
        <v>432</v>
      </c>
      <c r="H119" s="14">
        <v>2500</v>
      </c>
      <c r="I119" s="14">
        <f t="shared" si="7"/>
        <v>2500</v>
      </c>
      <c r="J119" s="16" t="s">
        <v>3</v>
      </c>
    </row>
    <row r="120" spans="2:10" ht="73.5" customHeight="1" x14ac:dyDescent="0.25">
      <c r="B120" s="25">
        <f t="shared" si="5"/>
        <v>2641</v>
      </c>
      <c r="C120" s="19" t="s">
        <v>439</v>
      </c>
      <c r="D120" s="32" t="s">
        <v>435</v>
      </c>
      <c r="E120" s="27" t="s">
        <v>443</v>
      </c>
      <c r="F120" s="14"/>
      <c r="G120" s="16"/>
      <c r="H120" s="14">
        <v>1369638.86</v>
      </c>
      <c r="I120" s="14">
        <f t="shared" si="7"/>
        <v>1369638.86</v>
      </c>
      <c r="J120" s="16" t="s">
        <v>3</v>
      </c>
    </row>
    <row r="121" spans="2:10" ht="87" customHeight="1" x14ac:dyDescent="0.25">
      <c r="B121" s="25">
        <f t="shared" si="5"/>
        <v>2642</v>
      </c>
      <c r="C121" s="19" t="s">
        <v>440</v>
      </c>
      <c r="D121" s="32" t="s">
        <v>436</v>
      </c>
      <c r="E121" s="27" t="s">
        <v>445</v>
      </c>
      <c r="F121" s="14" t="s">
        <v>444</v>
      </c>
      <c r="G121" s="16">
        <v>45076</v>
      </c>
      <c r="H121" s="14">
        <v>88500</v>
      </c>
      <c r="I121" s="14">
        <f t="shared" si="7"/>
        <v>88500</v>
      </c>
      <c r="J121" s="16" t="s">
        <v>3</v>
      </c>
    </row>
    <row r="122" spans="2:10" ht="118.5" customHeight="1" x14ac:dyDescent="0.25">
      <c r="B122" s="25">
        <f t="shared" si="5"/>
        <v>2643</v>
      </c>
      <c r="C122" s="19" t="s">
        <v>441</v>
      </c>
      <c r="D122" s="32" t="s">
        <v>437</v>
      </c>
      <c r="E122" s="27" t="s">
        <v>449</v>
      </c>
      <c r="F122" s="14" t="s">
        <v>446</v>
      </c>
      <c r="G122" s="16" t="s">
        <v>182</v>
      </c>
      <c r="H122" s="14">
        <v>236000</v>
      </c>
      <c r="I122" s="14">
        <f t="shared" si="7"/>
        <v>236000</v>
      </c>
      <c r="J122" s="16" t="s">
        <v>3</v>
      </c>
    </row>
    <row r="123" spans="2:10" ht="90" customHeight="1" x14ac:dyDescent="0.25">
      <c r="B123" s="25">
        <f t="shared" si="5"/>
        <v>2644</v>
      </c>
      <c r="C123" s="19" t="s">
        <v>442</v>
      </c>
      <c r="D123" s="32" t="s">
        <v>438</v>
      </c>
      <c r="E123" s="27" t="s">
        <v>448</v>
      </c>
      <c r="F123" s="14" t="s">
        <v>447</v>
      </c>
      <c r="G123" s="16">
        <v>45063</v>
      </c>
      <c r="H123" s="14">
        <v>1491355.23</v>
      </c>
      <c r="I123" s="14">
        <f t="shared" si="7"/>
        <v>1491355.23</v>
      </c>
      <c r="J123" s="16" t="s">
        <v>3</v>
      </c>
    </row>
    <row r="124" spans="2:10" ht="54" customHeight="1" x14ac:dyDescent="0.25">
      <c r="B124" s="25"/>
      <c r="C124" s="34">
        <v>55</v>
      </c>
      <c r="D124" s="33" t="s">
        <v>243</v>
      </c>
      <c r="E124" s="27" t="s">
        <v>451</v>
      </c>
      <c r="F124" s="14"/>
      <c r="G124" s="16"/>
      <c r="H124" s="14">
        <v>10056.83</v>
      </c>
      <c r="I124" s="14">
        <f t="shared" ref="I124:I126" si="8">+H124</f>
        <v>10056.83</v>
      </c>
      <c r="J124" s="16" t="s">
        <v>3</v>
      </c>
    </row>
    <row r="125" spans="2:10" ht="42" customHeight="1" x14ac:dyDescent="0.25">
      <c r="B125" s="25"/>
      <c r="C125" s="34">
        <v>56</v>
      </c>
      <c r="D125" s="33" t="s">
        <v>244</v>
      </c>
      <c r="E125" s="27" t="s">
        <v>450</v>
      </c>
      <c r="F125" s="14"/>
      <c r="G125" s="16"/>
      <c r="H125" s="14">
        <v>17193.62</v>
      </c>
      <c r="I125" s="14">
        <f t="shared" si="8"/>
        <v>17193.62</v>
      </c>
      <c r="J125" s="16" t="s">
        <v>3</v>
      </c>
    </row>
    <row r="126" spans="2:10" ht="51.75" customHeight="1" x14ac:dyDescent="0.25">
      <c r="B126" s="25"/>
      <c r="C126" s="35">
        <v>57</v>
      </c>
      <c r="D126" s="33" t="s">
        <v>287</v>
      </c>
      <c r="E126" s="27" t="s">
        <v>452</v>
      </c>
      <c r="F126" s="14"/>
      <c r="G126" s="16"/>
      <c r="H126" s="14">
        <v>34118.629999999997</v>
      </c>
      <c r="I126" s="14">
        <f t="shared" si="8"/>
        <v>34118.629999999997</v>
      </c>
      <c r="J126" s="16" t="s">
        <v>3</v>
      </c>
    </row>
    <row r="127" spans="2:10" ht="20.25" customHeight="1" x14ac:dyDescent="0.25">
      <c r="B127" s="20"/>
      <c r="C127" s="4"/>
      <c r="D127" s="4"/>
      <c r="E127" s="4"/>
      <c r="F127" s="4" t="s">
        <v>1</v>
      </c>
      <c r="G127" s="4" t="s">
        <v>2</v>
      </c>
      <c r="H127" s="13">
        <f>SUM(H7:H126)</f>
        <v>926643306.39999986</v>
      </c>
      <c r="I127" s="13">
        <f>SUM(I7:I126)</f>
        <v>926643306.39999986</v>
      </c>
      <c r="J127" s="5"/>
    </row>
    <row r="128" spans="2:10" ht="20.25" customHeight="1" x14ac:dyDescent="0.25">
      <c r="B128" s="36"/>
      <c r="C128" s="37"/>
      <c r="D128" s="37"/>
      <c r="E128" s="37"/>
      <c r="F128" s="37"/>
      <c r="G128" s="37"/>
      <c r="H128" s="38"/>
      <c r="I128" s="38"/>
      <c r="J128" s="39"/>
    </row>
    <row r="129" spans="2:10" ht="20.25" customHeight="1" x14ac:dyDescent="0.25">
      <c r="B129" s="36"/>
      <c r="C129" s="37"/>
      <c r="D129" s="37"/>
      <c r="E129" s="37"/>
      <c r="F129" s="37"/>
      <c r="G129" s="37"/>
      <c r="H129" s="38"/>
      <c r="I129" s="38"/>
      <c r="J129" s="39"/>
    </row>
    <row r="130" spans="2:10" ht="20.25" customHeight="1" x14ac:dyDescent="0.25">
      <c r="B130" s="36"/>
      <c r="C130" s="37"/>
      <c r="D130" s="37"/>
      <c r="E130" s="37"/>
      <c r="F130" s="37"/>
      <c r="G130" s="37"/>
      <c r="H130" s="38"/>
      <c r="I130" s="38"/>
      <c r="J130" s="39"/>
    </row>
    <row r="131" spans="2:10" ht="20.25" customHeight="1" x14ac:dyDescent="0.25">
      <c r="B131" s="36"/>
      <c r="C131" s="37"/>
      <c r="D131" s="37"/>
      <c r="E131" s="37"/>
      <c r="F131" s="37"/>
      <c r="G131" s="37"/>
      <c r="H131" s="38"/>
      <c r="I131" s="38"/>
      <c r="J131" s="39"/>
    </row>
    <row r="132" spans="2:10" ht="20.25" customHeight="1" x14ac:dyDescent="0.25">
      <c r="B132" s="36"/>
      <c r="C132" s="37"/>
      <c r="D132" s="37"/>
      <c r="E132" s="37"/>
      <c r="F132" s="37"/>
      <c r="G132" s="37"/>
      <c r="H132" s="38"/>
      <c r="I132" s="38"/>
      <c r="J132" s="39"/>
    </row>
    <row r="133" spans="2:10" ht="20.25" customHeight="1" x14ac:dyDescent="0.25">
      <c r="B133" s="36"/>
      <c r="C133" s="37"/>
      <c r="D133" s="37"/>
      <c r="E133" s="37"/>
      <c r="F133" s="37"/>
      <c r="G133" s="37"/>
      <c r="H133" s="38"/>
      <c r="I133" s="38"/>
      <c r="J133" s="39"/>
    </row>
    <row r="134" spans="2:10" ht="20.25" customHeight="1" x14ac:dyDescent="0.25">
      <c r="B134" s="36"/>
      <c r="C134" s="37"/>
      <c r="D134" s="37"/>
      <c r="E134" s="37"/>
      <c r="F134" s="37"/>
      <c r="G134" s="37"/>
      <c r="H134" s="38"/>
      <c r="I134" s="38"/>
      <c r="J134" s="39"/>
    </row>
    <row r="135" spans="2:10" x14ac:dyDescent="0.25">
      <c r="B135" s="20"/>
      <c r="C135" s="4"/>
      <c r="D135" s="4"/>
      <c r="E135" s="6"/>
      <c r="F135" s="7" t="s">
        <v>1</v>
      </c>
      <c r="G135" s="8" t="s">
        <v>1</v>
      </c>
      <c r="H135" s="29"/>
      <c r="I135" s="26"/>
      <c r="J135" s="9"/>
    </row>
    <row r="136" spans="2:10" ht="24.95" customHeight="1" x14ac:dyDescent="0.25">
      <c r="B136" s="1"/>
      <c r="C136" s="43" t="s">
        <v>18</v>
      </c>
      <c r="D136" s="43"/>
      <c r="E136" s="43"/>
      <c r="F136" s="2"/>
      <c r="G136" s="2"/>
      <c r="H136" s="44" t="s">
        <v>16</v>
      </c>
      <c r="I136" s="44"/>
      <c r="J136" s="44"/>
    </row>
    <row r="137" spans="2:10" ht="24.95" customHeight="1" x14ac:dyDescent="0.25">
      <c r="B137" s="1"/>
      <c r="C137" s="40" t="s">
        <v>15</v>
      </c>
      <c r="D137" s="40"/>
      <c r="E137" s="40"/>
      <c r="F137" s="2"/>
      <c r="G137" s="2"/>
      <c r="H137" s="45" t="s">
        <v>17</v>
      </c>
      <c r="I137" s="45"/>
      <c r="J137" s="45"/>
    </row>
    <row r="138" spans="2:10" x14ac:dyDescent="0.25">
      <c r="B138" s="2"/>
      <c r="C138" s="11"/>
      <c r="D138" s="11"/>
      <c r="E138" s="11"/>
      <c r="F138" s="11"/>
      <c r="G138" s="11"/>
      <c r="H138" s="11"/>
      <c r="I138" s="11"/>
      <c r="J138" s="11"/>
    </row>
    <row r="139" spans="2:10" x14ac:dyDescent="0.25">
      <c r="B139" s="2"/>
      <c r="C139" s="11"/>
      <c r="D139" s="11"/>
      <c r="E139" s="11"/>
      <c r="F139" s="11"/>
      <c r="G139" s="11"/>
      <c r="H139" s="11"/>
      <c r="I139" s="11"/>
      <c r="J139" s="11"/>
    </row>
    <row r="140" spans="2:10" x14ac:dyDescent="0.25">
      <c r="B140" s="2"/>
      <c r="C140" s="11"/>
      <c r="D140" s="11"/>
      <c r="E140" s="11"/>
      <c r="F140" s="11"/>
      <c r="G140" s="11"/>
      <c r="H140" s="11"/>
      <c r="I140" s="11"/>
      <c r="J140" s="11"/>
    </row>
    <row r="141" spans="2:10" x14ac:dyDescent="0.25">
      <c r="C141" s="10"/>
      <c r="D141" s="10"/>
      <c r="E141" s="10"/>
      <c r="F141" s="10"/>
      <c r="G141" s="10"/>
      <c r="H141" s="10"/>
      <c r="I141" s="10"/>
      <c r="J141" s="10"/>
    </row>
    <row r="142" spans="2:10" x14ac:dyDescent="0.25">
      <c r="C142" s="10"/>
      <c r="D142" s="10"/>
      <c r="E142" s="10"/>
      <c r="F142" s="10"/>
      <c r="G142" s="10"/>
      <c r="H142" s="10"/>
      <c r="I142" s="10"/>
      <c r="J142" s="10"/>
    </row>
    <row r="143" spans="2:10" x14ac:dyDescent="0.25">
      <c r="C143" s="10"/>
      <c r="D143" s="10"/>
      <c r="E143" s="10"/>
      <c r="F143" s="10"/>
      <c r="G143" s="10"/>
      <c r="H143" s="10"/>
      <c r="I143" s="10"/>
      <c r="J143" s="10"/>
    </row>
  </sheetData>
  <autoFilter ref="B6:J135" xr:uid="{DB5EB5B0-3EEF-4367-991C-AFD9609A1F99}"/>
  <sortState xmlns:xlrd2="http://schemas.microsoft.com/office/spreadsheetml/2017/richdata2" ref="B7:J90">
    <sortCondition ref="B7:B90"/>
  </sortState>
  <mergeCells count="8">
    <mergeCell ref="C137:E137"/>
    <mergeCell ref="B1:J1"/>
    <mergeCell ref="B2:J2"/>
    <mergeCell ref="B3:J3"/>
    <mergeCell ref="B4:J4"/>
    <mergeCell ref="C136:E136"/>
    <mergeCell ref="H136:J136"/>
    <mergeCell ref="H137:J137"/>
  </mergeCells>
  <phoneticPr fontId="5" type="noConversion"/>
  <pageMargins left="0.23622047244094491" right="0.23622047244094491" top="0.74803149606299213" bottom="0.74803149606299213" header="0.31496062992125984" footer="0.31496062992125984"/>
  <pageSetup scale="80" orientation="portrait" horizontalDpi="200" verticalDpi="200"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PAGO PROVEEDORES JUNIO 2023</vt:lpstr>
      <vt:lpstr>'PAGO PROVEEDORES JUNIO 2023'!Print_Area</vt:lpstr>
      <vt:lpstr>'PAGO PROVEEDORES JUNIO 2023'!Print_Titles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Lisanny Pacians</dc:creator>
  <cp:lastModifiedBy>Yonuery De La Cruz Espinosa</cp:lastModifiedBy>
  <cp:lastPrinted>2023-07-06T16:51:09Z</cp:lastPrinted>
  <dcterms:created xsi:type="dcterms:W3CDTF">2021-09-03T19:59:55Z</dcterms:created>
  <dcterms:modified xsi:type="dcterms:W3CDTF">2023-07-10T15:58:00Z</dcterms:modified>
</cp:coreProperties>
</file>