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yonuery.cruz\Downloads\nominas preparadas\FW_ Adjunto Informes Portal de Transparencia mayo 2023 PARTE 1 (1)\"/>
    </mc:Choice>
  </mc:AlternateContent>
  <xr:revisionPtr revIDLastSave="0" documentId="13_ncr:1_{8B430107-CA38-412D-AD49-373CD05A66E8}" xr6:coauthVersionLast="47" xr6:coauthVersionMax="47" xr10:uidLastSave="{00000000-0000-0000-0000-000000000000}"/>
  <bookViews>
    <workbookView xWindow="0" yWindow="1590" windowWidth="28800" windowHeight="13980" xr2:uid="{1D6931C1-754D-4537-8B18-EECC12A3888A}"/>
  </bookViews>
  <sheets>
    <sheet name="PAGO A PROVEEDORES MAYO 2023" sheetId="2" r:id="rId1"/>
  </sheets>
  <definedNames>
    <definedName name="_xlnm._FilterDatabase" localSheetId="0" hidden="1">'PAGO A PROVEEDORES MAYO 2023'!$B$6:$J$204</definedName>
    <definedName name="_xlnm.Print_Area" localSheetId="0">'PAGO A PROVEEDORES MAYO 2023'!$B$1:$J$216</definedName>
    <definedName name="_xlnm.Print_Titles" localSheetId="0">'PAGO A PROVEEDORES MAYO 2023'!$1:$6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87" i="2" l="1"/>
  <c r="I188" i="2"/>
  <c r="I189" i="2"/>
  <c r="I190" i="2"/>
  <c r="I191" i="2"/>
  <c r="I192" i="2"/>
  <c r="I193" i="2"/>
  <c r="I194" i="2"/>
  <c r="I195" i="2"/>
  <c r="I196" i="2"/>
  <c r="I197" i="2"/>
  <c r="I198" i="2"/>
  <c r="I199" i="2"/>
  <c r="I200" i="2"/>
  <c r="I161" i="2"/>
  <c r="I162" i="2"/>
  <c r="I163" i="2"/>
  <c r="I164" i="2"/>
  <c r="I165" i="2"/>
  <c r="I166" i="2"/>
  <c r="I167" i="2"/>
  <c r="I168" i="2"/>
  <c r="I169" i="2"/>
  <c r="I170" i="2"/>
  <c r="I171" i="2"/>
  <c r="I172" i="2"/>
  <c r="I173" i="2"/>
  <c r="I174" i="2"/>
  <c r="I175" i="2"/>
  <c r="I176" i="2"/>
  <c r="I177" i="2"/>
  <c r="I178" i="2"/>
  <c r="I179" i="2"/>
  <c r="I180" i="2"/>
  <c r="I181" i="2"/>
  <c r="I182" i="2"/>
  <c r="I183" i="2"/>
  <c r="I184" i="2"/>
  <c r="I185" i="2"/>
  <c r="I186" i="2"/>
  <c r="I115" i="2" l="1"/>
  <c r="I116" i="2"/>
  <c r="I117" i="2"/>
  <c r="I118" i="2"/>
  <c r="I119" i="2"/>
  <c r="I120" i="2"/>
  <c r="I121" i="2"/>
  <c r="I122" i="2"/>
  <c r="I123" i="2"/>
  <c r="I124" i="2"/>
  <c r="I125" i="2"/>
  <c r="I126" i="2"/>
  <c r="I127" i="2"/>
  <c r="I128" i="2"/>
  <c r="I129" i="2"/>
  <c r="I130" i="2"/>
  <c r="I131" i="2"/>
  <c r="I132" i="2"/>
  <c r="I133" i="2"/>
  <c r="I134" i="2"/>
  <c r="I135" i="2"/>
  <c r="I136" i="2"/>
  <c r="I137" i="2"/>
  <c r="I138" i="2"/>
  <c r="I139" i="2"/>
  <c r="I140" i="2"/>
  <c r="I141" i="2"/>
  <c r="I142" i="2"/>
  <c r="I143" i="2"/>
  <c r="I144" i="2"/>
  <c r="I145" i="2"/>
  <c r="I146" i="2"/>
  <c r="I147" i="2"/>
  <c r="I148" i="2"/>
  <c r="I149" i="2"/>
  <c r="I150" i="2"/>
  <c r="I151" i="2"/>
  <c r="I152" i="2"/>
  <c r="I153" i="2"/>
  <c r="I154" i="2"/>
  <c r="I155" i="2"/>
  <c r="I156" i="2"/>
  <c r="I157" i="2"/>
  <c r="I158" i="2"/>
  <c r="I159" i="2"/>
  <c r="I160" i="2"/>
  <c r="I202" i="2"/>
  <c r="B8" i="2"/>
  <c r="B9" i="2" s="1"/>
  <c r="B10" i="2" s="1"/>
  <c r="B11" i="2" s="1"/>
  <c r="B12" i="2" s="1"/>
  <c r="B13" i="2" s="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B52" i="2" s="1"/>
  <c r="B53" i="2" s="1"/>
  <c r="B54" i="2" s="1"/>
  <c r="B55" i="2" s="1"/>
  <c r="B56" i="2" s="1"/>
  <c r="B57" i="2" s="1"/>
  <c r="B58" i="2" s="1"/>
  <c r="B59" i="2" s="1"/>
  <c r="B60" i="2" s="1"/>
  <c r="B61" i="2" s="1"/>
  <c r="B62" i="2" s="1"/>
  <c r="B63" i="2" s="1"/>
  <c r="B64" i="2" s="1"/>
  <c r="B65" i="2" s="1"/>
  <c r="B66" i="2" s="1"/>
  <c r="B67" i="2" s="1"/>
  <c r="B68" i="2" s="1"/>
  <c r="B69" i="2" s="1"/>
  <c r="B70" i="2" s="1"/>
  <c r="B71" i="2" s="1"/>
  <c r="B72" i="2" s="1"/>
  <c r="B73" i="2" s="1"/>
  <c r="B74" i="2" s="1"/>
  <c r="B75" i="2" s="1"/>
  <c r="B76" i="2" s="1"/>
  <c r="B77" i="2" s="1"/>
  <c r="B78" i="2" s="1"/>
  <c r="B79" i="2" s="1"/>
  <c r="B80" i="2" s="1"/>
  <c r="B81" i="2" s="1"/>
  <c r="B82" i="2" s="1"/>
  <c r="B83" i="2" s="1"/>
  <c r="B84" i="2" s="1"/>
  <c r="B85" i="2" s="1"/>
  <c r="B86" i="2" s="1"/>
  <c r="B87" i="2" s="1"/>
  <c r="B88" i="2" s="1"/>
  <c r="B89" i="2" s="1"/>
  <c r="B90" i="2" s="1"/>
  <c r="B91" i="2" s="1"/>
  <c r="B92" i="2" s="1"/>
  <c r="B93" i="2" s="1"/>
  <c r="B94" i="2" s="1"/>
  <c r="B95" i="2" s="1"/>
  <c r="B96" i="2" s="1"/>
  <c r="B97" i="2" s="1"/>
  <c r="B98" i="2" s="1"/>
  <c r="B99" i="2" s="1"/>
  <c r="B100" i="2" s="1"/>
  <c r="B101" i="2" s="1"/>
  <c r="B102" i="2" s="1"/>
  <c r="B103" i="2" s="1"/>
  <c r="B104" i="2" s="1"/>
  <c r="B105" i="2" s="1"/>
  <c r="B106" i="2" s="1"/>
  <c r="B107" i="2" s="1"/>
  <c r="B108" i="2" s="1"/>
  <c r="B109" i="2" s="1"/>
  <c r="B110" i="2" s="1"/>
  <c r="B111" i="2" s="1"/>
  <c r="B112" i="2" s="1"/>
  <c r="B113" i="2" s="1"/>
  <c r="B114" i="2" s="1"/>
  <c r="B115" i="2" s="1"/>
  <c r="B116" i="2" s="1"/>
  <c r="B117" i="2" s="1"/>
  <c r="B118" i="2" s="1"/>
  <c r="B119" i="2" s="1"/>
  <c r="B120" i="2" s="1"/>
  <c r="B121" i="2" s="1"/>
  <c r="B122" i="2" s="1"/>
  <c r="B123" i="2" s="1"/>
  <c r="B124" i="2" s="1"/>
  <c r="B125" i="2" s="1"/>
  <c r="B126" i="2" s="1"/>
  <c r="B127" i="2" s="1"/>
  <c r="B128" i="2" s="1"/>
  <c r="B129" i="2" s="1"/>
  <c r="B130" i="2" s="1"/>
  <c r="B131" i="2" s="1"/>
  <c r="B132" i="2" s="1"/>
  <c r="B133" i="2" s="1"/>
  <c r="B134" i="2" s="1"/>
  <c r="B135" i="2" s="1"/>
  <c r="B136" i="2" s="1"/>
  <c r="B137" i="2" s="1"/>
  <c r="B138" i="2" s="1"/>
  <c r="B139" i="2" s="1"/>
  <c r="B140" i="2" s="1"/>
  <c r="B141" i="2" s="1"/>
  <c r="B142" i="2" s="1"/>
  <c r="B143" i="2" s="1"/>
  <c r="B144" i="2" s="1"/>
  <c r="B145" i="2" s="1"/>
  <c r="B146" i="2" s="1"/>
  <c r="B147" i="2" s="1"/>
  <c r="B148" i="2" s="1"/>
  <c r="B149" i="2" s="1"/>
  <c r="B150" i="2" s="1"/>
  <c r="B151" i="2" s="1"/>
  <c r="B152" i="2" s="1"/>
  <c r="B153" i="2" s="1"/>
  <c r="B154" i="2" s="1"/>
  <c r="B155" i="2" s="1"/>
  <c r="B156" i="2" s="1"/>
  <c r="B157" i="2" s="1"/>
  <c r="B158" i="2" s="1"/>
  <c r="B159" i="2" s="1"/>
  <c r="B160" i="2" s="1"/>
  <c r="B161" i="2" s="1"/>
  <c r="B162" i="2" s="1"/>
  <c r="B163" i="2" s="1"/>
  <c r="B164" i="2" s="1"/>
  <c r="B165" i="2" s="1"/>
  <c r="B166" i="2" s="1"/>
  <c r="B167" i="2" s="1"/>
  <c r="B168" i="2" s="1"/>
  <c r="B169" i="2" s="1"/>
  <c r="B170" i="2" s="1"/>
  <c r="B171" i="2" s="1"/>
  <c r="B172" i="2" s="1"/>
  <c r="B173" i="2" s="1"/>
  <c r="B174" i="2" s="1"/>
  <c r="B175" i="2" s="1"/>
  <c r="B176" i="2" s="1"/>
  <c r="B177" i="2" s="1"/>
  <c r="B178" i="2" s="1"/>
  <c r="B179" i="2" s="1"/>
  <c r="B180" i="2" s="1"/>
  <c r="B181" i="2" s="1"/>
  <c r="B182" i="2" s="1"/>
  <c r="B183" i="2" s="1"/>
  <c r="B184" i="2" s="1"/>
  <c r="B185" i="2" s="1"/>
  <c r="B186" i="2" s="1"/>
  <c r="B187" i="2" s="1"/>
  <c r="B188" i="2" s="1"/>
  <c r="B189" i="2" s="1"/>
  <c r="B190" i="2" s="1"/>
  <c r="B191" i="2" s="1"/>
  <c r="B192" i="2" s="1"/>
  <c r="B193" i="2" s="1"/>
  <c r="B194" i="2" s="1"/>
  <c r="B195" i="2" s="1"/>
  <c r="B196" i="2" s="1"/>
  <c r="B197" i="2" s="1"/>
  <c r="B198" i="2" s="1"/>
  <c r="B199" i="2" s="1"/>
  <c r="B200" i="2" s="1"/>
  <c r="H203" i="2"/>
  <c r="I92" i="2"/>
  <c r="I94" i="2"/>
  <c r="I95" i="2"/>
  <c r="I96" i="2"/>
  <c r="I97" i="2"/>
  <c r="I98" i="2"/>
  <c r="I99" i="2"/>
  <c r="I100" i="2"/>
  <c r="I101" i="2"/>
  <c r="I102" i="2"/>
  <c r="I103" i="2"/>
  <c r="I104" i="2"/>
  <c r="I105" i="2"/>
  <c r="I106" i="2"/>
  <c r="I107" i="2"/>
  <c r="I108" i="2"/>
  <c r="I109" i="2"/>
  <c r="I110" i="2"/>
  <c r="I111" i="2"/>
  <c r="I112" i="2"/>
  <c r="I113" i="2"/>
  <c r="I114" i="2"/>
  <c r="I28" i="2"/>
  <c r="I29" i="2"/>
  <c r="I30" i="2"/>
  <c r="I31" i="2"/>
  <c r="I32" i="2"/>
  <c r="I33" i="2"/>
  <c r="I34" i="2"/>
  <c r="I35" i="2"/>
  <c r="I36" i="2"/>
  <c r="I37" i="2"/>
  <c r="I38" i="2"/>
  <c r="I39" i="2"/>
  <c r="I40" i="2"/>
  <c r="I41" i="2"/>
  <c r="I42" i="2"/>
  <c r="I43" i="2"/>
  <c r="I44" i="2"/>
  <c r="I45" i="2"/>
  <c r="I46" i="2"/>
  <c r="I47" i="2"/>
  <c r="I48" i="2"/>
  <c r="I49" i="2"/>
  <c r="I26" i="2"/>
  <c r="I27" i="2"/>
  <c r="I201" i="2"/>
  <c r="I51" i="2" l="1"/>
  <c r="I90" i="2" l="1"/>
  <c r="I91" i="2"/>
  <c r="I87" i="2"/>
  <c r="I88" i="2"/>
  <c r="I89" i="2"/>
  <c r="I67" i="2"/>
  <c r="I68" i="2"/>
  <c r="I69" i="2"/>
  <c r="I70" i="2"/>
  <c r="I71" i="2"/>
  <c r="I72" i="2"/>
  <c r="I73" i="2"/>
  <c r="I74" i="2"/>
  <c r="I75" i="2"/>
  <c r="I76" i="2"/>
  <c r="I77" i="2"/>
  <c r="I78" i="2"/>
  <c r="I79" i="2"/>
  <c r="I80" i="2"/>
  <c r="I81" i="2"/>
  <c r="I82" i="2"/>
  <c r="I83" i="2"/>
  <c r="I84" i="2"/>
  <c r="I85" i="2"/>
  <c r="I86" i="2"/>
  <c r="I8" i="2"/>
  <c r="I11" i="2"/>
  <c r="I12" i="2"/>
  <c r="I54" i="2"/>
  <c r="I55" i="2"/>
  <c r="I56" i="2"/>
  <c r="I57" i="2"/>
  <c r="I58" i="2"/>
  <c r="I59" i="2"/>
  <c r="I60" i="2"/>
  <c r="I61" i="2"/>
  <c r="I15" i="2"/>
  <c r="I9" i="2"/>
  <c r="I10" i="2" l="1"/>
  <c r="I13" i="2"/>
  <c r="I14" i="2"/>
  <c r="I16" i="2"/>
  <c r="I17" i="2"/>
  <c r="I18" i="2"/>
  <c r="I19" i="2"/>
  <c r="I20" i="2"/>
  <c r="I21" i="2"/>
  <c r="I22" i="2"/>
  <c r="I23" i="2"/>
  <c r="I24" i="2"/>
  <c r="I25" i="2"/>
  <c r="I50" i="2"/>
  <c r="I52" i="2"/>
  <c r="I53" i="2"/>
  <c r="I62" i="2"/>
  <c r="I63" i="2"/>
  <c r="I64" i="2"/>
  <c r="I65" i="2"/>
  <c r="I66" i="2"/>
  <c r="I7" i="2"/>
  <c r="I203" i="2" l="1"/>
</calcChain>
</file>

<file path=xl/sharedStrings.xml><?xml version="1.0" encoding="utf-8"?>
<sst xmlns="http://schemas.openxmlformats.org/spreadsheetml/2006/main" count="1031" uniqueCount="702">
  <si>
    <t>PAGOS A PROVEEDORES</t>
  </si>
  <si>
    <t/>
  </si>
  <si>
    <t>TOTAL</t>
  </si>
  <si>
    <t>PAGADO</t>
  </si>
  <si>
    <t>MINISTERIO DE LA VIVIENDA, HABITAT Y EDIFICACIONES</t>
  </si>
  <si>
    <t>MIVHED</t>
  </si>
  <si>
    <t>CH</t>
  </si>
  <si>
    <t xml:space="preserve"> CONCEPTO</t>
  </si>
  <si>
    <t>NO. FACTURA</t>
  </si>
  <si>
    <t>FECHA FACTURA</t>
  </si>
  <si>
    <t>MONTO FACTURADO</t>
  </si>
  <si>
    <t>MONTO PAGADO</t>
  </si>
  <si>
    <t>MONTO PENDIENTE</t>
  </si>
  <si>
    <t>BENEFICIARIO</t>
  </si>
  <si>
    <t>Lib. No.</t>
  </si>
  <si>
    <t>Enc. Departamento de  Contabilidad</t>
  </si>
  <si>
    <t xml:space="preserve">      Licda. Giannina Méndez</t>
  </si>
  <si>
    <t xml:space="preserve">        Directora Financiera</t>
  </si>
  <si>
    <t xml:space="preserve">              Licda. Yajaira Villar</t>
  </si>
  <si>
    <t>Alicia Maria Rodriguez Yunes</t>
  </si>
  <si>
    <t>Alquicon Ingeniería Y Servicios, S.r.l.</t>
  </si>
  <si>
    <t xml:space="preserve"> 14/03/2023</t>
  </si>
  <si>
    <t>S/F</t>
  </si>
  <si>
    <t>N/A</t>
  </si>
  <si>
    <t>Fideicomiso Publico De Administracion Mivivienda</t>
  </si>
  <si>
    <t>Sofia Isabel Rojas Goico</t>
  </si>
  <si>
    <t>Corporacion Dominicana De Radio Y Television, S.r.l.</t>
  </si>
  <si>
    <t xml:space="preserve"> 03/04/2023</t>
  </si>
  <si>
    <t xml:space="preserve"> 31/03/2023</t>
  </si>
  <si>
    <t>Switch Media Technology Switch Mt Srl</t>
  </si>
  <si>
    <t xml:space="preserve"> 10/04/2023</t>
  </si>
  <si>
    <t>Banco De Reservas De La Republica Dominicana Banco De Servicios Multiples S A</t>
  </si>
  <si>
    <t xml:space="preserve">B1500000351 </t>
  </si>
  <si>
    <t>AL 31 DE MAYO 2023</t>
  </si>
  <si>
    <t>Ingenieria De Proteccion, Srl (inprotec)</t>
  </si>
  <si>
    <t>Old Creek Srl</t>
  </si>
  <si>
    <t>Seintep Srl</t>
  </si>
  <si>
    <t>Ascary Corp, Srl</t>
  </si>
  <si>
    <t>Coinsa, S.r.l.</t>
  </si>
  <si>
    <t>Consorcio Provectus</t>
  </si>
  <si>
    <t>Banco De Reservas De La Republica Dominicana, Banco De Servicios Multiples S A</t>
  </si>
  <si>
    <t>Lib-2321. pago de combustible, correspondiente al mes de abril 2023 (corte d/f 02/04/2023). segun da/0377/2023 d/f 10/04/2023. (intereses y comisiones rd$ 61,719.52 y otros cargos bancarios rd$ 0.01). ver anexos.</t>
  </si>
  <si>
    <t>Kepher, S.r.l.</t>
  </si>
  <si>
    <t>Transolucion Jr Srl</t>
  </si>
  <si>
    <t>Orquidea Del Carmen Medina Ferreiras De Perez</t>
  </si>
  <si>
    <t>Yascara Paulina Pichardo De Maldonado</t>
  </si>
  <si>
    <t>Industrias Banilejas, Sas</t>
  </si>
  <si>
    <t>Inversiones Yang, Srl</t>
  </si>
  <si>
    <t>Construcciones Castillo Fernandez, Srl</t>
  </si>
  <si>
    <t>Consorcio Enco-click</t>
  </si>
  <si>
    <t>Magna Motors S A</t>
  </si>
  <si>
    <t>Consorcio Koios</t>
  </si>
  <si>
    <t>Maxibodegas Eop Del Caribe, Srl</t>
  </si>
  <si>
    <t>Flavio Antonio Sanchez Sanchez</t>
  </si>
  <si>
    <t>Servicentro Del Caribe Azul, Srl</t>
  </si>
  <si>
    <t>Constructora Aquamar, S.r.l.</t>
  </si>
  <si>
    <t>Refrielectro Felipe, S.r.l.</t>
  </si>
  <si>
    <t>Maldonado Tapia &amp; Asociados, Srl</t>
  </si>
  <si>
    <t>Xiomari Veloz D´lujo Fiesta, Srl</t>
  </si>
  <si>
    <t>Group Z Healthcare Products Dominicana, S.r.l</t>
  </si>
  <si>
    <t>Innovaciones Medicas Del Caribe Innovamed Srl</t>
  </si>
  <si>
    <t>Power Machinery Srl</t>
  </si>
  <si>
    <t>P A Catering Srl</t>
  </si>
  <si>
    <t>Var Consulting Srl.</t>
  </si>
  <si>
    <t>Grupo Cimentados, S.r.l.</t>
  </si>
  <si>
    <t>Lib-2446</t>
  </si>
  <si>
    <t>Lib-2605</t>
  </si>
  <si>
    <t>Lib-2560</t>
  </si>
  <si>
    <t>Lib-2559</t>
  </si>
  <si>
    <t>Lib-2558</t>
  </si>
  <si>
    <t>Lib-1831</t>
  </si>
  <si>
    <t>Lib-2437.</t>
  </si>
  <si>
    <t>Lib-2600</t>
  </si>
  <si>
    <t>Lib-2250</t>
  </si>
  <si>
    <t>Lib-2129</t>
  </si>
  <si>
    <t>Lib-2321</t>
  </si>
  <si>
    <t>Lib-2208</t>
  </si>
  <si>
    <t>Lib-2312</t>
  </si>
  <si>
    <t>Lib-2417.</t>
  </si>
  <si>
    <t>Lib-2603</t>
  </si>
  <si>
    <t>Lib-2557</t>
  </si>
  <si>
    <t>Lib-2332</t>
  </si>
  <si>
    <t>Lib-2604</t>
  </si>
  <si>
    <t>Lib-2253</t>
  </si>
  <si>
    <t>Lib-1594</t>
  </si>
  <si>
    <t>Lib-2443</t>
  </si>
  <si>
    <t>Lib-2653</t>
  </si>
  <si>
    <t>Lib-2109</t>
  </si>
  <si>
    <t>Lib-2442</t>
  </si>
  <si>
    <t>Lib-2330</t>
  </si>
  <si>
    <t>Lib-2472</t>
  </si>
  <si>
    <t>Lib-2228</t>
  </si>
  <si>
    <t>Lib-2213</t>
  </si>
  <si>
    <t>Lib-2265</t>
  </si>
  <si>
    <t>Lib-2406</t>
  </si>
  <si>
    <t>Lib-2394</t>
  </si>
  <si>
    <t>Lib-2281</t>
  </si>
  <si>
    <t>Lib-1874</t>
  </si>
  <si>
    <t>Lib-2536</t>
  </si>
  <si>
    <t>Lib-2128</t>
  </si>
  <si>
    <t>Lib-2251</t>
  </si>
  <si>
    <t>Lib-2238</t>
  </si>
  <si>
    <t>Lib-2402</t>
  </si>
  <si>
    <t>Lib-2445</t>
  </si>
  <si>
    <t>Lib-2439</t>
  </si>
  <si>
    <t>Lib-2657</t>
  </si>
  <si>
    <t>Lib-1627</t>
  </si>
  <si>
    <t>B1500000447, B1500000448</t>
  </si>
  <si>
    <t>Lib-2446. primer pago por servicio de reparacion y mantenimiento del sistema contra incendios del edificio 1 del mivhed.</t>
  </si>
  <si>
    <t xml:space="preserve">B1500000145 </t>
  </si>
  <si>
    <t xml:space="preserve">Lib-2605. tercer pago por concepto de adquisicion e instalacion de cinco (5) baterias: cuatro (4) energy-ca 850- 15/12 y una (1) bateria energy 80 ah 12v, para uso de la flotilla vehicular de este ministerio. </t>
  </si>
  <si>
    <t>Lib-2560. quinto aporte de recursos financieros en virtud de la adenda no. 6 del contrato de fideicomiso de administracion mi vivienda y en base a su actualizacion clausula quinta numeral 5.1.2.1, proyecto: construccion de 2,384 viviendas en el distrito municipal san luis, fuente no. 10.</t>
  </si>
  <si>
    <t>Lib-2559. quinto aporte de recursos financieros en virtud de la adenda no. 6 del contrato de fideicomiso de administracion mi vivienda y en base a su actualizacion clausula quinta numeral 5.1.2.1, proyecto: construccion de 1,912 viviendas en cuidad modelo, municipio santo domingo norte, fuente no. 10.</t>
  </si>
  <si>
    <t>Lib-2558. quinto aporte de recursos financieros en virtud de la adenda no. 6 del contrato de fideicomiso de administracion mi vivienda y en base a su actualizacion clausula quinta numeral 5.1.2.4, proyecto: construccion de 864 viviendas en el sector los salados, municipio santiago, fuente no. 10.</t>
  </si>
  <si>
    <t>B1500000060</t>
  </si>
  <si>
    <t>Lib-1831. pago por adquisicion de equipos de once (11) aire acondicionado tipo split, un (1) condensadores convencionales para el edificio i, ii y regionales de este ministerio.</t>
  </si>
  <si>
    <t xml:space="preserve"> 03/04/2023 </t>
  </si>
  <si>
    <t xml:space="preserve">B1500000064, B1500000065 </t>
  </si>
  <si>
    <t>Lib-2437. sexto pago por servicio de mantenimiento preventivo y correctivo de plantas electricas de los edificios i y ii del ministerio y reparacion del transfer de 1600 amp timer on delay, correspondiente al mes de marzo del 2023.</t>
  </si>
  <si>
    <t>Lib-2600. pago cubicación cb-03(84.13%), ficha cbe00616, lote 6, por ejecución del proyecto terminación y rehabilitación de edificaciones y áreas exteriores en el sector invivienda, municipio santo domingo este, provincia santo domingo, proyecto no.00533.</t>
  </si>
  <si>
    <t>Lib-2250. pago cubicación cb-03(83.89%) ficha cbe00620,lote 7, por ejecución del proyecto de terminación y rehabilitación de edificaciones y áreas exteriores en el sector invivienda, santo domingo este, proyecto no.00533, provincia santo domingo.</t>
  </si>
  <si>
    <t>Lib-2129. abono a cesion de credito con el banco de reservas de la republica dominicana, banco de servicios multiples s a y nilson jimmy marichal, pago cubicación cb-09(79.98%),ficha cbe00444, por reparación general del hospital la esperanza, provincia valverde mao, proyecto no. 00438.</t>
  </si>
  <si>
    <t>Lib-2208. pago cubicación cb-08 y cb-09(96.09%), ficha cbe00376, lote 8, por cambio de pisos de tierra por pisos cemento en la prov. dajabon, proyecto cambio de pisos de tierra por pisos de cemento para las regiones norte y este del país no.00426.</t>
  </si>
  <si>
    <t xml:space="preserve"> 10/04/2022</t>
  </si>
  <si>
    <t>B1500000128</t>
  </si>
  <si>
    <t>Lib-2312. pago por concepto de adquisicion de docientas cuatenta (240) paletas de madera, para ser utilizadas en los diferentes almacenes del ministerio.</t>
  </si>
  <si>
    <t xml:space="preserve">B1500000089 </t>
  </si>
  <si>
    <t>Lib-2417. pago  por concepto de honorarios por servicios notariales de dos (2) actos autenticos.</t>
  </si>
  <si>
    <t xml:space="preserve">B1500000003 </t>
  </si>
  <si>
    <t>Lib-2603. pago por servicios de notarizaciones de veintinueve (29) notarizaciones: (25) actos de donacion, (1) autorizacion de traspaso y (3) contratos, actos autenticos.</t>
  </si>
  <si>
    <t>Lib-2557. quinto aporte de recursos financieros en virtud de la adenda no. 6 del contrato de fideicomiso de administracion mi vivienda y en base a su actualizacion clausula quinta numeral 5.1.2.4, proyecto: construccion de 2,000 viviendas en el distrito municipal hato del yaque, pr, fuente no. 50.</t>
  </si>
  <si>
    <t xml:space="preserve">E450000000248 </t>
  </si>
  <si>
    <t>Lib-2332. pago por adquisicion de café, para ser utilizado por el personal de este ministerio.</t>
  </si>
  <si>
    <t xml:space="preserve"> 01/12/2022</t>
  </si>
  <si>
    <t xml:space="preserve">B1500000645 </t>
  </si>
  <si>
    <t>Lib-2604. sexto pago por adquisicion de materiales de albañileria y pintura, distrito nacional, almacen de hato nuevo, lote 1, sub-lote 1.</t>
  </si>
  <si>
    <t>Lib-2253. pago cubicación cb-07(79.81%), ficha cbe00352, lote 5, por cambio de 8,120.73 m2 de pisos de tierra por pisos de cemento en la provincia san jose de ocoa, proyecto cambio de pisos de tierra por pisos de cemento en la region el valle y otras provincias de la region sur, no. 00420.</t>
  </si>
  <si>
    <t>Lib-1594. abono a cubicación cb-01(61.30%) ficha cbe00450, por construccion del lote c, sum. e inst. de redes y data, del hospital del distrito municipal de veron punta cana, prov. la altagracia, proyecto no.00444.</t>
  </si>
  <si>
    <t xml:space="preserve"> 11/04/2023</t>
  </si>
  <si>
    <t xml:space="preserve"> B1500006281</t>
  </si>
  <si>
    <t xml:space="preserve">Lib-2443. segundo pago por servicio de mantenimiento preventivo para minibuses hyundai staria en talleres hyundai autorizados para las nuevas unidades de minibus de la flotilla vehicular del ministerio. </t>
  </si>
  <si>
    <t>B1500003232</t>
  </si>
  <si>
    <t>Lib-2653. segundo pago por servicios de publicidad en medios de television y digital, desarrollado de la siguiente: el despertador, noticias sin 1ra, noticias y mucho mas, el informe con alicia ortega, noticias sin emision estelar y nuria investigacion periodistica, correspondiente al periodo desde el 10 de marzo 2023 al 10 de abril del 2023.</t>
  </si>
  <si>
    <t>Lib-2109. pago cubicación cb-03(31.33%), del contrato mivhed-ob-cb-lpn-019-2021, ficha cbe00422, lote 2, por construccion hospital municipal de villa vásquez, provincia montecristi, proyecto 00430.</t>
  </si>
  <si>
    <t xml:space="preserve">B1500006264, B1500006279, B1500006280 </t>
  </si>
  <si>
    <t>Lib-2442. quinto pago por servicio de mantenimiento preventivo para las nuevas unidades adquiridas para la flotilla vehicular de este ministerio.</t>
  </si>
  <si>
    <t xml:space="preserve"> B1500001457 </t>
  </si>
  <si>
    <t>Lib-2330. pago por concepto de adquisicion papeleria, para ser ultilizadas en las diferentes areas del mivhed.</t>
  </si>
  <si>
    <t>Lib-2472. pago 20% de avance inicial ficha cbe 00684, lote 2, por construcción y mejoramiento de viviendas en san juan de la maguana, municipio san juan de la maguana, provincia san juan.. proyecto no. 00556.</t>
  </si>
  <si>
    <t>Lib-2228. pago cubicación cb-03(67.45%), ficha cbe00360, lote 9, por cambio de 7,792.15 m2 de pisos de tierra por pisos de cemento en la provincia pedernales, proyecto cambio de pisos de tierra por pisos de cemento en la region de enriquillo, no. 00419.</t>
  </si>
  <si>
    <t>Lib-2213. pago cubicación cb-04(83.06%), ficha cbe00373, lote 5, para el programa de cambio de pisos de tierra por pisos de cemento para las regiones norte y este del país, en el municipio higuey, san rafael del yuma, provincia la altagracia, proyecto no.00426.</t>
  </si>
  <si>
    <t>Lib-2265. pago por suministro e instalacion de doce (12) tapas para camionetas mitsubischi l200, perteneciente a la flotilla vehicular de este ministerio.</t>
  </si>
  <si>
    <t xml:space="preserve"> 12/04/2023</t>
  </si>
  <si>
    <t xml:space="preserve"> B1500000557 </t>
  </si>
  <si>
    <t>Lib-2406. segundo y ultimo pago por servicios de publicidad en medios de comunicacion masivos: television, radio, prensa, digitales y exteriores, durante el mes de abril 2023.</t>
  </si>
  <si>
    <t>Lib-2394. pago cubicación cb-01(29.80%), ficha cbe00618, lote 4, por construccion del hospital regional universitario jose maria cabral y baez, ubicado en santiago de los caballeros, proyecto no.00534.</t>
  </si>
  <si>
    <t>Lib-2281. abono cubicación cb-01(72.34%), ficha cbe00672, lote e, por construccion lote e, suministro e instalaciones de climatizacion, del hospital del distrito municipal turistico de veron punta cana, prov. la altagracia, proyecto no.00546.</t>
  </si>
  <si>
    <t>Lib-1874. pago cubicación cb-03(72.96%) ficha cbv01782, lote 3, por construcción, terminación y remodelación del proyecto villa progreso, provincia sabana de la mar, proyecto no. 00501.</t>
  </si>
  <si>
    <t xml:space="preserve"> 06/02/2023, 13/02/2023, 28/02/2023</t>
  </si>
  <si>
    <t xml:space="preserve"> B1500001811, B1500001812, B1500001813, B1500001814, B1500001815, B1500001816 B1500001824, B1500001825, B1500001826  B1500001835, B1500001836 </t>
  </si>
  <si>
    <t>Lib-2536. segundo pago servicio de catering</t>
  </si>
  <si>
    <t>Lib-2128. pago cubicación cb-02(8.95%), ficha cbe00484, lote 6, sub-lote 1, por adquisicion e instalacion de equipos medicos y mobiliarios médicos, para equipamiento del hospital municipal dr. manuel joaquín mendoza castillo, ubicado en el municipio de altamira, provincia puerto plata, proyecto 00478.</t>
  </si>
  <si>
    <t>Lib-2251. abono a cubicación cb-02(89.56%), ficha cbe00427, lote 5, sub-lote 1, adquisicion e instalacion de equipos medicos y mobiliarios medicos para equipamiento del hopsital municipal villa hermosa, ubicado en el municipio villa hermosa, provincia la romana, proyecto no. 00435.</t>
  </si>
  <si>
    <t xml:space="preserve">B1500000097 </t>
  </si>
  <si>
    <t>Lib-2238. pago por servicios de transporte de carga para la distribucion de materiales a nivel nacional. segun com. da/0372/2023 d/f 10/04/2023. (retencion: 5% del isr).</t>
  </si>
  <si>
    <t>B1500000126</t>
  </si>
  <si>
    <t>Lib-2402. pago Por concepto de notarizaciones de cincuenta y tres (53) actos autenticos.</t>
  </si>
  <si>
    <t xml:space="preserve">B1500001875, B1500001876, </t>
  </si>
  <si>
    <t xml:space="preserve">Lib-2445. tercer pago por servicio de catering. </t>
  </si>
  <si>
    <t xml:space="preserve">B1500002900 </t>
  </si>
  <si>
    <t>Lib-2439. pago por concepto de servicio de catering para acto de entrega de quinientos (500) apartamentos del plan mi vivienda, proyecto san luis.</t>
  </si>
  <si>
    <t xml:space="preserve"> 18/04/2023</t>
  </si>
  <si>
    <t xml:space="preserve">B1500000071 </t>
  </si>
  <si>
    <t>Lib-2657. segundo pago por servicio de diagramacion y correccion de contenido del plan decenal de viviendas (relanzamiento).</t>
  </si>
  <si>
    <t>Lib-1627. pago cubicación cb-02(28.56%) ficha cbe00564, lote 1, por construcción, terminación y remodelación del asilo de ancianos san francisco de asís, santo domingo, distrito nacional, proyecto no. 00514.</t>
  </si>
  <si>
    <t>Reposicion fondo de caja chica del despacho del ministro, comprobantes numerados del 00069 al 00085.</t>
  </si>
  <si>
    <t>Sanotek, Srl</t>
  </si>
  <si>
    <t>Serd Net Srl</t>
  </si>
  <si>
    <t>Humano Seguros, S. A.</t>
  </si>
  <si>
    <t>Constructora Vicasa S R L</t>
  </si>
  <si>
    <t>Dubamed Srl</t>
  </si>
  <si>
    <t>Agua Planeta Azul, S. A.</t>
  </si>
  <si>
    <t>Lib-2767</t>
  </si>
  <si>
    <t>Lib-2671</t>
  </si>
  <si>
    <t>Lib-2323</t>
  </si>
  <si>
    <t>Lib-2456</t>
  </si>
  <si>
    <t>Lib-2434</t>
  </si>
  <si>
    <t>Lib-2764</t>
  </si>
  <si>
    <t>Lib-2598</t>
  </si>
  <si>
    <t>Lib-2766</t>
  </si>
  <si>
    <t>B1500000152</t>
  </si>
  <si>
    <t>Lib-2767. pago por servicio de montaje de evento para entrega de proyectos de viviendas, plan mi vivienda santiago rodriguez.</t>
  </si>
  <si>
    <t xml:space="preserve"> 09/03/2023</t>
  </si>
  <si>
    <t xml:space="preserve">B1500000349 </t>
  </si>
  <si>
    <t>Lib-2671. pago por adquisicion de dos (02) contenedores para destacamento movil.</t>
  </si>
  <si>
    <t>Lib-2323. abono a cubicación cb-02(50.42%), ficha cbe00481, lote 11, sub-lote 1, proyecto de adquisión e instalación de equipos médicos y mobiliarios médicos para equipamiento del hospital municipal teófilo hernández, provincia el seibo, no. 00475.</t>
  </si>
  <si>
    <t xml:space="preserve"> 01/04/2023</t>
  </si>
  <si>
    <t xml:space="preserve">B1500027301 </t>
  </si>
  <si>
    <t>Lib-2456. pago por concepto de seguro medico máster ind de salud internacional, correspondiente a la poliza no. 30-93-015688, durante el periodo desde 01/04/2023 al 30/04/2023.</t>
  </si>
  <si>
    <t xml:space="preserve"> B1500027333, B1500027587</t>
  </si>
  <si>
    <t xml:space="preserve"> 01/04/2023, 03/04/2023</t>
  </si>
  <si>
    <t xml:space="preserve">Lib-2434. pago por concepto de seguro medico de empleados fijos y dependientes opcionales, durante el periodo desde el 01/04/2023 al 30/04/2023. </t>
  </si>
  <si>
    <t xml:space="preserve">B1500002262 </t>
  </si>
  <si>
    <t>Lib-2764. pago por el arrendamiento de local comercial para las oficinas de la region norte del ministerio, correspondiente al mes de abril 2023.</t>
  </si>
  <si>
    <t xml:space="preserve"> 17/04/2023</t>
  </si>
  <si>
    <t>B1500000205</t>
  </si>
  <si>
    <t>Lib-2598. pago por concepto de adquisicion de mamparas de tres (3) paneles para ser utilizados en la unidad medica.</t>
  </si>
  <si>
    <t>Lib-2766. onceavo pago de la orden de servicios no. mivhed-2022-00268, proceso no. mivhed-daf-cm-2022-0094 d/f 05/08/2022, con las facts ncf no. , por adq. del suministro de botellones agua potable a los edificios i y ii de este ministerio, segun da/0432/2023 d/f 24/04/2023. (retención: 5% isr). ver anexos.</t>
  </si>
  <si>
    <t>B1500159352 B1500146809 B1500153707 B1500153835 B1500158666 B1500158873 B1500159852 B1500158877 B1500158953 B1500159240 B1500159515 B1500159522 B1500159683 B1500159684 B1500159847</t>
  </si>
  <si>
    <t>27/03/2023 06/03/2023 13/02/2023 31/01/2023 02/03/2023 07/03/2023 18/04/2023 09/03/2023 14/03/2023 23/03/2023 30/03/2023 03/04/2023 11/04/2023 17/04/2023</t>
  </si>
  <si>
    <t>Constructora Villa Mejia, S.r.l.</t>
  </si>
  <si>
    <t>Altice Dominicana, S. A.</t>
  </si>
  <si>
    <t>Empresa Distribuidora De Electricidad Del Este (edeeste)</t>
  </si>
  <si>
    <t>Solvex Dominicana, Srl</t>
  </si>
  <si>
    <t>Constructora Marli Srl</t>
  </si>
  <si>
    <t>Grupo Ingeniarq, S.r.l.</t>
  </si>
  <si>
    <t>Felix Miguel Nuñez Encarnacion</t>
  </si>
  <si>
    <t>Rafael Fernando Ravelo Lembcke</t>
  </si>
  <si>
    <t>Delsol Enterprise, Srl</t>
  </si>
  <si>
    <t>Typhon Soluciones, Tys, S.r.l.</t>
  </si>
  <si>
    <t>Gl Promociones Srl</t>
  </si>
  <si>
    <t>Sandra Margarita Leroux Pichardo</t>
  </si>
  <si>
    <t>Ministerio De La Vivienda Habitat Y Edificaciones (mivhed)</t>
  </si>
  <si>
    <t>Lib-2924. pago de viaticos por operativos de levantamientos topograficos en la isla saona, grupo no.16, segun com. da-0476-23 d/f 04/05/2023. (ver anexos).</t>
  </si>
  <si>
    <t>Lib-2773</t>
  </si>
  <si>
    <t>Lib-2773. abono a cesion de credito con el banco de reservas de la republica dominicana y la constructora villa mejia, srl, pago cubicación cb-02(30.46%), ficha cbe00554, lote 38, por construcción y mejoramiento de viviendas sociales en la provincia santo domingo, proyecto dominicana se reconstruye iii, no. 00503.</t>
  </si>
  <si>
    <t xml:space="preserve">B1500050087 </t>
  </si>
  <si>
    <t>Lib-2793. pago por concepto de servicios de comunicación (voz, data y altice tv) de la cuenta no. 2152062 de este ministerio, durante el periodo desde el 23/03/2023 al 22/04/2023.</t>
  </si>
  <si>
    <t>Lib-2793</t>
  </si>
  <si>
    <t>Lib-2846</t>
  </si>
  <si>
    <t xml:space="preserve"> 19/04/2023</t>
  </si>
  <si>
    <t>B1500264363, B1500265293, B1500265752</t>
  </si>
  <si>
    <t>Lib-2846. pago por suministro de energia electrica del nic 1511156 edificio i, nic 1660642 de la oficina regional este la romana y nic 4362987 de invivienda, durante el periodo desde el 20/03/2023 - 19/04/2023.</t>
  </si>
  <si>
    <t>Lib-2378</t>
  </si>
  <si>
    <t xml:space="preserve"> 07/03/2023</t>
  </si>
  <si>
    <t xml:space="preserve">B1500000431 </t>
  </si>
  <si>
    <t>Lib-2590</t>
  </si>
  <si>
    <t>Lib-2590. pago cubicación cb-06(94.92%) del contrato mivhed-ob-cb-lpn-025-2021, ficha cbe00389, lote 6, por construcción y mejoramiento de viviendas sociales dominicana se reconstruye ii, proyecto00427.</t>
  </si>
  <si>
    <t>Lib-2668</t>
  </si>
  <si>
    <t>Lib-2668. pago cubicación cb-03(74.81%), ficha cbe00613, lote 4, para la ejecución del proyecto de terminación y rehabilitación de edificaciones y áreas exteriores en el sector invivienda, municipio santo domingo este, provincia santo domingo, proyecto no.00531.</t>
  </si>
  <si>
    <t>Lib-2378. pago por servicios de renovacion de licencias microsoft, microsoft365 business premium, microsoft 365 e3, microsoft365 e5, microsoft 365 e5 security, power bi pro, proyect plan 3, visio plan 2, durante el periodo desde el 25 de mayo 2023 al 25 de mayo 2024.</t>
  </si>
  <si>
    <t>Lib-2486</t>
  </si>
  <si>
    <t>Lib-2486. pago cubicación cb-01(66.39%), ficha cbe00683, lote 3, por construcción de obras exteriores del proyecto las matas de farfán en san juan de la maguana, municipio las matas de farfan, provincia san juan, proyecto no.00554.</t>
  </si>
  <si>
    <t>Lib-2478</t>
  </si>
  <si>
    <t>Lib-2478. pago cubicación cb-08(52.17%), ficha cbe00502, por reparacion general del hospital municipal de nisibon, prov. la altagracia, proyecto no.00493.</t>
  </si>
  <si>
    <t>Lib-2763</t>
  </si>
  <si>
    <t xml:space="preserve"> B1500000048 </t>
  </si>
  <si>
    <t>Lib-2763. pago por servicios de notarizaciones de treinta (30) notarizaciones: (13) contratos, (9) adenda, (2) actas de conciliacion, (1) acto de descargo, (4) declaracion jurada, (1) poder de representacion.</t>
  </si>
  <si>
    <t>Lib-2681</t>
  </si>
  <si>
    <t xml:space="preserve">B1500000006 </t>
  </si>
  <si>
    <t xml:space="preserve">Lib-2681. primer pago por servicio de lavanderia para manteles y bambalinas. </t>
  </si>
  <si>
    <t>Lib-2768</t>
  </si>
  <si>
    <t>Lib-2768. abono a cubicación cb-02(57.54%), ficha cbe00671, lote 1, por construcción del estadio de baseball de bebecito del villar, proyecto no. 00543, municipio de bonao, provincia monseñor nouel.</t>
  </si>
  <si>
    <t xml:space="preserve">B1500003252 </t>
  </si>
  <si>
    <t>Lib-2910</t>
  </si>
  <si>
    <t>Lib-2910. pago Por servicios de publicidad en medios de comunicación social: television, radio y medio digital, en el programa lider correspondiente al mes de marzo del 2023, segun da/0473/2023 d/f 02/05/2023. (retencion del 5% del isr) ver anexos.</t>
  </si>
  <si>
    <t>Lib-2885</t>
  </si>
  <si>
    <t xml:space="preserve"> 24/04/2023</t>
  </si>
  <si>
    <t xml:space="preserve">B1500001670 </t>
  </si>
  <si>
    <t>Lib-2885. pago por adquisicion de lanyard e identificadores de plasticos (porta carnet) para ser utilizados por los colaboradores de este ministerio.</t>
  </si>
  <si>
    <t>Lib-2862</t>
  </si>
  <si>
    <t>B1500000151</t>
  </si>
  <si>
    <t xml:space="preserve">Lib-2862. pago por concepto de honorarios por servicios de notarizaciones de setenta y tres (73) actos, realizados a diferentes procesos llevados a cabo por el ministerio. </t>
  </si>
  <si>
    <t>Lib-2924</t>
  </si>
  <si>
    <t>Stage Visual Sound Svs, S.r.l.</t>
  </si>
  <si>
    <t>Constructora Tradeco Srl</t>
  </si>
  <si>
    <t>Producciones Video Srl.</t>
  </si>
  <si>
    <t>Velez Import Srl</t>
  </si>
  <si>
    <t>Productive Business Solutions Dominicana</t>
  </si>
  <si>
    <t>Lib-2810</t>
  </si>
  <si>
    <t xml:space="preserve"> B1500000147</t>
  </si>
  <si>
    <t>Lib-2810. pago por servicio de montaje de eventos para entrega de obras de salud y entrega de viviendas, plan dominicana se reconstruye, provincia la romana.</t>
  </si>
  <si>
    <t>Lib-2672</t>
  </si>
  <si>
    <t>Lib-2672. saldo cubicación cub-02(76.47%), ficha cbe00477, lote 5, por construcción centro periférico la joya, provincia santiago, proyecto no.00471.</t>
  </si>
  <si>
    <t>Lib-2679</t>
  </si>
  <si>
    <t xml:space="preserve">B1500000477 </t>
  </si>
  <si>
    <t>Lib-2679. segundo pago por servicios de publicidad en medio digital a traves de la pagina web n-digital y sus diferentes plataformas, correspondiente al mes de abril del 2023.</t>
  </si>
  <si>
    <t>Lib-2702</t>
  </si>
  <si>
    <t xml:space="preserve">B1500000654 </t>
  </si>
  <si>
    <t>Lib-2702. pago por concepto de adquisicion de materiales gastables de oficina.</t>
  </si>
  <si>
    <t>Lib-2860</t>
  </si>
  <si>
    <t xml:space="preserve">B1500002808 </t>
  </si>
  <si>
    <t>Lib-2860. septimo pago del contrato no. mivhed/cb/cs/lpn/003/2022, proceso mivhed-ccc-lpn-2022-0006, con la factura ncf no. , por servicios de impresión para la sede del mivhed y las distintas regionales a nivel nacional, correspondiente al mes de abril del 2023.</t>
  </si>
  <si>
    <t>Constructora Macdougall, S.r.l.</t>
  </si>
  <si>
    <t>Cce Constructor, Consulting And Engineering, S.a.</t>
  </si>
  <si>
    <t>Isla Dominicana De Petroleo Corporation</t>
  </si>
  <si>
    <t>Pontificia Universidad Catolica Madre Y Maestra (pucmm)</t>
  </si>
  <si>
    <t>Lib-2741</t>
  </si>
  <si>
    <t>Lib-2073</t>
  </si>
  <si>
    <t>Lib-2714</t>
  </si>
  <si>
    <t>Lib-2765</t>
  </si>
  <si>
    <t>Lib-2774</t>
  </si>
  <si>
    <t>Lib-2741. pago cubicación cb-02(40.20%), ficha cbe00541 , por construccion y mejoramiento de viviendas sociales, dominicana se reconstruye iii, lote 25, provincia la romana, proyecto no. 00503.</t>
  </si>
  <si>
    <t>Lib-2073. pago cubicación cb-01(14.47%), ficha cbe00464, lote 4 sub-lote 1, proyecto adquisicion e instalacion de equipos medicos y mobiliarios medicos para equipamiento del hospital municipal de san jose de las matas, ubicado en el municipio de san jose de las matas, provincia santiago, no. 00458.</t>
  </si>
  <si>
    <t>Lib-2714. pago cubicación cb-01(23.52%), ficha cbe00664, lote 5, por construcción y reconstrucción de viviendas afectadas por el huracán fiona, fase ii, en la provincia san pedro de macoris, proyecto 00539.</t>
  </si>
  <si>
    <t xml:space="preserve">B1500128099 </t>
  </si>
  <si>
    <t>Lib-2765. segundo y ultimo pago por adquisicion de tickets de combustible de 2,000 tickets de gasolina para uso de la flotilla vehicular del ministerio.</t>
  </si>
  <si>
    <t xml:space="preserve"> 16/02/2023</t>
  </si>
  <si>
    <t xml:space="preserve">B1500007311 </t>
  </si>
  <si>
    <t>Lib-2774. segundo pago por la participacion de 2 colaboradores maureen gissel mateo germosen y martyn wellington alcantara santana, en la maestria en derecho administrativo y la regulacion economica, correspondiente al trimestre 2-2022-2023 (enero-abril 2023,.</t>
  </si>
  <si>
    <t>Lib-2809</t>
  </si>
  <si>
    <t>Gtg Industrial, Srl</t>
  </si>
  <si>
    <t>18/01/2023 17/03/2023</t>
  </si>
  <si>
    <t xml:space="preserve">B1500003074  B1500003195 </t>
  </si>
  <si>
    <t>Lib-2809. segundo y ultimo pago por adquisicion de productos comestibles para ser utilizados en diferentes areas del ministerio.</t>
  </si>
  <si>
    <t>Cantabria Brand Representative Srl.</t>
  </si>
  <si>
    <t>Lib-2908</t>
  </si>
  <si>
    <t>Lib-2937</t>
  </si>
  <si>
    <t>Lib-2306</t>
  </si>
  <si>
    <t>Lib-2306. pago de viaticos en operativos de supervision, construccion y reconstruccion de viviendas para personal descrito en el expediente anexo, grupo no. 11.</t>
  </si>
  <si>
    <t>B1500001980    B1500001981</t>
  </si>
  <si>
    <t>Lib-2937. doceceavo pago por contratacion de servicio de suministro de almuerzos y cenas para el personal de distintas areas del ministerio, durante el periodo desde el 01 al 31 de marzo del 2023.</t>
  </si>
  <si>
    <t>Lib-2908. pago facturas ncf no. , por concepto de honorarios por servicios notariales de tres (3) actos autenticos, según comunicaciones: da/0464/2023 d/f 27/04/2023, mived-dj/279/2023 d/f 25/04/2023 y mived-dj/278/2023 d/f 25/04/2023. (retención: 100% del itbis y 10% del isr) ver anexos.</t>
  </si>
  <si>
    <t xml:space="preserve"> 25/04/2023</t>
  </si>
  <si>
    <t xml:space="preserve">B1500000090  B1500000091 </t>
  </si>
  <si>
    <t>Constructora Agemar, S.r.l.</t>
  </si>
  <si>
    <t>Seguros Reservas, S. A.</t>
  </si>
  <si>
    <t>Fasa Constructores, S.r.l.</t>
  </si>
  <si>
    <t>Constructora Ordum, E.i.r.l.</t>
  </si>
  <si>
    <t>Constructora Dater, Srl</t>
  </si>
  <si>
    <t>All Media Srl</t>
  </si>
  <si>
    <t>Rodela Construcciones (rodeco) S.r.l.</t>
  </si>
  <si>
    <t>Corporacion Turistica De Servicios Punta Cana S.a.s.</t>
  </si>
  <si>
    <t>Electroconstrucont, Srl</t>
  </si>
  <si>
    <t>Corporacion Del Acueducto Y Alc. De Sto. Dgo. (caasd)</t>
  </si>
  <si>
    <t>Bluebox Solutions Srl</t>
  </si>
  <si>
    <t xml:space="preserve">B1500041366 </t>
  </si>
  <si>
    <t xml:space="preserve"> 07/02/2023</t>
  </si>
  <si>
    <t xml:space="preserve">B1500000706 </t>
  </si>
  <si>
    <t xml:space="preserve"> B1500006303   B1500006304</t>
  </si>
  <si>
    <t xml:space="preserve">B1500000077 </t>
  </si>
  <si>
    <t xml:space="preserve">B1500000313 </t>
  </si>
  <si>
    <t xml:space="preserve"> B1500000313 </t>
  </si>
  <si>
    <t>03/05/2023 04/05/2023</t>
  </si>
  <si>
    <t>B1500117229, B1500117355, B1500117453, B1500117482, B1500117484, B1500117964, B1500117968, B1500118002, B1500118257, B1500118261</t>
  </si>
  <si>
    <t xml:space="preserve"> 03/03/2023</t>
  </si>
  <si>
    <t xml:space="preserve">B1500000226 </t>
  </si>
  <si>
    <t>Lib-2098. pago cubicación cb-01(16.65%), del contrato mivhed-cb-ob-lpn-045-2022, ficha cbe00550, lote 34, por construccion y mejoramiento de viviendas sociales, proyecto dominicana se reconstruye iii no.00503, según vmc-sp-105-2023 d/f 13/03/2023.</t>
  </si>
  <si>
    <t>Lib-2794</t>
  </si>
  <si>
    <t>Lib-2794. pago cubicación cb-01(20.83%), ficha cbe00517, lote 1, por construccion y mejoramiento de viviendas sociales, dominicana se reconstruye iii, provincia azua, proyecto no.00503.</t>
  </si>
  <si>
    <t>Lib-2936</t>
  </si>
  <si>
    <t>Lib-2936. pago por concepto de adquisicion de polizas no 2-2-502-0016730 de seguros vehiculos de motor con vigencia desde el 10 de abril 2023 al 23/02/2024.</t>
  </si>
  <si>
    <t>Lib-2777</t>
  </si>
  <si>
    <t>Lib-2777. pago cubicación cb-02, cb-03 (negativa) y cub-04(34.15), ficha cbe00540, lote 24, por construccion y mejoramiento de viviendas sociales, dominicana se reconstruye iii, provincia hato mayor, proyecto no. 00503.</t>
  </si>
  <si>
    <t>Lib-2808</t>
  </si>
  <si>
    <t>Lib-2808. sexto pago por adquisicion de materiales de construccion para la reparacion de viviendas a traves de las brigadas de accion rapida, regional norte (almacen santiago), lote 16, sub-lote i.</t>
  </si>
  <si>
    <t>Lib-2875</t>
  </si>
  <si>
    <t xml:space="preserve">Lib-2875. primer pago por servicio de mantenimiento preventivo para los nuevos vehiculos ligeros y pesados de este ministerio, cinco (5) camiones hyundai hd-65 2023 y dos minibus hyundai staria 2023. </t>
  </si>
  <si>
    <t>Lib-2700</t>
  </si>
  <si>
    <t>Lib-2700. pago cubicación cb-01(19.63%) ficha cbe00544, lote 28, por construcción y mejoramiento de viviendas sociales, dominicana se reconstruye iii, provincia monte plata, proyecto no. 00503.</t>
  </si>
  <si>
    <t>Lib-2098</t>
  </si>
  <si>
    <t>Lib-2989. primer abono por concepto de servicios de publicidad en medios de comunicación masivos: television, radio, prensa, digitales y exteriores, por un periodo de dos (02) meses, correspondiente al mes de marzo del 2023.</t>
  </si>
  <si>
    <t>Lib-2989</t>
  </si>
  <si>
    <t>Lib-2197</t>
  </si>
  <si>
    <t>Lib-2197. pago cubicación cb-01(14.47%), ficha cbe00463, lote 3, sub-lote 1, por adquisición e instalación de equipos medicos y mobiliarios médicos para equipamiento del hospital municipal de nisibón, ubicado en el municipio de higüey, provincia la altagracia, no.00457.</t>
  </si>
  <si>
    <t>Lib-2601</t>
  </si>
  <si>
    <t>Lib-2601. pago cubicación cb-04(58.95%),  ficha cbe00401, lote 18, por construccion y mejoramiento de viviendas sociales en la provincia duarte, proyecto dominicana se reconstruye ii, no. 00427.</t>
  </si>
  <si>
    <t>Lib-2792</t>
  </si>
  <si>
    <t>Lib-2792. pago por servicio de electricidad y agua potable del local de alquiler ubicado en punta cana, correspondiente al periodo desde el 26 de febrero al 25 de marzo del 2023.</t>
  </si>
  <si>
    <t>Lib-2770</t>
  </si>
  <si>
    <t>Lib-2770. pago por adquisicion una planta electrica 16 kw stand by 20 kva prime diesel nuevo 220/120 v monofasica 60 hz, 1800 rpm panel digital, 220 v y un tanque de combustible de 200 galones, para ser utilizados en la oficina de invivienda del mivhed.</t>
  </si>
  <si>
    <t>Lib-3017</t>
  </si>
  <si>
    <t>Lib-3017. pago por servicio de electricidad y agua potable del local de alquiler ubicado en punta cana, correspondiente al periodo desde el 26 de marzo al 25 de abril del 2023.</t>
  </si>
  <si>
    <t>Lib-3078</t>
  </si>
  <si>
    <t>Lib-3078. pago por suministro de agua potable del edificios i, edificio ii, la casita 2b, almacen de hato nuevo y parque la esperilla del ministerio, con los codigo no. 432493, 513523, 45727, 45728, 15402, 456024, 15401, 45941, 570807, 1003033 correspondiente al mes de mayo del 2023.</t>
  </si>
  <si>
    <t>Lib-3101</t>
  </si>
  <si>
    <t>Lib-3101. tercer y ultimo pago por adquisicion de equipos informaticos para expandir la red inalambrica de este ministerio.</t>
  </si>
  <si>
    <t>Edesur Dominicana, S. A.</t>
  </si>
  <si>
    <t>Alcaldia Del Distrito Nacional (adn)</t>
  </si>
  <si>
    <t>Lib-3016</t>
  </si>
  <si>
    <t>Lib-3083</t>
  </si>
  <si>
    <t xml:space="preserve">B1500371059, B1500371080, B1500371128, B1500372842, B1500375476 </t>
  </si>
  <si>
    <t>Lib-3016. pago por consumo de energia electrica del nic. 5368777 del almacen de hato nuevo, nic. 5017176 de san juan de la maguana, nic. 7219931 del edificio 2b, nic. 5393659 del edificio anexo ii y nic. 6002583 del edificio i, correspondiente a los periodos 10/03/2023-10/04/2023, 10/03/2023-10/04/2023, 03/03/2023-03-04/2023, 06/03/2023-04/04/2023, 10/03/2023-10/04/2023.</t>
  </si>
  <si>
    <t>B1500042402, B1500042403, B1500042404, B1500042405, B1500042471</t>
  </si>
  <si>
    <t>Lib-3083. pago por la recogida de basura del edificio 1, 2, local 2b, y parqueo la esperilla con los codigos del sistema no. 40480, 40293, 40294, 40295, y 110526, correspondiente al mes de mayo 2023.</t>
  </si>
  <si>
    <t>Serviamed Dominicana Srl</t>
  </si>
  <si>
    <t>Constructora Serinar, Srl</t>
  </si>
  <si>
    <t>Lib-2985</t>
  </si>
  <si>
    <t>Lib-2562</t>
  </si>
  <si>
    <t>Lib-2985. pago cubicaciones cb-02(13.50%) y cb-03(19.77%), ficha cbe00426, lote 10, sub-lote 1, por adquisición e instalación de equipos médicos y mobiliarios médicos, del hospital regional san vicente de paul, municipio san francisco de macorís, provincia duarte, proyecto no. 00434.</t>
  </si>
  <si>
    <t>Lib-2562. pago cubicación cb-04(55.94%), ficha cbv01781, (cesion de obra del contrato me-022-2018 del contratista rafael sosa villa, esta seria la cb-11), por construccion de 12 edificios economicos de tres (3) niveles y seis (6) aptos, de 65.00 m2, tipo e (of-01f), del proyecto invi esperanza san pedro de macoris no.00362.</t>
  </si>
  <si>
    <t>Sorileiny Alcantara Feliz (custodia)</t>
  </si>
  <si>
    <t>Reposicion fondo de caja chica de la direccion administrativa, comprobantes numerados del 00561 al 00609, según com. d/f 25/04/2023. (ver anexos).</t>
  </si>
  <si>
    <t>Lib-2354</t>
  </si>
  <si>
    <t>Lib-2354. pago de viaticos en operativos de supervision, construccion y reconstruccion de viviendas para personal descrito en el expediente anexo, grupo no. 12.</t>
  </si>
  <si>
    <t>Cobria Supply, Srl</t>
  </si>
  <si>
    <t>Grupo Nauru,srl</t>
  </si>
  <si>
    <t>La Rotonda Medios Unidos Srl</t>
  </si>
  <si>
    <t>Tharimza Business Group Srl</t>
  </si>
  <si>
    <t>Serviatesa Srl</t>
  </si>
  <si>
    <t>Empresa Distribuidora De Electricidad Del Norte (edenorte)</t>
  </si>
  <si>
    <t>Reyes &amp; Fanini, Ingenieros Y Arquitectos Asociados, S.r.l.</t>
  </si>
  <si>
    <t>Constructora Echavarria Mota, S.r.l.</t>
  </si>
  <si>
    <t>Lib-2845</t>
  </si>
  <si>
    <t>Lib-2893</t>
  </si>
  <si>
    <t>Lib-2762</t>
  </si>
  <si>
    <t>Lib-2707</t>
  </si>
  <si>
    <t>Lib-3070</t>
  </si>
  <si>
    <t>Lib-3212</t>
  </si>
  <si>
    <t>Lib-2907</t>
  </si>
  <si>
    <t>Lib-2983</t>
  </si>
  <si>
    <t>Lib-2993</t>
  </si>
  <si>
    <t xml:space="preserve"> B1500000037 </t>
  </si>
  <si>
    <t>Lib-2845. pago por adquisicion de quinientos (500) tickets para el servicio de lavado de los vehicular de este ministerio.</t>
  </si>
  <si>
    <t>Lib-2893. pago cubicación cb-06(95.67%), ficha cbe00331, lote 2, por cambio de 8,073.79 m2 de pisos de tierra por pisos de cemento en la provincia bahoruco, proyecto cambio de pisos de tierra por pisos de cemento en la region de enriquillo, no.00419.</t>
  </si>
  <si>
    <t xml:space="preserve">B1500000020 </t>
  </si>
  <si>
    <t>Lib-2762. pago por servicios de publicidad en medios de comunicación social: television, radio y medio digital, por un periodo de un (1) meses, colocada en todos los programas y transmisiones en las plataformas de faia media.correspondiente al mes de febrero del 2023.</t>
  </si>
  <si>
    <t>B1500000024</t>
  </si>
  <si>
    <t>Lib-2707. pago por adquisicion de 1,175 poloshirt en dry fit, color blanco mangas cortas con logo bordado del ministerio, para ser utilizado por el personal del mivhed.</t>
  </si>
  <si>
    <t>B1500000043</t>
  </si>
  <si>
    <t>Lib-3070. sexto pago por arrendamiento de local comercial, calle moises garcia #4, gazcue, santo domingo, correspondiente al mes mayo del 2023.</t>
  </si>
  <si>
    <t xml:space="preserve"> 30/04/2023 03/05/2023 09/05/2023</t>
  </si>
  <si>
    <t xml:space="preserve">B1500352543, B1500352545,  B1500352846  B1500355762 </t>
  </si>
  <si>
    <t>Lib-3212. pago por concepto de servicio de energia electrica suministrada en las oficina regional cibao (santiago, san francisco) contratos nos. 6979009, 6979006, 6825841 y 5159623 corresp. a los periodos: (29/03/2023- 05/04/2023), (29/03/2023-05/04/2023), (01/04/2023-01/05/2023) y (01/04/2023-01/05/2023.</t>
  </si>
  <si>
    <t>Lib-2907. saldo a cubicación cub-16 (92.20%) por construcción de 7 edif. económicos de tres niveles y seis apartamentos de 65 mts2 tipo e,sistema de abast. de agua potable y alcantarillados sanitario, movimiento de tierra, instalaciones electricas de 7 edificios, proyecto no.00364, provincia montecristi.</t>
  </si>
  <si>
    <t>Lib-2983. pago cubicación cb-01(19.01%) del contrato mivhed-cb-ob-lpn-048-2022, ficha cbe00553, lote 37, por construccion y mejoramiento de viviendas sociales, dominicana se reconstruye iii,provincia santo domingo, proyecto no. 00503, según vmc-sp-38-2023 d/f 07/02/2023 y factura con ncf. no., anexa</t>
  </si>
  <si>
    <t xml:space="preserve"> 13/02/2023</t>
  </si>
  <si>
    <t xml:space="preserve">B1500000128 </t>
  </si>
  <si>
    <t>Lib-2993. pago de viaticos en operativos de supervision, construccion y reconstruccion de viviendas para personal descrito en el expediente anexo, grupo no. 14.</t>
  </si>
  <si>
    <t>Ingenieria Losung, S.r.l.</t>
  </si>
  <si>
    <t>Servicios Informativos Nacionales , Srl</t>
  </si>
  <si>
    <t>Consesar Hernandez Tavarez</t>
  </si>
  <si>
    <t>Multigestiones Cenrex, S.a.s</t>
  </si>
  <si>
    <t>Ingeniería Filoyen, S.r.l.</t>
  </si>
  <si>
    <t>Ena Ingeniería Y Materiales S.r.l.</t>
  </si>
  <si>
    <t>Lib-2926</t>
  </si>
  <si>
    <t>Lib-2925</t>
  </si>
  <si>
    <t>Lib-3015</t>
  </si>
  <si>
    <t>Lib-3051</t>
  </si>
  <si>
    <t>Lib-3111</t>
  </si>
  <si>
    <t>Lib-3071</t>
  </si>
  <si>
    <t>Lib-2739</t>
  </si>
  <si>
    <t>Lib-2776</t>
  </si>
  <si>
    <t>Lib-2934</t>
  </si>
  <si>
    <t>Lib- 2684</t>
  </si>
  <si>
    <t>Lib-2926. pago cubicación cb-01(17.71%),ficha cbe00636, lote 15, por construccion y reconstruccion de viviendas afectadas por huracan fiona, en la region norte, provincia samana, proyecto no. 00535.</t>
  </si>
  <si>
    <t>Lib-2925. pago cubicación cb-02, (03 negativa) y cub-04 (35.01%) ficha cbe00391, lote 8, por mejoramiento de un estimado de 150 viviendas en la vega , proyecto no. 00427, dominicana se reconstruye ii.</t>
  </si>
  <si>
    <t xml:space="preserve">B1500000436 </t>
  </si>
  <si>
    <t>Lib-3015. segundo pago por servicios de publicidad en medios de television y digital, desarrollodos en paginas web noticias sin y el informe correspondiente al mes de abril 2023.</t>
  </si>
  <si>
    <t xml:space="preserve">B1500000155 </t>
  </si>
  <si>
    <t>Lib-3051. pago no. 13 por arrendamiento del local comercial ubicado en la calle e. jener, apartamento a-2, condominio no. 16, distrito nacional, correspondiente al mes de mayo del 2023.</t>
  </si>
  <si>
    <t>Lib-3111. pago factura ncf no. , por concepto de notarizaciones de cuatro (4) actos autenticos.</t>
  </si>
  <si>
    <t xml:space="preserve"> 02/05/2023</t>
  </si>
  <si>
    <t xml:space="preserve">B1500000450,  B1500000451 </t>
  </si>
  <si>
    <t>Lib-3071. onceavo pago por alquiler de local para la oficina de tramitacion de planos y supervision de obras privadas del ministerio, en punta cana, municipio higuey, provincia la altagracia, correspondiente al mes de mayo 2023.</t>
  </si>
  <si>
    <t>Lib-2739. pago cubicación cb-08(90.89%) ficha cbe00403, lote 20, por construcción y mejoramiento de viviendas sociales dominicana se reconstruye ii,provincia samana, proyecto no. 00427.</t>
  </si>
  <si>
    <t>Lib-2776. pago cubicación cb-03(74.99%),  ficha cbe00611, lote 8, por ejecución del proyecto de terminación y rehabilitación de edificaciones y áreas exteriores en el sector invivienda, santo domingo este, proyecto no.00531.</t>
  </si>
  <si>
    <t xml:space="preserve"> B1500000355,  B1500000356 </t>
  </si>
  <si>
    <t xml:space="preserve">Lib-2934. septimo pago por servicios de mantenimientos preventivos y correctivos de la flotilla vehicular de este ministerio, durante el periodo de marzo-abril 2023. </t>
  </si>
  <si>
    <t xml:space="preserve">B1500003261 </t>
  </si>
  <si>
    <t>Lib- 2684. pago por adquisicion de productos comestibles para ser utilizados en diferentes areas del ministerio.</t>
  </si>
  <si>
    <t>Jfd &amp; Etc Ideas Que Venden, Srl</t>
  </si>
  <si>
    <t>Operaciones Super Canal Rd Srl</t>
  </si>
  <si>
    <t>Lib-3102</t>
  </si>
  <si>
    <t>Lib-3093</t>
  </si>
  <si>
    <t xml:space="preserve"> 13/04/2023</t>
  </si>
  <si>
    <t>B1500000200</t>
  </si>
  <si>
    <t>Lib-3102. pago por servicio para diseño, impresión y ejecucion de letreros y murales.</t>
  </si>
  <si>
    <t xml:space="preserve">B1500000292 </t>
  </si>
  <si>
    <t xml:space="preserve">Lib-3093. primer pago por concepto de servicios de publicidad en medios de comunicación social: television, prensa y digital, en los programas abriendo la mañana, super noticias y tu pais al dia, por un periodo de seis (6) meses, correspondiente al periodo del 03 de abril 2023 al 03 de mayo 2023. </t>
  </si>
  <si>
    <t>B1500000129</t>
  </si>
  <si>
    <t>3/17/2023</t>
  </si>
  <si>
    <t>B1500000084</t>
  </si>
  <si>
    <t>B1500000171</t>
  </si>
  <si>
    <t>B1500000133</t>
  </si>
  <si>
    <t>O´ Reilly &amp; Asociados, Srl</t>
  </si>
  <si>
    <t>Construcciones Crd, S.r.l.</t>
  </si>
  <si>
    <t>Constructora Cáceres Madera, S.r.l.</t>
  </si>
  <si>
    <t>Un Techo Para Mi Pais Republica Dominicana</t>
  </si>
  <si>
    <t>Mercedes Lopez Inmobiliaria, S.r.l.</t>
  </si>
  <si>
    <t>Jimenez Fernandez,srl</t>
  </si>
  <si>
    <t>Proyectos Civiles Y Electricos Falguz</t>
  </si>
  <si>
    <t>Proyectos Integrales De Ingenieria Y Arquitectura Piia, Srl</t>
  </si>
  <si>
    <t>Garcia Smester Soluciones Para La Construccion,srl / Juan Antonio Garcia Smester</t>
  </si>
  <si>
    <t>Lib-2920</t>
  </si>
  <si>
    <t>Lib-2982</t>
  </si>
  <si>
    <t>Lib-2895</t>
  </si>
  <si>
    <t>Lib-3270</t>
  </si>
  <si>
    <t>Lib-3211</t>
  </si>
  <si>
    <t>Lib-2981</t>
  </si>
  <si>
    <t>Lib-3126</t>
  </si>
  <si>
    <t>Lib-3123</t>
  </si>
  <si>
    <t>Lib-3181</t>
  </si>
  <si>
    <t>Lib-3046</t>
  </si>
  <si>
    <t>Lib-2599</t>
  </si>
  <si>
    <t>Lib-2638</t>
  </si>
  <si>
    <t>Lib-2920. pago cubicación cb-01(25.07%), ficha cbe00624, lote 3, por construccion y reconstruccion de viviendas afectadas por huracan fiona, prov. la altagracia, region este, proyecto 00535.</t>
  </si>
  <si>
    <t>Lib-2982. pago cubicación cb-01(16.05%) ficha cbe00604, lote 1, por ejecución del proyecto de terminación y rehabilitación de edificaciones y áreas exteriores en el sector invivienda, santo domingo este,proyecto no. 00531.</t>
  </si>
  <si>
    <t>Lib-2895. pago cubicación cb-07(99.42%), ficha cbe00393, lote 10, por construccion y mejoramiento de viviendas sociales en la provincia montecristi, proyecto dominicana se reconstruye ii, no. 00427.</t>
  </si>
  <si>
    <t xml:space="preserve">B1500000072 </t>
  </si>
  <si>
    <t xml:space="preserve">Lib-3270. primer pago por servicios de publicidad en medios de comunicación social: television, radio y medios digital, (plataforma digital) www.elperiodico.com.do, correspondiente al mes de abril 2023. </t>
  </si>
  <si>
    <t>Lib-3211. pago cubicación cb-03(64.27%), ficha cbe00532, lote 16, por construccion y mejoramiento de viviendas sociales, dominicana se reconstruye iii, provincia san cristobal, proyecto no. 00503.</t>
  </si>
  <si>
    <t>Lib-2981. aporte economico correspondiente al segundo trimestre del año 2023, respecto a la ejecucion de la convocatoria subvencion del estado coordinada por el centro de formento de las asociaciones sin fines de lucro (casfl).</t>
  </si>
  <si>
    <t xml:space="preserve">B1500000009 </t>
  </si>
  <si>
    <t>Lib-3126. noveno pago por concepto de alquiler del solar para ser utilizado como parqueo para los colaboradores del edificio ii de este ministerio, correspondiente al mes de mayo 2023.</t>
  </si>
  <si>
    <t xml:space="preserve"> B1500002286</t>
  </si>
  <si>
    <t>Lib-3123. pago no.13 por el arrendamiento de local comercial para las oficinas de la region norte del ministerio, correspondiente al mes de mayo 2023.</t>
  </si>
  <si>
    <t>Lib-3181. pago cubicación cb-17(96.21%) ficha mev01773, lote 6, por construcción de 12 edif. económicos de tres niveles y seis apartamentos de 65 mts2 tipo e, calles de acceso y parqueos, proyecto no. 00359, invi villa esperanza, provincia santiago rodriguez.</t>
  </si>
  <si>
    <t>Lib-3046. pago cubicación cb-06(81.34%) ficha cbe00345, lote 3 por programa de cambio de pisos tierra por pisos de de cemento, en las provincias san juan y elias piña, r.d.,proyecto no. 00418.</t>
  </si>
  <si>
    <t>Lib-2599. pago cubicación cb-02(67.51%), ficha cbe00581, lote 5, por restauración de cubiertas y adecuación de edificaciones de la ciudad colonial, alcazar de colon, iglesia y convento de los dominicos, museo de la catedral, museo de la fortaleza ozama, museo de las atarazanas reales y panteon nacional, distrito nacional, proyecto no.00525.</t>
  </si>
  <si>
    <t>Lib-2638. 4to abono cubicación cb-09(75.47%), Ficha cbe00497, por readecuacion y reforzamiento del hospital padre billini, distrito nacional, proyecto no. 00490, distrito nacional.</t>
  </si>
  <si>
    <t>Importadora K &amp; G Sas</t>
  </si>
  <si>
    <t>Nuespi Ingenieria Srl</t>
  </si>
  <si>
    <t>Agroindustrial Freysa Srl</t>
  </si>
  <si>
    <t>Bonanza Dominicana S A S</t>
  </si>
  <si>
    <t>Seguro Nacional De Salud (ars Senasa)</t>
  </si>
  <si>
    <t>Lib-3122. pago de viaticos en operativos de supervision, construccion y reconstruccion de viviendas para personal descrito en el expediente anexo, grupo no. 15, segun com. da-0445-23 d/f 28/04/2023. (ver anexos).</t>
  </si>
  <si>
    <t>Lib-3247. pago de viaticos en operativos de supervision, construccion y reconstruccion de viviendas para personal descrito en el expediente anexo, grupo no. 17, segun com. da-0502-23 d/f 08/05/2023. (ver anexos).</t>
  </si>
  <si>
    <t>Lib-3331</t>
  </si>
  <si>
    <t>Lib-2978</t>
  </si>
  <si>
    <t>Lib-3072</t>
  </si>
  <si>
    <t>Lib-3282</t>
  </si>
  <si>
    <t>Lib-3084</t>
  </si>
  <si>
    <t>Lib-3085</t>
  </si>
  <si>
    <t>Lib-2961</t>
  </si>
  <si>
    <t>Lib-3114</t>
  </si>
  <si>
    <t>Lib-3312.</t>
  </si>
  <si>
    <t>Lib-3173</t>
  </si>
  <si>
    <t>Lib-3150</t>
  </si>
  <si>
    <t>Lib-3340</t>
  </si>
  <si>
    <t>Lib-3122</t>
  </si>
  <si>
    <t>Lib-3247</t>
  </si>
  <si>
    <t xml:space="preserve"> B1500001022 </t>
  </si>
  <si>
    <t>Lib-3331. primer pago por adquisicion e instalacion de neumaticos, para ser utilizados por la flotilla vehicular del ministerio, asignada al departamento de transportacion.</t>
  </si>
  <si>
    <t>Lib-2978. pago cubicación cb-01(16.06%) ficha cbe00534, lote 18, por construccion y mejoramiento de viviendas sociales, dominicana se reconstruye iii, proyecto no. 00503.</t>
  </si>
  <si>
    <t xml:space="preserve">B1500000148 </t>
  </si>
  <si>
    <t xml:space="preserve">Lib-3072. quinto pago por concepto de adquisicion e instalacion cuatro (04) baterias: dos (02) energy-ca 850- 15/12 y dos (02) energy 13/12 ah 12v, en el mes de abril, para uso de la flotilla vehicular de este ministerio. </t>
  </si>
  <si>
    <t>Lib-3282. pago cubicación cb-01(16%), ficha cbe00628, lote 7, por construccion y reconstruccion de viviendas afectadas por huracan fiona, en la region este, provincia el seibo, proyecto no. 00535.</t>
  </si>
  <si>
    <t>B1500000108</t>
  </si>
  <si>
    <t>Lib-3084. pago no. 16 por alquiler de 38 parqueos para autos y 8 para motores, ubicados en la calle 30 de marzo no. 41, sector san carlos, d.n. corresp. al mes de abril del 2023.</t>
  </si>
  <si>
    <t xml:space="preserve"> 20/04/2023</t>
  </si>
  <si>
    <t xml:space="preserve">B1500000109 </t>
  </si>
  <si>
    <t>Lib-3085. pago no. 17 por alquiler de 38 parqueos para autos y 8 para motores, ubicados en la calle 30 de marzo no. 41, sector san carlos, d.n. corresp. al mes de mayo del 2023, por adelantado.</t>
  </si>
  <si>
    <t xml:space="preserve"> 05/04/2023</t>
  </si>
  <si>
    <t xml:space="preserve">B1500000227 </t>
  </si>
  <si>
    <t>Lib-2961. pago por renovacion de licencias informaticas y soporte a hardware, para ser utilizadas por el departamento de tecnologia y sistema de este ministerio, durante un periodo un año del 01/03/2023 al 01/03/2024.</t>
  </si>
  <si>
    <t>22/03/202</t>
  </si>
  <si>
    <t>Lib-3114. pago a presentacion de fact. o/c 423846 d/f 22/03/2023, por concepto pago de deducible de camioneta mitsubishi l200 doble cabina 4x4 año 2023, placa l465476, chasis mmbjlkl10ph027287, color azul ref.215, ficha 158 asignado director de obras gubernamentales y comunitarias.</t>
  </si>
  <si>
    <t xml:space="preserve"> 09/05/2023</t>
  </si>
  <si>
    <t xml:space="preserve">B1500000049 </t>
  </si>
  <si>
    <t>Lib-3312. pago por servicios de notarizaciones de dieciocho (18) notarizaciones: (14) adenda, (3) actas de conciliacion, (1) renuncia a bien de familia.</t>
  </si>
  <si>
    <t xml:space="preserve">B1500008531 </t>
  </si>
  <si>
    <t>Lib-3173. pago correspondiente al seguro medico de los empleados fijos, del periodo 01/05/2023 al 31/05/2023, por rd$ 1,626,585.95 menos nota de credito no. b0400009912 d/f 04/05/2023 por rd$ 2,550.60, rd$148,779.97 el cual sera descontado en la nomina de mayo 2023.</t>
  </si>
  <si>
    <t>01/05/2023  10/05/2023</t>
  </si>
  <si>
    <t xml:space="preserve">B1500027692  B1500027945 </t>
  </si>
  <si>
    <t xml:space="preserve">Lib-3150. pago por concepto de seguro medico de empleados fijos y dependientes opcionales, durante el periodo desde el 01/05/2023 al 31/05/2023. </t>
  </si>
  <si>
    <t xml:space="preserve">B1500000050 </t>
  </si>
  <si>
    <t>Lib-3340. pago factura ncf no. , por servicios de siete (07) actos de notarizaciones.</t>
  </si>
  <si>
    <t>Arzobispado De Santiago De Los Caballeros</t>
  </si>
  <si>
    <t>Jose Miguel Minaya Tavera</t>
  </si>
  <si>
    <t>Lib-2772. pago de viaticos en operativos de supervision, construccion y reconstruccion de viviendas para personal descrito en el expediente anexo, grupo no. 13, segun com. da-0385-23 d/f 12/04/2023. (ver anexos).</t>
  </si>
  <si>
    <t>Consorcio Lubarbati-vma</t>
  </si>
  <si>
    <t>Lib-1530</t>
  </si>
  <si>
    <t>Lib-2980</t>
  </si>
  <si>
    <t>Lib-2097</t>
  </si>
  <si>
    <t>Lib-2772</t>
  </si>
  <si>
    <t>Lib-3286</t>
  </si>
  <si>
    <t>Lib-590</t>
  </si>
  <si>
    <t>Lib-1530. saldo cubicación cub-02 y pago cub-03 (56.35%), del convenio de colaboracion interinstitucional, ficha cbe00584, por construcción residencia de obispo emérito de santiago, provincia santiago, proyecto construcción residencia de obispo emérito de santiago, no. 00505.</t>
  </si>
  <si>
    <t>Lib-2980. pago cubicación cb-02(79.33%) ficha cbe00522, lote 6, por construccion y mejoramiento de viviendas sociales, dominicana se reconstruye iii, provincia la altagracia, proyecto no.00503.</t>
  </si>
  <si>
    <t>Lib-2097. pago cubicación cb-01(22.01%) ficha cbe00631, lote 10, por construccion y reconstruccion de viviendas afectadas por el huracan fiona en la provincia la romana, region este,proyecto no.00535,. (ficha # cbe00631).</t>
  </si>
  <si>
    <t xml:space="preserve"> B1500001924  B1500001925 </t>
  </si>
  <si>
    <t xml:space="preserve">Lib-3286. cuarto pago por servicio de catering. </t>
  </si>
  <si>
    <t>Lib-590. saldo a cubicación cub.3 (36.64%) ficha cbe00423, lote 4, por construccion del centro de retencion vehicular digesett del municipio santo domingo este, provincia santo domingo, proyecto 00431.</t>
  </si>
  <si>
    <t>Lib-2927</t>
  </si>
  <si>
    <t>Lib-3099</t>
  </si>
  <si>
    <t>Lib-2927. pago cubicación cb-02(41.69%) ficha cbe00637, lote 16, por construccion y reconstruccion de viviendas afectadas por el huracan fiona en la provincia duarte, region norte, proyecto no. 00535.</t>
  </si>
  <si>
    <t xml:space="preserve"> 01/05/2023</t>
  </si>
  <si>
    <t xml:space="preserve"> B1500027619 </t>
  </si>
  <si>
    <t>Lib-3099. pago por concepto de seguro medico máster ind de salud internacional, correspondiente a la poliza no. 30-93-015688, durante el periodo desde 01/05/2023 al 31/05/2023.</t>
  </si>
  <si>
    <t>_x0002_gold Sea Business, S.r.l.</t>
  </si>
  <si>
    <t>Lib-3213</t>
  </si>
  <si>
    <t>Lib-2884</t>
  </si>
  <si>
    <t>Lib-3213. pago cubicación cb-02(40.40%), ficha cbe00545, lote 29, por construcción y mejoramiento de viviendas sociales, programa dominicana se reconstruye iii, provincia monte plata, proyecto 00503.</t>
  </si>
  <si>
    <t>Lib-2884. pago cubicación cb-01(38.12%), ficha cbe00459, lote 1 sub-lote 2, por adquisicion e instalacion de equipos de cocina y lavanderia para equipamiento del hospital dr. jose fausto ovalles, ubicado en el municipio esperanza, provincia valverde, proyecto no.00453.</t>
  </si>
  <si>
    <t>Lib-3100</t>
  </si>
  <si>
    <t>Lib-3179</t>
  </si>
  <si>
    <t>Lib-3192</t>
  </si>
  <si>
    <t>Lib-3182</t>
  </si>
  <si>
    <t xml:space="preserve"> 26/04/2023</t>
  </si>
  <si>
    <t xml:space="preserve">B1500000004 </t>
  </si>
  <si>
    <t>Lib-3100. pago por servicios de notarizaciones cinco (05) contratos.</t>
  </si>
  <si>
    <t>Lib-3179. 2do abono a cubicación cb-02(89.56%), ficha cbe00427, lote 5, sub-lote 1, adquisicion e instalacion de equipos medicos y mobiliarios medicos para equipamiento del hopsital municipal villa hermosa, ubicado en el municipio villa hermosa, provincia la romana, proyecto no. 00435.</t>
  </si>
  <si>
    <t xml:space="preserve">Lib-3192. pago de combustible, correspondiente al mes de mayo 2023 (corte d/f 02/05/2023). </t>
  </si>
  <si>
    <t xml:space="preserve">B1500003312 </t>
  </si>
  <si>
    <t>Lib-3182. pago por adquisicion de papel higienico y servilletas para ser utilizados en diferentes areas del ministerio.</t>
  </si>
  <si>
    <t>Banco De Reservas De La Republica Dominicana</t>
  </si>
  <si>
    <t>Centro De Formacion Integral Juventud Y Familia (cefijufa)</t>
  </si>
  <si>
    <t>Lib-2858</t>
  </si>
  <si>
    <t>Lib-2894</t>
  </si>
  <si>
    <t>Lib-2857</t>
  </si>
  <si>
    <t>Lib-2775</t>
  </si>
  <si>
    <t>Lib-2905</t>
  </si>
  <si>
    <t>Lib-1711</t>
  </si>
  <si>
    <t xml:space="preserve"> 21/04/2023</t>
  </si>
  <si>
    <t xml:space="preserve">B1500000066 </t>
  </si>
  <si>
    <t>Lib-2858. septimo pago por servicio de mantenimiento preventivo y correctivo de plantas electricas de los edificios i y ii del ministerio, correspondiente al mes de abril del 2023.</t>
  </si>
  <si>
    <t>Lib-2894. saldo a cubicación cb-01(61.30%) ficha cbe00450, por construccion del lote c, sum. e inst. de redes y data, del hospital del distrito municipal de veron punta cana, prov. la altagracia, proyecto no.00444.</t>
  </si>
  <si>
    <t>Lib-2857. pago cubicación cb-04(50.46%), ficha cbe00423, lote 4, por construcción del centro de retención vehicular digesett del municipio santo domingo este, provincia santo domingo, proyecto no.00431.</t>
  </si>
  <si>
    <t>01/12/2022  13/12/2022</t>
  </si>
  <si>
    <t xml:space="preserve">B1500000642 B1500000662 </t>
  </si>
  <si>
    <t>Lib-2775. cuarto pago por adquisicion de materiales de construccion para la reparacion de viviendas a traves de las brigadas de accion rapida del mivhed, para el almacen de san juan, regional sur, lote 3, sub-lote i.</t>
  </si>
  <si>
    <t>Lib-2905. abono a cension de linia de credito con el banco de reservas, con cargo al contrato invi-ob-so-025-2021, ficha cbe00363, lote 03, pago a cubicación cb-05(38.61%) por proyecto de construcción de viviendas sociales y mejoramiento de viviendas en la región sur, provincia elías piña, proyeto 00421.</t>
  </si>
  <si>
    <t>Lib-1711. Abono a cubicacion cb-05(48.77%) del convenio institucional, ficha cbe00640, por construcción edificio para habitaciones del centro de formación integral juventud y familia (cefijufa) y para la estructura del techado de la cancha del cefijufa en santo domingo este, proyecto no. 00487, santo domingo este.</t>
  </si>
  <si>
    <t>B1500000051</t>
  </si>
  <si>
    <t>B1500000005</t>
  </si>
  <si>
    <t>B1500000121</t>
  </si>
  <si>
    <t>B1500000036</t>
  </si>
  <si>
    <t>B15000000042</t>
  </si>
  <si>
    <t>B1500000166</t>
  </si>
  <si>
    <t>B1500000132</t>
  </si>
  <si>
    <t>B1500000168</t>
  </si>
  <si>
    <t>B1500000154</t>
  </si>
  <si>
    <t>Lva Rd, Srl</t>
  </si>
  <si>
    <t>Forgosa, S.r.l.</t>
  </si>
  <si>
    <t>Ai International Business Development Srl</t>
  </si>
  <si>
    <t>Lib-3283. pago cubicación cb-05(76.82%), del contrato mivhed-ob-cb-lpn-055-2021, ficha cbe00419, lote 36, por construcción y mejoramiento de viviendas sociales dominicana se reconstruye ii, provincia santo domingo, proyecto no. 00427, según vmc-sp-156-2023 d/f 05/04/2023.</t>
  </si>
  <si>
    <t>Grupo Marte Roman, Srl</t>
  </si>
  <si>
    <t>Compañia Dominicana De Telefonos, S. A. (claro)</t>
  </si>
  <si>
    <t>Carmen Enicia Chevalier Caraballo</t>
  </si>
  <si>
    <t>Carimex, Inc.</t>
  </si>
  <si>
    <t>Constructora Mejía Draiby Srl</t>
  </si>
  <si>
    <t>Lib-3259</t>
  </si>
  <si>
    <t>Lib-3294</t>
  </si>
  <si>
    <t>Lib-2861</t>
  </si>
  <si>
    <t>Lib-3283</t>
  </si>
  <si>
    <t>Lib-3000</t>
  </si>
  <si>
    <t>Lib-3387</t>
  </si>
  <si>
    <t>Lib-3219</t>
  </si>
  <si>
    <t>Lib-3338</t>
  </si>
  <si>
    <t>Lib-3342</t>
  </si>
  <si>
    <t>Lib-3335</t>
  </si>
  <si>
    <t>Lib-3463</t>
  </si>
  <si>
    <t>Lib-3409</t>
  </si>
  <si>
    <t>Lib-3478</t>
  </si>
  <si>
    <t>Lib-3296</t>
  </si>
  <si>
    <t xml:space="preserve">B1500000013 </t>
  </si>
  <si>
    <t>Lib-3259. pago del proyecto de diseños, planos, presupuesto, especificaciones tecnicas y cronogramas para las construcciones de las siguientes obras de infraestructuras hospitalarias y sanitarias, (1) ciudad sanitaria santiago,(2) ciudad sanitaria san cristobal y (3) ciudad sanitaria san pedro de macoris, rep. dom.</t>
  </si>
  <si>
    <t>Lib-3294. pago cubicación cb-01(18.68%), ficha cbe00530, lote 14, por construccion y mejoramiento de viviendas sociales, proyecto dominicana se reconstruye iii, provincia espaillat, no. 00503.</t>
  </si>
  <si>
    <t>Lib-2861. pago cubicación cb-02(67.81%), ficha cbe00578, por restauración de cubiertas y adecuación de edificaciones de la ciudad colonial, iglesia y convento de los dominicos, distrito nacional, república dominicana, proyecto no. 00525.</t>
  </si>
  <si>
    <t>Lib-3000. pago cubicación cb-01(16.72%) ficha cbe 00531, lote 15, por construccion y mejoramiento de viviendas sociales, dominicana se reconstruye iii, provincia maria trinidad sanchez, proyecto no. 00503.</t>
  </si>
  <si>
    <t xml:space="preserve"> 04/05/2023</t>
  </si>
  <si>
    <t xml:space="preserve">B1500002000 B1500002001 </t>
  </si>
  <si>
    <t>Lib-3387. trececeavo pago por contratacion de servicio de suministro de almuerzos y cenas para el personal de distintas areas del ministerio, durante el periodo desde el 01 al 30 de abril del 2023.</t>
  </si>
  <si>
    <t xml:space="preserve"> E450000008519, E450000008717, E450000009680, E450000009763 </t>
  </si>
  <si>
    <t xml:space="preserve"> 27/04/2023</t>
  </si>
  <si>
    <t>Lib-3219. pago por servicios de telefono e internet de las cuentas no. 709926216, 715410261, 789010137, 794048950, correspondiente al corte del mes de abril del 2023 de los edificio i y ii.</t>
  </si>
  <si>
    <t xml:space="preserve">B1500000294 </t>
  </si>
  <si>
    <t xml:space="preserve"> 16/05/2023</t>
  </si>
  <si>
    <t xml:space="preserve">Lib-3338. segundo pago Por concepto de servicios de publicidad en medios de comunicación social: television, prensa y digital, en los programas abriendo la mañana, super noticias y tu pais al dia, por un periodo de seis (6) meses, correspondiente al periodo del 03 de mayo 2023 al 03 de junio 2023. </t>
  </si>
  <si>
    <t>Lib-3342. sexto aporte de recursos financieros en virtud de la adenda no. 6 del contrato de fideicomiso de administracion mi vivienda y en base a su actualizacion clausula quinta numeral 5.1.2.1, proyecto: construccion de 1,912 viviendas en cuidad modelo, municipio santo domingo norte, fuente no. 10.</t>
  </si>
  <si>
    <t>Lib-3335. sexto aporte de recursos financieros en virtud de la adenda no. 6 del contrato de fideicomiso de administracion mi vivienda y en base a su actualizacion clausula quinta numeral 5.1.2.4, proyecto: construccion de 864 viviendas en el sector los salados, municipio santiago, fuente no. 10.</t>
  </si>
  <si>
    <t>16/05/203</t>
  </si>
  <si>
    <t xml:space="preserve">B1500000725 </t>
  </si>
  <si>
    <t>Lib-3463. pago por concepto de notarizacion de dos (2) actos autentico.</t>
  </si>
  <si>
    <t>Lib-3409. abono cubicación cb-07 ficha cbe00556, por construccion del hospital general dr. nelson astacio, ciudad de la salud, del municipio de santo domingo norte, prov. santo domingo, proyecto no. 00506.</t>
  </si>
  <si>
    <t xml:space="preserve">B1500269410, B1500270386, B1500270918 </t>
  </si>
  <si>
    <t>Lib-3478. pago por suministro de energia electrica del nic 1511156 edificio i, nic 1660642 de la oficina regional este la romana y nic 4362987 de invivienda, durante el periodo desde el 19/04/2023 - 19/05/2023.</t>
  </si>
  <si>
    <t>Lib-3296. pago cubicación cb-05(93.47%) ficha cbe00408, lote 25, por construcción y mejoramiento de viviendas sociales dominicana se reconstruye ii,provincia la romana ,proyecto no. 00427.</t>
  </si>
  <si>
    <t>Raas, S.r.l.</t>
  </si>
  <si>
    <t>Tropigas Dominicana, Srl</t>
  </si>
  <si>
    <t>Media &amp; Target Consulting, Srl</t>
  </si>
  <si>
    <t>Lib-3344</t>
  </si>
  <si>
    <t>Lib-3337</t>
  </si>
  <si>
    <t>Lib-3451</t>
  </si>
  <si>
    <t>Lib-3273</t>
  </si>
  <si>
    <t>Lib-2715</t>
  </si>
  <si>
    <t>Lib-3415</t>
  </si>
  <si>
    <t xml:space="preserve"> 15/05/2023</t>
  </si>
  <si>
    <t xml:space="preserve">B1500000092 </t>
  </si>
  <si>
    <t>Lib-3344. pago por concepto de honorarios por servicios notariales de un (1) actos autenticos.</t>
  </si>
  <si>
    <t xml:space="preserve">B1500000444 </t>
  </si>
  <si>
    <t>Lib-3337. tercer pago por servicios de publicidad en medios de television y digital, desarrollodos en paginas web noticias sin y el informe correspondiente al mes de mayo 2023.</t>
  </si>
  <si>
    <t xml:space="preserve"> B1500000111 </t>
  </si>
  <si>
    <t>Lib-3451. pago no. 18  por alquiler de 38 parqueos para autos y 8 para motores, ubicados en la calle 30 de marzo no. 41, sector san carlos, d.n. corresp. al mes de junio del 2023.</t>
  </si>
  <si>
    <t>Lib-3273. pago cubicación cb-02(34.05%) ficha cbe00528, lote 12, por construccion y mejoramiento de viviendas sociales, dominicana se reconstruye iii, proyecto no.00503.</t>
  </si>
  <si>
    <t>Lib-2715. abono a cesion de credito con tropigas dominacana, srl, pago cubicación cb-02(61.87%), ficha cbe00461, lote 11, sub-lote 2, por adquisición e instalación de equipos de cocina y lavandería del hospital municipal teofilo hernandez, municipio el seibo, provincia el seibo, proyecto 00455.</t>
  </si>
  <si>
    <t xml:space="preserve">B1500000043 </t>
  </si>
  <si>
    <t>Lib-3415. pago por concepto de servicios de produccion transmision y otros contenidos publicitarios, para la entrega del plan mi vivienda, hato nuevo (fase 3) durante el mes de enero 2023.</t>
  </si>
  <si>
    <t>Henry Veloz Civil Group, S.r.l.</t>
  </si>
  <si>
    <t>Agp Limited, S.r.l</t>
  </si>
  <si>
    <t>Ingenieria Luciano Sarkis, S.r.l.</t>
  </si>
  <si>
    <t>Exsecon Srl</t>
  </si>
  <si>
    <t>Productos Medicinales, S.r.l.</t>
  </si>
  <si>
    <t>Lib-3325</t>
  </si>
  <si>
    <t>Lib-2670</t>
  </si>
  <si>
    <t>Lib-3215</t>
  </si>
  <si>
    <t>Lib-3210</t>
  </si>
  <si>
    <t>Lib-3343</t>
  </si>
  <si>
    <t>Lib-3341</t>
  </si>
  <si>
    <t>Lib-3443</t>
  </si>
  <si>
    <t>Lib-3508</t>
  </si>
  <si>
    <t>Lib-3325. pago cubicación cb-03(79.94%), ficha cbe00565, lote 4, proyecto construccion, terminacion y remodelacion del edificio de aulas centro penitenciario rafey, provincia santiago de los caballeros, proyecto no.00515.</t>
  </si>
  <si>
    <t>Lib-2670. pago cub-04(63.53%), ficha cbe00367, lote 3, por remodelacion del faro a colon, proyecto no. 00428, provincia santo domingo.</t>
  </si>
  <si>
    <t>Lib-3215. pago cubicación cb-02(90.30%), ficha cbe00458, lote a, por modulo de iglesia, del proyecto construcción poblado montegrande, prov. barahona, proyecto no.00452.</t>
  </si>
  <si>
    <t xml:space="preserve">B1500002589 </t>
  </si>
  <si>
    <t>Lib-3210. primer pago por servicio de mantenimiento preventivo para nuevos vehiculos ligeros y pesados de este ministerio por un periodo de doce (12) meses.</t>
  </si>
  <si>
    <t>Lib-3343. pago por adquisicion y rellenado de extintores para ser utilizados en los edificios 1, 2, 2b y los almacenes de este ministerio.</t>
  </si>
  <si>
    <t>Lib-3341. sexto aporte de recursos financieros en virtud de la adenda no. 6 del contrato de fideicomiso de administracion mi vivienda y en base a su actualizacion clausula quinta numeral 5.1.2.4, proyecto: construccion de 2,240 viviendas en hato nuevo, municipio santo domingo oeste, fuente no. 10.</t>
  </si>
  <si>
    <t xml:space="preserve"> B1500000487</t>
  </si>
  <si>
    <t>Lib-3443. tercer pago Por servicios de publicidad en medio digital a traves de la pagina web n-digital y sus diferentes plataformas, correspondiente al mes de mayo del 2023.</t>
  </si>
  <si>
    <t>Lib-3508. pago cubicaciones cb-02, cb-03 negativa , cb-04, cb-05 negativa y cb-06(49.92%), ficha cbe00454, lote 2 sub-lote 1, por equipamiento y mobiliario medico hospital municipal de dajabón, ubicado en el municipio dajabón, provincia dajabón, proyecto no. 00448,.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</si>
</sst>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
    <numFmt numFmtId="165" formatCode="_-* #,##0.00\ _€_-;\-* #,##0.00\ _€_-;_-* &quot;-&quot;??\ _€_-;_-@_-"/>
    <numFmt numFmtId="166" formatCode="########0"/>
  </numFmts>
  <fonts count="40" x14ac:knownFonts="1">
    <font>
      <sz val="11"/>
      <color theme="1"/>
      <name val="Calibri"/>
      <family val="2"/>
      <scheme val="minor"/>
    </font>
    <font>
      <sz val="8"/>
      <name val="Courier New"/>
      <family val="3"/>
    </font>
    <font>
      <sz val="11"/>
      <color theme="1"/>
      <name val="Calibri"/>
      <family val="2"/>
      <scheme val="minor"/>
    </font>
    <font>
      <b/>
      <sz val="12"/>
      <name val="Times New Roman"/>
      <family val="1"/>
    </font>
    <font>
      <sz val="11"/>
      <color indexed="8"/>
      <name val="Calibri"/>
      <family val="2"/>
    </font>
    <font>
      <sz val="8"/>
      <name val="Calibri"/>
      <family val="2"/>
      <scheme val="minor"/>
    </font>
    <font>
      <sz val="8"/>
      <color theme="1"/>
      <name val="Calibri"/>
      <family val="2"/>
      <scheme val="minor"/>
    </font>
    <font>
      <b/>
      <sz val="8"/>
      <name val="Calibri"/>
      <family val="2"/>
      <scheme val="minor"/>
    </font>
    <font>
      <sz val="10"/>
      <name val="Times New Roman"/>
      <family val="1"/>
    </font>
    <font>
      <b/>
      <sz val="13"/>
      <name val="Times New Roman"/>
      <family val="1"/>
    </font>
    <font>
      <b/>
      <sz val="8"/>
      <color theme="1"/>
      <name val="Times New Roman"/>
      <family val="1"/>
    </font>
    <font>
      <sz val="8"/>
      <color theme="1"/>
      <name val="Times New Roman"/>
      <family val="1"/>
    </font>
    <font>
      <sz val="8"/>
      <name val="Times New Roman"/>
      <family val="1"/>
    </font>
    <font>
      <b/>
      <sz val="8"/>
      <name val="Times New Roman"/>
      <family val="1"/>
    </font>
    <font>
      <sz val="11"/>
      <color theme="1"/>
      <name val="Times New Roman"/>
      <family val="1"/>
    </font>
    <font>
      <b/>
      <sz val="11"/>
      <color theme="1"/>
      <name val="Calibri"/>
      <family val="2"/>
      <scheme val="minor"/>
    </font>
    <font>
      <b/>
      <sz val="7"/>
      <name val="Times New Roman"/>
      <family val="1"/>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8"/>
      <name val="Arial"/>
      <family val="2"/>
    </font>
    <font>
      <sz val="9"/>
      <name val="Arial"/>
      <family val="2"/>
    </font>
    <font>
      <sz val="10"/>
      <name val="Arial"/>
      <family val="2"/>
    </font>
    <font>
      <sz val="8"/>
      <name val="Arial"/>
      <family val="2"/>
    </font>
    <font>
      <sz val="10"/>
      <name val="Courier New"/>
      <family val="3"/>
    </font>
    <font>
      <sz val="9"/>
      <name val="Arial"/>
      <family val="2"/>
    </font>
    <font>
      <sz val="8"/>
      <name val="Arial"/>
      <family val="2"/>
    </font>
    <font>
      <sz val="8"/>
      <name val="Arial"/>
      <family val="2"/>
    </font>
  </fonts>
  <fills count="3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8"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5">
    <xf numFmtId="0" fontId="0" fillId="0" borderId="0"/>
    <xf numFmtId="43" fontId="2" fillId="0" borderId="0" applyFont="0" applyFill="0" applyBorder="0" applyAlignment="0" applyProtection="0"/>
    <xf numFmtId="0" fontId="4" fillId="0" borderId="0"/>
    <xf numFmtId="43" fontId="4" fillId="0" borderId="0" applyFont="0" applyFill="0" applyBorder="0" applyAlignment="0" applyProtection="0"/>
    <xf numFmtId="0" fontId="17" fillId="0" borderId="0" applyNumberFormat="0" applyFill="0" applyBorder="0" applyAlignment="0" applyProtection="0"/>
    <xf numFmtId="0" fontId="18" fillId="0" borderId="3" applyNumberFormat="0" applyFill="0" applyAlignment="0" applyProtection="0"/>
    <xf numFmtId="0" fontId="19" fillId="0" borderId="4" applyNumberFormat="0" applyFill="0" applyAlignment="0" applyProtection="0"/>
    <xf numFmtId="0" fontId="20" fillId="0" borderId="5" applyNumberFormat="0" applyFill="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6" borderId="0" applyNumberFormat="0" applyBorder="0" applyAlignment="0" applyProtection="0"/>
    <xf numFmtId="0" fontId="23" fillId="7" borderId="0" applyNumberFormat="0" applyBorder="0" applyAlignment="0" applyProtection="0"/>
    <xf numFmtId="0" fontId="24" fillId="8" borderId="6" applyNumberFormat="0" applyAlignment="0" applyProtection="0"/>
    <xf numFmtId="0" fontId="25" fillId="9" borderId="7" applyNumberFormat="0" applyAlignment="0" applyProtection="0"/>
    <xf numFmtId="0" fontId="26" fillId="9" borderId="6" applyNumberFormat="0" applyAlignment="0" applyProtection="0"/>
    <xf numFmtId="0" fontId="27" fillId="0" borderId="8" applyNumberFormat="0" applyFill="0" applyAlignment="0" applyProtection="0"/>
    <xf numFmtId="0" fontId="28" fillId="10" borderId="9" applyNumberFormat="0" applyAlignment="0" applyProtection="0"/>
    <xf numFmtId="0" fontId="29" fillId="0" borderId="0" applyNumberFormat="0" applyFill="0" applyBorder="0" applyAlignment="0" applyProtection="0"/>
    <xf numFmtId="0" fontId="2" fillId="11" borderId="10" applyNumberFormat="0" applyFont="0" applyAlignment="0" applyProtection="0"/>
    <xf numFmtId="0" fontId="30" fillId="0" borderId="0" applyNumberFormat="0" applyFill="0" applyBorder="0" applyAlignment="0" applyProtection="0"/>
    <xf numFmtId="0" fontId="15" fillId="0" borderId="11" applyNumberFormat="0" applyFill="0" applyAlignment="0" applyProtection="0"/>
    <xf numFmtId="0" fontId="31"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31"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31"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31"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31"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31"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cellStyleXfs>
  <cellXfs count="47">
    <xf numFmtId="0" fontId="0" fillId="0" borderId="0" xfId="0"/>
    <xf numFmtId="0" fontId="1" fillId="2" borderId="0" xfId="0" applyFont="1" applyFill="1" applyAlignment="1">
      <alignment vertical="center"/>
    </xf>
    <xf numFmtId="0" fontId="7" fillId="2" borderId="0" xfId="0" applyFont="1" applyFill="1" applyAlignment="1">
      <alignment vertical="center"/>
    </xf>
    <xf numFmtId="0" fontId="5" fillId="2" borderId="0" xfId="0" applyFont="1" applyFill="1" applyAlignment="1">
      <alignment horizontal="center" vertical="center"/>
    </xf>
    <xf numFmtId="0" fontId="5" fillId="2" borderId="0" xfId="0" applyFont="1" applyFill="1" applyAlignment="1">
      <alignment vertical="center"/>
    </xf>
    <xf numFmtId="4" fontId="5" fillId="2" borderId="0" xfId="0" applyNumberFormat="1" applyFont="1" applyFill="1" applyAlignment="1">
      <alignment vertical="center"/>
    </xf>
    <xf numFmtId="165" fontId="5" fillId="2" borderId="0" xfId="0" applyNumberFormat="1" applyFont="1" applyFill="1" applyAlignment="1">
      <alignment horizontal="center" vertical="center"/>
    </xf>
    <xf numFmtId="0" fontId="0" fillId="2" borderId="0" xfId="0" applyFill="1"/>
    <xf numFmtId="0" fontId="8" fillId="2" borderId="0" xfId="0" applyFont="1" applyFill="1" applyAlignment="1">
      <alignment vertical="center"/>
    </xf>
    <xf numFmtId="0" fontId="12" fillId="2" borderId="0" xfId="0" applyFont="1" applyFill="1" applyAlignment="1">
      <alignment vertical="center"/>
    </xf>
    <xf numFmtId="0" fontId="13" fillId="2" borderId="0" xfId="0" applyFont="1" applyFill="1" applyAlignment="1">
      <alignment vertical="center"/>
    </xf>
    <xf numFmtId="0" fontId="12" fillId="3" borderId="0" xfId="0" applyFont="1" applyFill="1" applyAlignment="1">
      <alignment vertical="center"/>
    </xf>
    <xf numFmtId="0" fontId="13" fillId="2" borderId="0" xfId="0" applyFont="1" applyFill="1" applyAlignment="1">
      <alignment horizontal="left" vertical="center"/>
    </xf>
    <xf numFmtId="0" fontId="12" fillId="2" borderId="0" xfId="0" applyFont="1" applyFill="1" applyAlignment="1">
      <alignment horizontal="center" vertical="center"/>
    </xf>
    <xf numFmtId="0" fontId="11" fillId="0" borderId="0" xfId="0" applyFont="1" applyAlignment="1">
      <alignment horizontal="center"/>
    </xf>
    <xf numFmtId="165" fontId="13" fillId="2" borderId="0" xfId="0" applyNumberFormat="1" applyFont="1" applyFill="1" applyAlignment="1">
      <alignment horizontal="center" vertical="center"/>
    </xf>
    <xf numFmtId="4" fontId="12" fillId="2" borderId="0" xfId="0" applyNumberFormat="1" applyFont="1" applyFill="1" applyAlignment="1">
      <alignment vertical="center"/>
    </xf>
    <xf numFmtId="165" fontId="12" fillId="2" borderId="0" xfId="0" applyNumberFormat="1" applyFont="1" applyFill="1" applyAlignment="1">
      <alignment horizontal="center" vertical="center"/>
    </xf>
    <xf numFmtId="0" fontId="14" fillId="0" borderId="0" xfId="0" applyFont="1"/>
    <xf numFmtId="0" fontId="14" fillId="2" borderId="0" xfId="0" applyFont="1" applyFill="1"/>
    <xf numFmtId="0" fontId="3" fillId="2" borderId="0" xfId="0" applyFont="1" applyFill="1" applyAlignment="1">
      <alignment horizontal="center" vertical="center"/>
    </xf>
    <xf numFmtId="164" fontId="16" fillId="4" borderId="2" xfId="0" applyNumberFormat="1" applyFont="1" applyFill="1" applyBorder="1" applyAlignment="1">
      <alignment horizontal="right" vertical="center"/>
    </xf>
    <xf numFmtId="43"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14" fontId="6" fillId="0" borderId="1" xfId="0" applyNumberFormat="1" applyFont="1" applyBorder="1" applyAlignment="1">
      <alignment horizontal="center" vertical="center" wrapText="1"/>
    </xf>
    <xf numFmtId="0" fontId="0" fillId="0" borderId="0" xfId="0" applyAlignment="1">
      <alignment wrapText="1"/>
    </xf>
    <xf numFmtId="0" fontId="0" fillId="0" borderId="0" xfId="0" applyAlignment="1">
      <alignment vertical="center"/>
    </xf>
    <xf numFmtId="0" fontId="6" fillId="0" borderId="1" xfId="0" applyFont="1" applyBorder="1" applyAlignment="1">
      <alignment horizontal="center" wrapText="1"/>
    </xf>
    <xf numFmtId="166" fontId="33" fillId="2" borderId="0" xfId="0" applyNumberFormat="1" applyFont="1" applyFill="1" applyAlignment="1">
      <alignment horizontal="center"/>
    </xf>
    <xf numFmtId="166" fontId="33" fillId="0" borderId="1" xfId="0" applyNumberFormat="1" applyFont="1" applyBorder="1" applyAlignment="1">
      <alignment horizontal="center"/>
    </xf>
    <xf numFmtId="164" fontId="34" fillId="0" borderId="0" xfId="0" applyNumberFormat="1" applyFont="1" applyAlignment="1">
      <alignment horizontal="right"/>
    </xf>
    <xf numFmtId="14" fontId="35" fillId="0" borderId="1" xfId="0" applyNumberFormat="1" applyFont="1" applyBorder="1" applyAlignment="1">
      <alignment horizontal="center"/>
    </xf>
    <xf numFmtId="0" fontId="32" fillId="0" borderId="1" xfId="0" applyFont="1" applyBorder="1" applyAlignment="1">
      <alignment horizontal="left" wrapText="1"/>
    </xf>
    <xf numFmtId="0" fontId="36" fillId="0" borderId="1" xfId="0" applyFont="1" applyBorder="1"/>
    <xf numFmtId="0" fontId="38" fillId="0" borderId="1" xfId="0" applyFont="1" applyBorder="1" applyAlignment="1">
      <alignment horizontal="left" wrapText="1"/>
    </xf>
    <xf numFmtId="164" fontId="12" fillId="2" borderId="0" xfId="0" applyNumberFormat="1" applyFont="1" applyFill="1" applyAlignment="1">
      <alignment vertical="center"/>
    </xf>
    <xf numFmtId="0" fontId="39" fillId="0" borderId="1" xfId="0" applyFont="1" applyBorder="1" applyAlignment="1">
      <alignment horizontal="left" wrapText="1"/>
    </xf>
    <xf numFmtId="14" fontId="10" fillId="4" borderId="1" xfId="0" applyNumberFormat="1" applyFont="1" applyFill="1" applyBorder="1" applyAlignment="1">
      <alignment horizontal="center" vertical="center" wrapText="1"/>
    </xf>
    <xf numFmtId="43" fontId="10" fillId="4" borderId="1" xfId="1" applyFont="1" applyFill="1" applyBorder="1" applyAlignment="1">
      <alignment horizontal="center" vertical="center" wrapText="1"/>
    </xf>
    <xf numFmtId="165" fontId="10" fillId="4" borderId="1" xfId="0" applyNumberFormat="1" applyFont="1" applyFill="1" applyBorder="1" applyAlignment="1">
      <alignment horizontal="center" vertical="center" wrapText="1"/>
    </xf>
    <xf numFmtId="166" fontId="37" fillId="0" borderId="1" xfId="0" applyNumberFormat="1" applyFont="1" applyBorder="1" applyAlignment="1">
      <alignment horizontal="center"/>
    </xf>
    <xf numFmtId="0" fontId="0" fillId="2" borderId="0" xfId="0" applyFill="1" applyAlignment="1">
      <alignment horizontal="left"/>
    </xf>
    <xf numFmtId="0" fontId="9" fillId="2" borderId="0" xfId="0" applyFont="1" applyFill="1" applyAlignment="1">
      <alignment horizontal="center" vertical="center"/>
    </xf>
    <xf numFmtId="0" fontId="3" fillId="2" borderId="0" xfId="0" applyFont="1" applyFill="1" applyAlignment="1">
      <alignment horizontal="center" vertical="center"/>
    </xf>
    <xf numFmtId="0" fontId="15" fillId="2" borderId="0" xfId="0" applyFont="1" applyFill="1" applyAlignment="1">
      <alignment horizontal="left"/>
    </xf>
    <xf numFmtId="0" fontId="15" fillId="2" borderId="0" xfId="0" applyFont="1" applyFill="1" applyAlignment="1">
      <alignment horizontal="center"/>
    </xf>
    <xf numFmtId="0" fontId="0" fillId="2" borderId="0" xfId="0" applyFill="1" applyAlignment="1">
      <alignment horizontal="center"/>
    </xf>
  </cellXfs>
  <cellStyles count="45">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0" builtinId="27" customBuiltin="1"/>
    <cellStyle name="Calculation" xfId="14" builtinId="22" customBuiltin="1"/>
    <cellStyle name="Check Cell" xfId="16" builtinId="23" customBuiltin="1"/>
    <cellStyle name="Comma" xfId="1" builtinId="3"/>
    <cellStyle name="Explanatory Text" xfId="19" builtinId="53" customBuiltin="1"/>
    <cellStyle name="Good" xfId="9" builtinId="26" customBuiltin="1"/>
    <cellStyle name="Heading 1" xfId="5" builtinId="16" customBuiltin="1"/>
    <cellStyle name="Heading 2" xfId="6" builtinId="17" customBuiltin="1"/>
    <cellStyle name="Heading 3" xfId="7" builtinId="18" customBuiltin="1"/>
    <cellStyle name="Heading 4" xfId="8" builtinId="19" customBuiltin="1"/>
    <cellStyle name="Input" xfId="12" builtinId="20" customBuiltin="1"/>
    <cellStyle name="Linked Cell" xfId="15" builtinId="24" customBuiltin="1"/>
    <cellStyle name="Millares 2" xfId="3" xr:uid="{0936741C-75F4-406A-8909-BCAF9454E67B}"/>
    <cellStyle name="Neutral" xfId="11" builtinId="28" customBuiltin="1"/>
    <cellStyle name="Normal" xfId="0" builtinId="0"/>
    <cellStyle name="Normal 2" xfId="2" xr:uid="{03F9C2C2-4C0F-42CD-99FE-171832B07D96}"/>
    <cellStyle name="Note" xfId="18" builtinId="10" customBuiltin="1"/>
    <cellStyle name="Output" xfId="13" builtinId="21" customBuiltin="1"/>
    <cellStyle name="Title" xfId="4" builtinId="15" customBuiltin="1"/>
    <cellStyle name="Total" xfId="20" builtinId="25" customBuiltin="1"/>
    <cellStyle name="Warning Text" xfId="17"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144462</xdr:colOff>
      <xdr:row>0</xdr:row>
      <xdr:rowOff>0</xdr:rowOff>
    </xdr:from>
    <xdr:to>
      <xdr:col>3</xdr:col>
      <xdr:colOff>357187</xdr:colOff>
      <xdr:row>4</xdr:row>
      <xdr:rowOff>88900</xdr:rowOff>
    </xdr:to>
    <xdr:pic>
      <xdr:nvPicPr>
        <xdr:cNvPr id="2" name="Imagen 1">
          <a:extLst>
            <a:ext uri="{FF2B5EF4-FFF2-40B4-BE49-F238E27FC236}">
              <a16:creationId xmlns:a16="http://schemas.microsoft.com/office/drawing/2014/main" id="{98204913-604A-484F-8311-C0AF53282911}"/>
            </a:ext>
          </a:extLst>
        </xdr:cNvPr>
        <xdr:cNvPicPr>
          <a:picLocks noChangeAspect="1"/>
        </xdr:cNvPicPr>
      </xdr:nvPicPr>
      <xdr:blipFill>
        <a:blip xmlns:r="http://schemas.openxmlformats.org/officeDocument/2006/relationships" r:embed="rId1"/>
        <a:stretch>
          <a:fillRect/>
        </a:stretch>
      </xdr:blipFill>
      <xdr:spPr>
        <a:xfrm>
          <a:off x="268287" y="0"/>
          <a:ext cx="1093787" cy="908050"/>
        </a:xfrm>
        <a:prstGeom prst="rect">
          <a:avLst/>
        </a:prstGeom>
      </xdr:spPr>
    </xdr:pic>
    <xdr:clientData/>
  </xdr:twoCellAnchor>
  <xdr:twoCellAnchor>
    <xdr:from>
      <xdr:col>1</xdr:col>
      <xdr:colOff>231775</xdr:colOff>
      <xdr:row>210</xdr:row>
      <xdr:rowOff>66675</xdr:rowOff>
    </xdr:from>
    <xdr:to>
      <xdr:col>4</xdr:col>
      <xdr:colOff>1006929</xdr:colOff>
      <xdr:row>210</xdr:row>
      <xdr:rowOff>74839</xdr:rowOff>
    </xdr:to>
    <xdr:cxnSp macro="">
      <xdr:nvCxnSpPr>
        <xdr:cNvPr id="5" name="Straight Connector 3">
          <a:extLst>
            <a:ext uri="{FF2B5EF4-FFF2-40B4-BE49-F238E27FC236}">
              <a16:creationId xmlns:a16="http://schemas.microsoft.com/office/drawing/2014/main" id="{DDBA7A8E-C88D-4BDB-941F-9F97B4656DD5}"/>
            </a:ext>
          </a:extLst>
        </xdr:cNvPr>
        <xdr:cNvCxnSpPr/>
      </xdr:nvCxnSpPr>
      <xdr:spPr>
        <a:xfrm>
          <a:off x="272596" y="97037979"/>
          <a:ext cx="2224315" cy="816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251733</xdr:colOff>
      <xdr:row>210</xdr:row>
      <xdr:rowOff>47625</xdr:rowOff>
    </xdr:from>
    <xdr:to>
      <xdr:col>10</xdr:col>
      <xdr:colOff>0</xdr:colOff>
      <xdr:row>210</xdr:row>
      <xdr:rowOff>61232</xdr:rowOff>
    </xdr:to>
    <xdr:cxnSp macro="">
      <xdr:nvCxnSpPr>
        <xdr:cNvPr id="6" name="Straight Connector 6">
          <a:extLst>
            <a:ext uri="{FF2B5EF4-FFF2-40B4-BE49-F238E27FC236}">
              <a16:creationId xmlns:a16="http://schemas.microsoft.com/office/drawing/2014/main" id="{4F6E9BEE-9E5F-419F-835A-F16ED06A0436}"/>
            </a:ext>
          </a:extLst>
        </xdr:cNvPr>
        <xdr:cNvCxnSpPr/>
      </xdr:nvCxnSpPr>
      <xdr:spPr>
        <a:xfrm flipV="1">
          <a:off x="4578804" y="97018929"/>
          <a:ext cx="2177142" cy="1360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EB5B0-3EEF-4367-991C-AFD9609A1F99}">
  <dimension ref="A1:U217"/>
  <sheetViews>
    <sheetView tabSelected="1" view="pageBreakPreview" zoomScaleNormal="100" zoomScaleSheetLayoutView="100" workbookViewId="0">
      <selection activeCell="L9" sqref="L9"/>
    </sheetView>
  </sheetViews>
  <sheetFormatPr defaultColWidth="11.42578125" defaultRowHeight="15" x14ac:dyDescent="0.25"/>
  <cols>
    <col min="1" max="1" width="0.5703125" customWidth="1"/>
    <col min="2" max="2" width="5.140625" customWidth="1"/>
    <col min="3" max="3" width="8.140625" customWidth="1"/>
    <col min="4" max="4" width="13.140625" customWidth="1"/>
    <col min="5" max="5" width="28.42578125" customWidth="1"/>
    <col min="6" max="6" width="14" customWidth="1"/>
    <col min="7" max="7" width="12" customWidth="1"/>
    <col min="8" max="8" width="13.5703125" customWidth="1"/>
    <col min="9" max="9" width="14.28515625" customWidth="1"/>
    <col min="10" max="10" width="12.140625" customWidth="1"/>
  </cols>
  <sheetData>
    <row r="1" spans="1:10" ht="16.5" x14ac:dyDescent="0.25">
      <c r="B1" s="42" t="s">
        <v>4</v>
      </c>
      <c r="C1" s="42"/>
      <c r="D1" s="42"/>
      <c r="E1" s="42"/>
      <c r="F1" s="42"/>
      <c r="G1" s="42"/>
      <c r="H1" s="42"/>
      <c r="I1" s="42"/>
      <c r="J1" s="42"/>
    </row>
    <row r="2" spans="1:10" ht="16.5" x14ac:dyDescent="0.25">
      <c r="B2" s="42" t="s">
        <v>5</v>
      </c>
      <c r="C2" s="42"/>
      <c r="D2" s="42"/>
      <c r="E2" s="42"/>
      <c r="F2" s="42"/>
      <c r="G2" s="42"/>
      <c r="H2" s="42"/>
      <c r="I2" s="42"/>
      <c r="J2" s="42"/>
    </row>
    <row r="3" spans="1:10" ht="15.75" x14ac:dyDescent="0.25">
      <c r="B3" s="43" t="s">
        <v>0</v>
      </c>
      <c r="C3" s="43"/>
      <c r="D3" s="43"/>
      <c r="E3" s="43"/>
      <c r="F3" s="43"/>
      <c r="G3" s="43"/>
      <c r="H3" s="43"/>
      <c r="I3" s="43"/>
      <c r="J3" s="43"/>
    </row>
    <row r="4" spans="1:10" ht="15.75" x14ac:dyDescent="0.25">
      <c r="B4" s="43" t="s">
        <v>33</v>
      </c>
      <c r="C4" s="43"/>
      <c r="D4" s="43"/>
      <c r="E4" s="43"/>
      <c r="F4" s="43"/>
      <c r="G4" s="43"/>
      <c r="H4" s="43"/>
      <c r="I4" s="43"/>
      <c r="J4" s="43"/>
    </row>
    <row r="5" spans="1:10" ht="30" customHeight="1" x14ac:dyDescent="0.25">
      <c r="B5" s="8"/>
      <c r="C5" s="20"/>
      <c r="D5" s="20"/>
      <c r="E5" s="20"/>
      <c r="F5" s="20"/>
      <c r="G5" s="20"/>
      <c r="H5" s="20"/>
      <c r="I5" s="20"/>
      <c r="J5" s="20"/>
    </row>
    <row r="6" spans="1:10" ht="21" x14ac:dyDescent="0.25">
      <c r="B6" s="37" t="s">
        <v>6</v>
      </c>
      <c r="C6" s="37" t="s">
        <v>14</v>
      </c>
      <c r="D6" s="37" t="s">
        <v>13</v>
      </c>
      <c r="E6" s="37" t="s">
        <v>7</v>
      </c>
      <c r="F6" s="37" t="s">
        <v>8</v>
      </c>
      <c r="G6" s="38" t="s">
        <v>9</v>
      </c>
      <c r="H6" s="37" t="s">
        <v>10</v>
      </c>
      <c r="I6" s="39" t="s">
        <v>11</v>
      </c>
      <c r="J6" s="37" t="s">
        <v>12</v>
      </c>
    </row>
    <row r="7" spans="1:10" ht="60" customHeight="1" x14ac:dyDescent="0.25">
      <c r="A7" s="26"/>
      <c r="B7" s="29">
        <v>2333</v>
      </c>
      <c r="C7" s="23" t="s">
        <v>65</v>
      </c>
      <c r="D7" s="34" t="s">
        <v>34</v>
      </c>
      <c r="E7" s="34" t="s">
        <v>108</v>
      </c>
      <c r="F7" s="22" t="s">
        <v>107</v>
      </c>
      <c r="G7" s="24">
        <v>45027</v>
      </c>
      <c r="H7" s="22">
        <v>489075.78</v>
      </c>
      <c r="I7" s="22">
        <f>+H7</f>
        <v>489075.78</v>
      </c>
      <c r="J7" s="24" t="s">
        <v>3</v>
      </c>
    </row>
    <row r="8" spans="1:10" ht="71.25" customHeight="1" x14ac:dyDescent="0.25">
      <c r="A8" s="26"/>
      <c r="B8" s="29">
        <f>+B7+1</f>
        <v>2334</v>
      </c>
      <c r="C8" s="23" t="s">
        <v>66</v>
      </c>
      <c r="D8" s="34" t="s">
        <v>35</v>
      </c>
      <c r="E8" s="34" t="s">
        <v>110</v>
      </c>
      <c r="F8" s="22" t="s">
        <v>109</v>
      </c>
      <c r="G8" s="24">
        <v>44986</v>
      </c>
      <c r="H8" s="22">
        <v>37760</v>
      </c>
      <c r="I8" s="22">
        <f>+H8</f>
        <v>37760</v>
      </c>
      <c r="J8" s="24" t="s">
        <v>3</v>
      </c>
    </row>
    <row r="9" spans="1:10" ht="97.5" customHeight="1" x14ac:dyDescent="0.25">
      <c r="A9" s="26"/>
      <c r="B9" s="29">
        <f t="shared" ref="B9:B72" si="0">+B8+1</f>
        <v>2335</v>
      </c>
      <c r="C9" s="23" t="s">
        <v>67</v>
      </c>
      <c r="D9" s="34" t="s">
        <v>24</v>
      </c>
      <c r="E9" s="34" t="s">
        <v>111</v>
      </c>
      <c r="F9" s="22" t="s">
        <v>22</v>
      </c>
      <c r="G9" s="24"/>
      <c r="H9" s="22">
        <v>93408624</v>
      </c>
      <c r="I9" s="22">
        <f t="shared" ref="I9:I91" si="1">+H9</f>
        <v>93408624</v>
      </c>
      <c r="J9" s="24" t="s">
        <v>3</v>
      </c>
    </row>
    <row r="10" spans="1:10" ht="108.75" customHeight="1" x14ac:dyDescent="0.25">
      <c r="A10" s="26"/>
      <c r="B10" s="29">
        <f t="shared" si="0"/>
        <v>2336</v>
      </c>
      <c r="C10" s="23" t="s">
        <v>68</v>
      </c>
      <c r="D10" s="34" t="s">
        <v>24</v>
      </c>
      <c r="E10" s="34" t="s">
        <v>112</v>
      </c>
      <c r="F10" s="22" t="s">
        <v>22</v>
      </c>
      <c r="G10" s="22"/>
      <c r="H10" s="22">
        <v>230162454</v>
      </c>
      <c r="I10" s="22">
        <f t="shared" si="1"/>
        <v>230162454</v>
      </c>
      <c r="J10" s="24" t="s">
        <v>3</v>
      </c>
    </row>
    <row r="11" spans="1:10" ht="94.5" customHeight="1" x14ac:dyDescent="0.25">
      <c r="A11" s="26"/>
      <c r="B11" s="29">
        <f t="shared" si="0"/>
        <v>2337</v>
      </c>
      <c r="C11" s="23" t="s">
        <v>69</v>
      </c>
      <c r="D11" s="34" t="s">
        <v>24</v>
      </c>
      <c r="E11" s="34" t="s">
        <v>113</v>
      </c>
      <c r="F11" s="22" t="s">
        <v>22</v>
      </c>
      <c r="G11" s="22"/>
      <c r="H11" s="22">
        <v>167737193</v>
      </c>
      <c r="I11" s="22">
        <f t="shared" si="1"/>
        <v>167737193</v>
      </c>
      <c r="J11" s="24" t="s">
        <v>3</v>
      </c>
    </row>
    <row r="12" spans="1:10" ht="75.75" customHeight="1" x14ac:dyDescent="0.25">
      <c r="A12" s="26"/>
      <c r="B12" s="29">
        <f t="shared" si="0"/>
        <v>2338</v>
      </c>
      <c r="C12" s="23" t="s">
        <v>70</v>
      </c>
      <c r="D12" s="34" t="s">
        <v>36</v>
      </c>
      <c r="E12" s="34" t="s">
        <v>115</v>
      </c>
      <c r="F12" s="22" t="s">
        <v>114</v>
      </c>
      <c r="G12" s="24" t="s">
        <v>21</v>
      </c>
      <c r="H12" s="22">
        <v>732390.6</v>
      </c>
      <c r="I12" s="22">
        <f t="shared" si="1"/>
        <v>732390.6</v>
      </c>
      <c r="J12" s="24" t="s">
        <v>3</v>
      </c>
    </row>
    <row r="13" spans="1:10" ht="84" customHeight="1" x14ac:dyDescent="0.25">
      <c r="A13" s="26"/>
      <c r="B13" s="29">
        <f t="shared" si="0"/>
        <v>2339</v>
      </c>
      <c r="C13" s="23" t="s">
        <v>71</v>
      </c>
      <c r="D13" s="34" t="s">
        <v>37</v>
      </c>
      <c r="E13" s="34" t="s">
        <v>118</v>
      </c>
      <c r="F13" s="22" t="s">
        <v>117</v>
      </c>
      <c r="G13" s="24" t="s">
        <v>116</v>
      </c>
      <c r="H13" s="22">
        <v>99262.27</v>
      </c>
      <c r="I13" s="22">
        <f t="shared" si="1"/>
        <v>99262.27</v>
      </c>
      <c r="J13" s="24" t="s">
        <v>3</v>
      </c>
    </row>
    <row r="14" spans="1:10" ht="82.5" customHeight="1" x14ac:dyDescent="0.25">
      <c r="A14" s="26"/>
      <c r="B14" s="29">
        <f t="shared" si="0"/>
        <v>2340</v>
      </c>
      <c r="C14" s="23" t="s">
        <v>72</v>
      </c>
      <c r="D14" s="34" t="s">
        <v>38</v>
      </c>
      <c r="E14" s="34" t="s">
        <v>119</v>
      </c>
      <c r="F14" s="22" t="s">
        <v>22</v>
      </c>
      <c r="G14" s="24"/>
      <c r="H14" s="22">
        <v>6036408.9400000004</v>
      </c>
      <c r="I14" s="22">
        <f t="shared" si="1"/>
        <v>6036408.9400000004</v>
      </c>
      <c r="J14" s="24" t="s">
        <v>3</v>
      </c>
    </row>
    <row r="15" spans="1:10" ht="87" customHeight="1" x14ac:dyDescent="0.25">
      <c r="A15" s="26"/>
      <c r="B15" s="29">
        <f t="shared" si="0"/>
        <v>2341</v>
      </c>
      <c r="C15" s="23" t="s">
        <v>73</v>
      </c>
      <c r="D15" s="34" t="s">
        <v>39</v>
      </c>
      <c r="E15" s="34" t="s">
        <v>120</v>
      </c>
      <c r="F15" s="22" t="s">
        <v>22</v>
      </c>
      <c r="G15" s="24"/>
      <c r="H15" s="22">
        <v>924951.25</v>
      </c>
      <c r="I15" s="22">
        <f t="shared" si="1"/>
        <v>924951.25</v>
      </c>
      <c r="J15" s="24" t="s">
        <v>3</v>
      </c>
    </row>
    <row r="16" spans="1:10" ht="96" customHeight="1" x14ac:dyDescent="0.25">
      <c r="A16" s="26"/>
      <c r="B16" s="29">
        <f t="shared" si="0"/>
        <v>2342</v>
      </c>
      <c r="C16" s="23" t="s">
        <v>74</v>
      </c>
      <c r="D16" s="34" t="s">
        <v>40</v>
      </c>
      <c r="E16" s="34" t="s">
        <v>121</v>
      </c>
      <c r="F16" s="22" t="s">
        <v>22</v>
      </c>
      <c r="G16" s="24"/>
      <c r="H16" s="22">
        <v>20000963.010000002</v>
      </c>
      <c r="I16" s="22">
        <f t="shared" si="1"/>
        <v>20000963.010000002</v>
      </c>
      <c r="J16" s="24" t="s">
        <v>3</v>
      </c>
    </row>
    <row r="17" spans="1:10" ht="83.25" customHeight="1" x14ac:dyDescent="0.25">
      <c r="A17" s="26"/>
      <c r="B17" s="29">
        <f t="shared" si="0"/>
        <v>2343</v>
      </c>
      <c r="C17" s="23" t="s">
        <v>75</v>
      </c>
      <c r="D17" s="34" t="s">
        <v>31</v>
      </c>
      <c r="E17" s="34" t="s">
        <v>41</v>
      </c>
      <c r="F17" s="22" t="s">
        <v>23</v>
      </c>
      <c r="G17" s="24"/>
      <c r="H17" s="22">
        <v>927908.12</v>
      </c>
      <c r="I17" s="22">
        <f t="shared" si="1"/>
        <v>927908.12</v>
      </c>
      <c r="J17" s="24" t="s">
        <v>3</v>
      </c>
    </row>
    <row r="18" spans="1:10" ht="90" customHeight="1" x14ac:dyDescent="0.25">
      <c r="A18" s="26"/>
      <c r="B18" s="29">
        <f t="shared" si="0"/>
        <v>2344</v>
      </c>
      <c r="C18" s="23" t="s">
        <v>76</v>
      </c>
      <c r="D18" s="34" t="s">
        <v>42</v>
      </c>
      <c r="E18" s="34" t="s">
        <v>122</v>
      </c>
      <c r="F18" s="22"/>
      <c r="G18" s="24"/>
      <c r="H18" s="22">
        <v>1256327.99</v>
      </c>
      <c r="I18" s="22">
        <f t="shared" si="1"/>
        <v>1256327.99</v>
      </c>
      <c r="J18" s="24" t="s">
        <v>3</v>
      </c>
    </row>
    <row r="19" spans="1:10" ht="64.5" customHeight="1" x14ac:dyDescent="0.25">
      <c r="A19" s="26"/>
      <c r="B19" s="29">
        <f t="shared" si="0"/>
        <v>2345</v>
      </c>
      <c r="C19" s="23" t="s">
        <v>77</v>
      </c>
      <c r="D19" s="34" t="s">
        <v>43</v>
      </c>
      <c r="E19" s="34" t="s">
        <v>125</v>
      </c>
      <c r="F19" s="22" t="s">
        <v>124</v>
      </c>
      <c r="G19" s="22" t="s">
        <v>123</v>
      </c>
      <c r="H19" s="22">
        <v>384002.21</v>
      </c>
      <c r="I19" s="22">
        <f t="shared" si="1"/>
        <v>384002.21</v>
      </c>
      <c r="J19" s="24" t="s">
        <v>3</v>
      </c>
    </row>
    <row r="20" spans="1:10" ht="55.5" customHeight="1" x14ac:dyDescent="0.25">
      <c r="A20" s="26"/>
      <c r="B20" s="29">
        <f t="shared" si="0"/>
        <v>2346</v>
      </c>
      <c r="C20" s="23" t="s">
        <v>78</v>
      </c>
      <c r="D20" s="34" t="s">
        <v>44</v>
      </c>
      <c r="E20" s="34" t="s">
        <v>127</v>
      </c>
      <c r="F20" s="22" t="s">
        <v>126</v>
      </c>
      <c r="G20" s="24">
        <v>45019</v>
      </c>
      <c r="H20" s="22">
        <v>118000</v>
      </c>
      <c r="I20" s="22">
        <f t="shared" si="1"/>
        <v>118000</v>
      </c>
      <c r="J20" s="24" t="s">
        <v>3</v>
      </c>
    </row>
    <row r="21" spans="1:10" ht="68.25" customHeight="1" x14ac:dyDescent="0.25">
      <c r="A21" s="26"/>
      <c r="B21" s="29">
        <f t="shared" si="0"/>
        <v>2347</v>
      </c>
      <c r="C21" s="23" t="s">
        <v>79</v>
      </c>
      <c r="D21" s="34" t="s">
        <v>45</v>
      </c>
      <c r="E21" s="34" t="s">
        <v>129</v>
      </c>
      <c r="F21" s="22" t="s">
        <v>128</v>
      </c>
      <c r="G21" s="24">
        <v>45026</v>
      </c>
      <c r="H21" s="22">
        <v>37052</v>
      </c>
      <c r="I21" s="22">
        <f t="shared" si="1"/>
        <v>37052</v>
      </c>
      <c r="J21" s="24" t="s">
        <v>3</v>
      </c>
    </row>
    <row r="22" spans="1:10" ht="99" customHeight="1" x14ac:dyDescent="0.25">
      <c r="A22" s="26"/>
      <c r="B22" s="29">
        <f t="shared" si="0"/>
        <v>2348</v>
      </c>
      <c r="C22" s="23" t="s">
        <v>80</v>
      </c>
      <c r="D22" s="34" t="s">
        <v>24</v>
      </c>
      <c r="E22" s="34" t="s">
        <v>130</v>
      </c>
      <c r="F22" s="22" t="s">
        <v>23</v>
      </c>
      <c r="G22" s="22"/>
      <c r="H22" s="22">
        <v>391232</v>
      </c>
      <c r="I22" s="22">
        <f t="shared" si="1"/>
        <v>391232</v>
      </c>
      <c r="J22" s="24" t="s">
        <v>3</v>
      </c>
    </row>
    <row r="23" spans="1:10" ht="60" customHeight="1" x14ac:dyDescent="0.25">
      <c r="A23" s="26"/>
      <c r="B23" s="29">
        <f t="shared" si="0"/>
        <v>2349</v>
      </c>
      <c r="C23" s="23" t="s">
        <v>81</v>
      </c>
      <c r="D23" s="34" t="s">
        <v>46</v>
      </c>
      <c r="E23" s="34" t="s">
        <v>132</v>
      </c>
      <c r="F23" s="22" t="s">
        <v>131</v>
      </c>
      <c r="G23" s="24">
        <v>45030</v>
      </c>
      <c r="H23" s="22">
        <v>683994</v>
      </c>
      <c r="I23" s="22">
        <f t="shared" si="1"/>
        <v>683994</v>
      </c>
      <c r="J23" s="24" t="s">
        <v>3</v>
      </c>
    </row>
    <row r="24" spans="1:10" ht="67.5" customHeight="1" x14ac:dyDescent="0.25">
      <c r="A24" s="26"/>
      <c r="B24" s="29">
        <f t="shared" si="0"/>
        <v>2350</v>
      </c>
      <c r="C24" s="23" t="s">
        <v>82</v>
      </c>
      <c r="D24" s="34" t="s">
        <v>47</v>
      </c>
      <c r="E24" s="34" t="s">
        <v>135</v>
      </c>
      <c r="F24" s="22" t="s">
        <v>134</v>
      </c>
      <c r="G24" s="22" t="s">
        <v>133</v>
      </c>
      <c r="H24" s="22">
        <v>3989024.69</v>
      </c>
      <c r="I24" s="22">
        <f t="shared" si="1"/>
        <v>3989024.69</v>
      </c>
      <c r="J24" s="24" t="s">
        <v>3</v>
      </c>
    </row>
    <row r="25" spans="1:10" ht="99" customHeight="1" x14ac:dyDescent="0.25">
      <c r="A25" s="26"/>
      <c r="B25" s="29">
        <f t="shared" si="0"/>
        <v>2351</v>
      </c>
      <c r="C25" s="23" t="s">
        <v>83</v>
      </c>
      <c r="D25" s="34" t="s">
        <v>48</v>
      </c>
      <c r="E25" s="34" t="s">
        <v>136</v>
      </c>
      <c r="F25" s="22" t="s">
        <v>22</v>
      </c>
      <c r="G25" s="22"/>
      <c r="H25" s="22">
        <v>2207669.12</v>
      </c>
      <c r="I25" s="22">
        <f t="shared" si="1"/>
        <v>2207669.12</v>
      </c>
      <c r="J25" s="24" t="s">
        <v>3</v>
      </c>
    </row>
    <row r="26" spans="1:10" ht="73.5" customHeight="1" x14ac:dyDescent="0.25">
      <c r="A26" s="26"/>
      <c r="B26" s="29">
        <f t="shared" si="0"/>
        <v>2352</v>
      </c>
      <c r="C26" s="23" t="s">
        <v>84</v>
      </c>
      <c r="D26" s="34" t="s">
        <v>49</v>
      </c>
      <c r="E26" s="34" t="s">
        <v>137</v>
      </c>
      <c r="F26" s="22" t="s">
        <v>22</v>
      </c>
      <c r="G26" s="33"/>
      <c r="H26" s="22">
        <v>6080051.8099999996</v>
      </c>
      <c r="I26" s="22">
        <f t="shared" ref="I26:I27" si="2">+H26</f>
        <v>6080051.8099999996</v>
      </c>
      <c r="J26" s="24" t="s">
        <v>3</v>
      </c>
    </row>
    <row r="27" spans="1:10" ht="77.25" customHeight="1" x14ac:dyDescent="0.25">
      <c r="A27" s="26"/>
      <c r="B27" s="29">
        <f t="shared" si="0"/>
        <v>2353</v>
      </c>
      <c r="C27" s="23" t="s">
        <v>85</v>
      </c>
      <c r="D27" s="34" t="s">
        <v>50</v>
      </c>
      <c r="E27" s="34" t="s">
        <v>140</v>
      </c>
      <c r="F27" s="22" t="s">
        <v>139</v>
      </c>
      <c r="G27" s="22" t="s">
        <v>138</v>
      </c>
      <c r="H27" s="22">
        <v>19880.68</v>
      </c>
      <c r="I27" s="22">
        <f t="shared" si="2"/>
        <v>19880.68</v>
      </c>
      <c r="J27" s="24" t="s">
        <v>3</v>
      </c>
    </row>
    <row r="28" spans="1:10" ht="111.75" customHeight="1" x14ac:dyDescent="0.25">
      <c r="A28" s="26"/>
      <c r="B28" s="29">
        <f t="shared" si="0"/>
        <v>2354</v>
      </c>
      <c r="C28" s="23" t="s">
        <v>86</v>
      </c>
      <c r="D28" s="34" t="s">
        <v>26</v>
      </c>
      <c r="E28" s="34" t="s">
        <v>142</v>
      </c>
      <c r="F28" s="22" t="s">
        <v>141</v>
      </c>
      <c r="G28" s="24">
        <v>45030</v>
      </c>
      <c r="H28" s="22">
        <v>1357000</v>
      </c>
      <c r="I28" s="22">
        <f t="shared" ref="I28:I49" si="3">+H28</f>
        <v>1357000</v>
      </c>
      <c r="J28" s="24" t="s">
        <v>3</v>
      </c>
    </row>
    <row r="29" spans="1:10" ht="76.5" customHeight="1" x14ac:dyDescent="0.25">
      <c r="A29" s="26"/>
      <c r="B29" s="29">
        <f t="shared" si="0"/>
        <v>2355</v>
      </c>
      <c r="C29" s="23" t="s">
        <v>87</v>
      </c>
      <c r="D29" s="34" t="s">
        <v>51</v>
      </c>
      <c r="E29" s="34" t="s">
        <v>143</v>
      </c>
      <c r="F29" s="22" t="s">
        <v>22</v>
      </c>
      <c r="G29" s="33"/>
      <c r="H29" s="22">
        <v>70811283.579999998</v>
      </c>
      <c r="I29" s="22">
        <f t="shared" si="3"/>
        <v>70811283.579999998</v>
      </c>
      <c r="J29" s="24" t="s">
        <v>3</v>
      </c>
    </row>
    <row r="30" spans="1:10" ht="63" customHeight="1" x14ac:dyDescent="0.25">
      <c r="A30" s="26"/>
      <c r="B30" s="29">
        <f t="shared" si="0"/>
        <v>2356</v>
      </c>
      <c r="C30" s="23" t="s">
        <v>88</v>
      </c>
      <c r="D30" s="34" t="s">
        <v>50</v>
      </c>
      <c r="E30" s="34" t="s">
        <v>145</v>
      </c>
      <c r="F30" s="22" t="s">
        <v>144</v>
      </c>
      <c r="G30" s="24" t="s">
        <v>138</v>
      </c>
      <c r="H30" s="22">
        <v>43142.879999999997</v>
      </c>
      <c r="I30" s="22">
        <f t="shared" si="3"/>
        <v>43142.879999999997</v>
      </c>
      <c r="J30" s="24" t="s">
        <v>3</v>
      </c>
    </row>
    <row r="31" spans="1:10" ht="64.5" customHeight="1" x14ac:dyDescent="0.25">
      <c r="A31" s="26"/>
      <c r="B31" s="29">
        <f t="shared" si="0"/>
        <v>2357</v>
      </c>
      <c r="C31" s="23" t="s">
        <v>89</v>
      </c>
      <c r="D31" s="34" t="s">
        <v>52</v>
      </c>
      <c r="E31" s="34" t="s">
        <v>147</v>
      </c>
      <c r="F31" s="22" t="s">
        <v>146</v>
      </c>
      <c r="G31" s="24">
        <v>45016</v>
      </c>
      <c r="H31" s="22">
        <v>191885.11</v>
      </c>
      <c r="I31" s="22">
        <f t="shared" si="3"/>
        <v>191885.11</v>
      </c>
      <c r="J31" s="24" t="s">
        <v>3</v>
      </c>
    </row>
    <row r="32" spans="1:10" ht="75" customHeight="1" x14ac:dyDescent="0.25">
      <c r="A32" s="26"/>
      <c r="B32" s="29">
        <f t="shared" si="0"/>
        <v>2358</v>
      </c>
      <c r="C32" s="23" t="s">
        <v>90</v>
      </c>
      <c r="D32" s="34" t="s">
        <v>39</v>
      </c>
      <c r="E32" s="34" t="s">
        <v>148</v>
      </c>
      <c r="F32" s="22" t="s">
        <v>22</v>
      </c>
      <c r="G32" s="24"/>
      <c r="H32" s="22">
        <v>5458477.6600000001</v>
      </c>
      <c r="I32" s="22">
        <f t="shared" si="3"/>
        <v>5458477.6600000001</v>
      </c>
      <c r="J32" s="24" t="s">
        <v>3</v>
      </c>
    </row>
    <row r="33" spans="1:21" ht="90" customHeight="1" x14ac:dyDescent="0.25">
      <c r="A33" s="26"/>
      <c r="B33" s="29">
        <f t="shared" si="0"/>
        <v>2359</v>
      </c>
      <c r="C33" s="23" t="s">
        <v>91</v>
      </c>
      <c r="D33" s="34" t="s">
        <v>53</v>
      </c>
      <c r="E33" s="34" t="s">
        <v>149</v>
      </c>
      <c r="F33" s="22" t="s">
        <v>22</v>
      </c>
      <c r="G33" s="24"/>
      <c r="H33" s="22">
        <v>1481299.45</v>
      </c>
      <c r="I33" s="22">
        <f t="shared" si="3"/>
        <v>1481299.45</v>
      </c>
      <c r="J33" s="24" t="s">
        <v>3</v>
      </c>
    </row>
    <row r="34" spans="1:21" ht="98.25" customHeight="1" x14ac:dyDescent="0.25">
      <c r="A34" s="26"/>
      <c r="B34" s="29">
        <f t="shared" si="0"/>
        <v>2360</v>
      </c>
      <c r="C34" s="23" t="s">
        <v>92</v>
      </c>
      <c r="D34" s="34" t="s">
        <v>20</v>
      </c>
      <c r="E34" s="34" t="s">
        <v>150</v>
      </c>
      <c r="F34" s="22" t="s">
        <v>22</v>
      </c>
      <c r="G34" s="24"/>
      <c r="H34" s="22">
        <v>1673724.86</v>
      </c>
      <c r="I34" s="22">
        <f t="shared" si="3"/>
        <v>1673724.86</v>
      </c>
      <c r="J34" s="24" t="s">
        <v>3</v>
      </c>
    </row>
    <row r="35" spans="1:21" ht="63" customHeight="1" x14ac:dyDescent="0.25">
      <c r="A35" s="26"/>
      <c r="B35" s="29">
        <f t="shared" si="0"/>
        <v>2361</v>
      </c>
      <c r="C35" s="23" t="s">
        <v>93</v>
      </c>
      <c r="D35" s="34" t="s">
        <v>54</v>
      </c>
      <c r="E35" s="34" t="s">
        <v>151</v>
      </c>
      <c r="F35" s="22" t="s">
        <v>32</v>
      </c>
      <c r="G35" s="24">
        <v>45015</v>
      </c>
      <c r="H35" s="22">
        <v>480000.07</v>
      </c>
      <c r="I35" s="22">
        <f t="shared" si="3"/>
        <v>480000.07</v>
      </c>
      <c r="J35" s="24" t="s">
        <v>3</v>
      </c>
    </row>
    <row r="36" spans="1:21" ht="73.5" customHeight="1" x14ac:dyDescent="0.25">
      <c r="A36" s="26"/>
      <c r="B36" s="29">
        <f t="shared" si="0"/>
        <v>2362</v>
      </c>
      <c r="C36" s="23" t="s">
        <v>94</v>
      </c>
      <c r="D36" s="34" t="s">
        <v>29</v>
      </c>
      <c r="E36" s="34" t="s">
        <v>154</v>
      </c>
      <c r="F36" s="22" t="s">
        <v>153</v>
      </c>
      <c r="G36" s="24" t="s">
        <v>152</v>
      </c>
      <c r="H36" s="22">
        <v>5900000</v>
      </c>
      <c r="I36" s="22">
        <f t="shared" si="3"/>
        <v>5900000</v>
      </c>
      <c r="J36" s="24" t="s">
        <v>3</v>
      </c>
    </row>
    <row r="37" spans="1:21" ht="75.75" customHeight="1" x14ac:dyDescent="0.25">
      <c r="A37" s="26"/>
      <c r="B37" s="29">
        <f t="shared" si="0"/>
        <v>2363</v>
      </c>
      <c r="C37" s="23" t="s">
        <v>95</v>
      </c>
      <c r="D37" s="34" t="s">
        <v>55</v>
      </c>
      <c r="E37" s="34" t="s">
        <v>155</v>
      </c>
      <c r="F37" s="22" t="s">
        <v>22</v>
      </c>
      <c r="G37" s="24"/>
      <c r="H37" s="22">
        <v>42563986.07</v>
      </c>
      <c r="I37" s="22">
        <f t="shared" si="3"/>
        <v>42563986.07</v>
      </c>
      <c r="J37" s="24" t="s">
        <v>3</v>
      </c>
    </row>
    <row r="38" spans="1:21" ht="88.5" customHeight="1" x14ac:dyDescent="0.25">
      <c r="A38" s="26"/>
      <c r="B38" s="29">
        <f t="shared" si="0"/>
        <v>2364</v>
      </c>
      <c r="C38" s="23" t="s">
        <v>96</v>
      </c>
      <c r="D38" s="34" t="s">
        <v>56</v>
      </c>
      <c r="E38" s="34" t="s">
        <v>156</v>
      </c>
      <c r="F38" s="22" t="s">
        <v>22</v>
      </c>
      <c r="G38" s="24"/>
      <c r="H38" s="22">
        <v>23812156.43</v>
      </c>
      <c r="I38" s="22">
        <f t="shared" si="3"/>
        <v>23812156.43</v>
      </c>
      <c r="J38" s="24" t="s">
        <v>3</v>
      </c>
    </row>
    <row r="39" spans="1:21" ht="74.25" customHeight="1" x14ac:dyDescent="0.25">
      <c r="A39" s="26"/>
      <c r="B39" s="29">
        <f t="shared" si="0"/>
        <v>2365</v>
      </c>
      <c r="C39" s="23" t="s">
        <v>97</v>
      </c>
      <c r="D39" s="34" t="s">
        <v>57</v>
      </c>
      <c r="E39" s="34" t="s">
        <v>157</v>
      </c>
      <c r="F39" s="22" t="s">
        <v>22</v>
      </c>
      <c r="G39" s="24"/>
      <c r="H39" s="22">
        <v>3741545.15</v>
      </c>
      <c r="I39" s="22">
        <f t="shared" si="3"/>
        <v>3741545.15</v>
      </c>
      <c r="J39" s="24" t="s">
        <v>3</v>
      </c>
    </row>
    <row r="40" spans="1:21" ht="130.5" customHeight="1" x14ac:dyDescent="0.25">
      <c r="A40" s="26"/>
      <c r="B40" s="29">
        <f t="shared" si="0"/>
        <v>2366</v>
      </c>
      <c r="C40" s="23" t="s">
        <v>98</v>
      </c>
      <c r="D40" s="34" t="s">
        <v>58</v>
      </c>
      <c r="E40" s="34" t="s">
        <v>160</v>
      </c>
      <c r="F40" s="22" t="s">
        <v>159</v>
      </c>
      <c r="G40" s="24" t="s">
        <v>158</v>
      </c>
      <c r="H40" s="22">
        <v>402244.3</v>
      </c>
      <c r="I40" s="22">
        <f t="shared" si="3"/>
        <v>402244.3</v>
      </c>
      <c r="J40" s="24" t="s">
        <v>3</v>
      </c>
    </row>
    <row r="41" spans="1:21" ht="99.75" customHeight="1" x14ac:dyDescent="0.25">
      <c r="A41" s="26"/>
      <c r="B41" s="29">
        <f t="shared" si="0"/>
        <v>2367</v>
      </c>
      <c r="C41" s="23" t="s">
        <v>99</v>
      </c>
      <c r="D41" s="34" t="s">
        <v>59</v>
      </c>
      <c r="E41" s="34" t="s">
        <v>161</v>
      </c>
      <c r="F41" s="22" t="s">
        <v>22</v>
      </c>
      <c r="G41" s="24"/>
      <c r="H41" s="22">
        <v>11560383.1</v>
      </c>
      <c r="I41" s="22">
        <f t="shared" si="3"/>
        <v>11560383.1</v>
      </c>
      <c r="J41" s="24" t="s">
        <v>3</v>
      </c>
    </row>
    <row r="42" spans="1:21" ht="102" customHeight="1" x14ac:dyDescent="0.25">
      <c r="A42" s="26"/>
      <c r="B42" s="29">
        <f t="shared" si="0"/>
        <v>2368</v>
      </c>
      <c r="C42" s="23" t="s">
        <v>100</v>
      </c>
      <c r="D42" s="34" t="s">
        <v>60</v>
      </c>
      <c r="E42" s="34" t="s">
        <v>162</v>
      </c>
      <c r="F42" s="22" t="s">
        <v>22</v>
      </c>
      <c r="G42" s="24"/>
      <c r="H42" s="22">
        <v>71026749</v>
      </c>
      <c r="I42" s="22">
        <f t="shared" si="3"/>
        <v>71026749</v>
      </c>
      <c r="J42" s="24" t="s">
        <v>3</v>
      </c>
    </row>
    <row r="43" spans="1:21" ht="69" customHeight="1" x14ac:dyDescent="0.25">
      <c r="A43" s="26"/>
      <c r="B43" s="29">
        <f t="shared" si="0"/>
        <v>2369</v>
      </c>
      <c r="C43" s="23" t="s">
        <v>101</v>
      </c>
      <c r="D43" s="34" t="s">
        <v>61</v>
      </c>
      <c r="E43" s="34" t="s">
        <v>164</v>
      </c>
      <c r="F43" s="22" t="s">
        <v>163</v>
      </c>
      <c r="G43" s="24" t="s">
        <v>30</v>
      </c>
      <c r="H43" s="22">
        <v>4668306.5</v>
      </c>
      <c r="I43" s="22">
        <f t="shared" si="3"/>
        <v>4668306.5</v>
      </c>
      <c r="J43" s="24" t="s">
        <v>3</v>
      </c>
    </row>
    <row r="44" spans="1:21" ht="57.75" customHeight="1" x14ac:dyDescent="0.25">
      <c r="A44" s="26"/>
      <c r="B44" s="29">
        <f t="shared" si="0"/>
        <v>2370</v>
      </c>
      <c r="C44" s="23" t="s">
        <v>102</v>
      </c>
      <c r="D44" s="34" t="s">
        <v>25</v>
      </c>
      <c r="E44" s="34" t="s">
        <v>166</v>
      </c>
      <c r="F44" s="22" t="s">
        <v>165</v>
      </c>
      <c r="G44" s="24" t="s">
        <v>27</v>
      </c>
      <c r="H44" s="22">
        <v>62540</v>
      </c>
      <c r="I44" s="22">
        <f t="shared" si="3"/>
        <v>62540</v>
      </c>
      <c r="J44" s="24" t="s">
        <v>3</v>
      </c>
    </row>
    <row r="45" spans="1:21" ht="51.75" customHeight="1" x14ac:dyDescent="0.25">
      <c r="A45" s="26"/>
      <c r="B45" s="29">
        <f t="shared" si="0"/>
        <v>2371</v>
      </c>
      <c r="C45" s="23" t="s">
        <v>103</v>
      </c>
      <c r="D45" s="34" t="s">
        <v>58</v>
      </c>
      <c r="E45" s="34" t="s">
        <v>168</v>
      </c>
      <c r="F45" s="22" t="s">
        <v>167</v>
      </c>
      <c r="G45" s="24" t="s">
        <v>28</v>
      </c>
      <c r="H45" s="22">
        <v>253794.4</v>
      </c>
      <c r="I45" s="22">
        <f t="shared" si="3"/>
        <v>253794.4</v>
      </c>
      <c r="J45" s="24" t="s">
        <v>3</v>
      </c>
    </row>
    <row r="46" spans="1:21" ht="79.5" customHeight="1" x14ac:dyDescent="0.25">
      <c r="A46" s="26"/>
      <c r="B46" s="29">
        <f t="shared" si="0"/>
        <v>2372</v>
      </c>
      <c r="C46" s="23" t="s">
        <v>104</v>
      </c>
      <c r="D46" s="34" t="s">
        <v>62</v>
      </c>
      <c r="E46" s="34" t="s">
        <v>170</v>
      </c>
      <c r="F46" s="22" t="s">
        <v>169</v>
      </c>
      <c r="G46" s="24" t="s">
        <v>30</v>
      </c>
      <c r="H46" s="22">
        <v>191455</v>
      </c>
      <c r="I46" s="22">
        <f t="shared" si="3"/>
        <v>191455</v>
      </c>
      <c r="J46" s="24" t="s">
        <v>3</v>
      </c>
    </row>
    <row r="47" spans="1:21" ht="57" customHeight="1" x14ac:dyDescent="0.25">
      <c r="A47" s="26"/>
      <c r="B47" s="29">
        <f t="shared" si="0"/>
        <v>2373</v>
      </c>
      <c r="C47" s="23" t="s">
        <v>105</v>
      </c>
      <c r="D47" s="34" t="s">
        <v>63</v>
      </c>
      <c r="E47" s="34" t="s">
        <v>173</v>
      </c>
      <c r="F47" s="22" t="s">
        <v>172</v>
      </c>
      <c r="G47" s="24" t="s">
        <v>171</v>
      </c>
      <c r="H47" s="22">
        <v>253906.5</v>
      </c>
      <c r="I47" s="22">
        <f t="shared" si="3"/>
        <v>253906.5</v>
      </c>
      <c r="J47" s="24" t="s">
        <v>3</v>
      </c>
    </row>
    <row r="48" spans="1:21" ht="75" customHeight="1" x14ac:dyDescent="0.25">
      <c r="A48" s="26"/>
      <c r="B48" s="29">
        <f t="shared" si="0"/>
        <v>2374</v>
      </c>
      <c r="C48" s="23" t="s">
        <v>106</v>
      </c>
      <c r="D48" s="34" t="s">
        <v>64</v>
      </c>
      <c r="E48" s="34" t="s">
        <v>174</v>
      </c>
      <c r="F48" s="22" t="s">
        <v>22</v>
      </c>
      <c r="G48" s="24"/>
      <c r="H48" s="22">
        <v>1551042.82</v>
      </c>
      <c r="I48" s="22">
        <f t="shared" si="3"/>
        <v>1551042.82</v>
      </c>
      <c r="J48" s="24" t="s">
        <v>3</v>
      </c>
      <c r="K48" s="25"/>
      <c r="L48" s="25"/>
      <c r="M48" s="25"/>
      <c r="N48" s="25"/>
      <c r="O48" s="25"/>
      <c r="P48" s="25"/>
      <c r="Q48" s="25"/>
      <c r="R48" s="25"/>
      <c r="S48" s="25"/>
      <c r="T48" s="25"/>
      <c r="U48" s="25"/>
    </row>
    <row r="49" spans="1:10" ht="65.25" customHeight="1" x14ac:dyDescent="0.25">
      <c r="A49" s="26"/>
      <c r="B49" s="29">
        <f t="shared" si="0"/>
        <v>2375</v>
      </c>
      <c r="C49" s="23" t="s">
        <v>182</v>
      </c>
      <c r="D49" s="34" t="s">
        <v>176</v>
      </c>
      <c r="E49" s="34" t="s">
        <v>191</v>
      </c>
      <c r="F49" s="22" t="s">
        <v>190</v>
      </c>
      <c r="G49" s="24">
        <v>44964</v>
      </c>
      <c r="H49" s="22">
        <v>1242068</v>
      </c>
      <c r="I49" s="22">
        <f t="shared" si="3"/>
        <v>1242068</v>
      </c>
      <c r="J49" s="24" t="s">
        <v>3</v>
      </c>
    </row>
    <row r="50" spans="1:10" ht="54" customHeight="1" x14ac:dyDescent="0.25">
      <c r="A50" s="26"/>
      <c r="B50" s="29">
        <f t="shared" si="0"/>
        <v>2376</v>
      </c>
      <c r="C50" s="23" t="s">
        <v>183</v>
      </c>
      <c r="D50" s="34" t="s">
        <v>177</v>
      </c>
      <c r="E50" s="34" t="s">
        <v>194</v>
      </c>
      <c r="F50" s="22" t="s">
        <v>193</v>
      </c>
      <c r="G50" s="24" t="s">
        <v>192</v>
      </c>
      <c r="H50" s="22">
        <v>1180000</v>
      </c>
      <c r="I50" s="22">
        <f t="shared" si="1"/>
        <v>1180000</v>
      </c>
      <c r="J50" s="24" t="s">
        <v>3</v>
      </c>
    </row>
    <row r="51" spans="1:10" ht="83.25" customHeight="1" x14ac:dyDescent="0.25">
      <c r="A51" s="26"/>
      <c r="B51" s="29">
        <f t="shared" si="0"/>
        <v>2377</v>
      </c>
      <c r="C51" s="23" t="s">
        <v>184</v>
      </c>
      <c r="D51" s="34" t="s">
        <v>59</v>
      </c>
      <c r="E51" s="34" t="s">
        <v>195</v>
      </c>
      <c r="F51" s="22" t="s">
        <v>22</v>
      </c>
      <c r="G51" s="22"/>
      <c r="H51" s="22">
        <v>60000000</v>
      </c>
      <c r="I51" s="22">
        <f t="shared" ref="I51" si="4">+H51</f>
        <v>60000000</v>
      </c>
      <c r="J51" s="24" t="s">
        <v>3</v>
      </c>
    </row>
    <row r="52" spans="1:10" ht="82.5" customHeight="1" x14ac:dyDescent="0.25">
      <c r="A52" s="26"/>
      <c r="B52" s="29">
        <f t="shared" si="0"/>
        <v>2378</v>
      </c>
      <c r="C52" s="23" t="s">
        <v>185</v>
      </c>
      <c r="D52" s="34" t="s">
        <v>178</v>
      </c>
      <c r="E52" s="34" t="s">
        <v>198</v>
      </c>
      <c r="F52" s="22" t="s">
        <v>197</v>
      </c>
      <c r="G52" s="24" t="s">
        <v>196</v>
      </c>
      <c r="H52" s="22">
        <v>213044.5</v>
      </c>
      <c r="I52" s="22">
        <f t="shared" si="1"/>
        <v>213044.5</v>
      </c>
      <c r="J52" s="24" t="s">
        <v>3</v>
      </c>
    </row>
    <row r="53" spans="1:10" ht="63.75" customHeight="1" x14ac:dyDescent="0.25">
      <c r="A53" s="26"/>
      <c r="B53" s="29">
        <f t="shared" si="0"/>
        <v>2379</v>
      </c>
      <c r="C53" s="23" t="s">
        <v>186</v>
      </c>
      <c r="D53" s="34" t="s">
        <v>178</v>
      </c>
      <c r="E53" s="34" t="s">
        <v>201</v>
      </c>
      <c r="F53" s="22" t="s">
        <v>199</v>
      </c>
      <c r="G53" s="24" t="s">
        <v>200</v>
      </c>
      <c r="H53" s="22">
        <v>1011172.03</v>
      </c>
      <c r="I53" s="22">
        <f t="shared" si="1"/>
        <v>1011172.03</v>
      </c>
      <c r="J53" s="24" t="s">
        <v>3</v>
      </c>
    </row>
    <row r="54" spans="1:10" ht="57" customHeight="1" x14ac:dyDescent="0.25">
      <c r="A54" s="26"/>
      <c r="B54" s="29">
        <f t="shared" si="0"/>
        <v>2380</v>
      </c>
      <c r="C54" s="23" t="s">
        <v>187</v>
      </c>
      <c r="D54" s="34" t="s">
        <v>179</v>
      </c>
      <c r="E54" s="34" t="s">
        <v>203</v>
      </c>
      <c r="F54" s="22" t="s">
        <v>202</v>
      </c>
      <c r="G54" s="24">
        <v>45020</v>
      </c>
      <c r="H54" s="22">
        <v>1498209.49</v>
      </c>
      <c r="I54" s="22">
        <f t="shared" si="1"/>
        <v>1498209.49</v>
      </c>
      <c r="J54" s="24" t="s">
        <v>3</v>
      </c>
    </row>
    <row r="55" spans="1:10" ht="66" customHeight="1" x14ac:dyDescent="0.25">
      <c r="A55" s="26"/>
      <c r="B55" s="29">
        <f t="shared" si="0"/>
        <v>2381</v>
      </c>
      <c r="C55" s="23" t="s">
        <v>188</v>
      </c>
      <c r="D55" s="34" t="s">
        <v>180</v>
      </c>
      <c r="E55" s="34" t="s">
        <v>206</v>
      </c>
      <c r="F55" s="22" t="s">
        <v>205</v>
      </c>
      <c r="G55" s="24" t="s">
        <v>204</v>
      </c>
      <c r="H55" s="22">
        <v>31388</v>
      </c>
      <c r="I55" s="22">
        <f t="shared" si="1"/>
        <v>31388</v>
      </c>
      <c r="J55" s="24" t="s">
        <v>3</v>
      </c>
    </row>
    <row r="56" spans="1:10" ht="177.75" customHeight="1" x14ac:dyDescent="0.25">
      <c r="A56" s="26"/>
      <c r="B56" s="29">
        <f t="shared" si="0"/>
        <v>2382</v>
      </c>
      <c r="C56" s="23" t="s">
        <v>189</v>
      </c>
      <c r="D56" s="34" t="s">
        <v>181</v>
      </c>
      <c r="E56" s="34" t="s">
        <v>207</v>
      </c>
      <c r="F56" s="24" t="s">
        <v>208</v>
      </c>
      <c r="G56" s="22" t="s">
        <v>209</v>
      </c>
      <c r="H56" s="22">
        <v>87095</v>
      </c>
      <c r="I56" s="22">
        <f t="shared" si="1"/>
        <v>87095</v>
      </c>
      <c r="J56" s="24" t="s">
        <v>3</v>
      </c>
    </row>
    <row r="57" spans="1:10" ht="115.5" customHeight="1" x14ac:dyDescent="0.25">
      <c r="A57" s="26"/>
      <c r="B57" s="29">
        <f t="shared" si="0"/>
        <v>2383</v>
      </c>
      <c r="C57" s="23" t="s">
        <v>224</v>
      </c>
      <c r="D57" s="34" t="s">
        <v>210</v>
      </c>
      <c r="E57" s="34" t="s">
        <v>225</v>
      </c>
      <c r="F57" s="22" t="s">
        <v>22</v>
      </c>
      <c r="G57" s="24"/>
      <c r="H57" s="22">
        <v>5277408.49</v>
      </c>
      <c r="I57" s="22">
        <f t="shared" si="1"/>
        <v>5277408.49</v>
      </c>
      <c r="J57" s="24" t="s">
        <v>3</v>
      </c>
    </row>
    <row r="58" spans="1:10" ht="69" customHeight="1" x14ac:dyDescent="0.25">
      <c r="A58" s="26"/>
      <c r="B58" s="29">
        <f t="shared" si="0"/>
        <v>2384</v>
      </c>
      <c r="C58" s="23" t="s">
        <v>228</v>
      </c>
      <c r="D58" s="34" t="s">
        <v>211</v>
      </c>
      <c r="E58" s="34" t="s">
        <v>227</v>
      </c>
      <c r="F58" s="22" t="s">
        <v>226</v>
      </c>
      <c r="G58" s="24">
        <v>45041</v>
      </c>
      <c r="H58" s="22">
        <v>69637.75</v>
      </c>
      <c r="I58" s="22">
        <f t="shared" si="1"/>
        <v>69637.75</v>
      </c>
      <c r="J58" s="24" t="s">
        <v>3</v>
      </c>
    </row>
    <row r="59" spans="1:10" ht="81.75" customHeight="1" x14ac:dyDescent="0.25">
      <c r="A59" s="26"/>
      <c r="B59" s="29">
        <f t="shared" si="0"/>
        <v>2385</v>
      </c>
      <c r="C59" s="23" t="s">
        <v>229</v>
      </c>
      <c r="D59" s="34" t="s">
        <v>212</v>
      </c>
      <c r="E59" s="34" t="s">
        <v>232</v>
      </c>
      <c r="F59" s="22" t="s">
        <v>231</v>
      </c>
      <c r="G59" s="22" t="s">
        <v>230</v>
      </c>
      <c r="H59" s="22">
        <v>921169.91</v>
      </c>
      <c r="I59" s="22">
        <f t="shared" si="1"/>
        <v>921169.91</v>
      </c>
      <c r="J59" s="24" t="s">
        <v>3</v>
      </c>
    </row>
    <row r="60" spans="1:10" ht="103.5" customHeight="1" x14ac:dyDescent="0.25">
      <c r="A60" s="26"/>
      <c r="B60" s="29">
        <f t="shared" si="0"/>
        <v>2386</v>
      </c>
      <c r="C60" s="23" t="s">
        <v>233</v>
      </c>
      <c r="D60" s="34" t="s">
        <v>213</v>
      </c>
      <c r="E60" s="34" t="s">
        <v>240</v>
      </c>
      <c r="F60" s="22" t="s">
        <v>235</v>
      </c>
      <c r="G60" s="24" t="s">
        <v>234</v>
      </c>
      <c r="H60" s="22">
        <v>44474556.149999999</v>
      </c>
      <c r="I60" s="22">
        <f t="shared" si="1"/>
        <v>44474556.149999999</v>
      </c>
      <c r="J60" s="24" t="s">
        <v>3</v>
      </c>
    </row>
    <row r="61" spans="1:10" ht="84" customHeight="1" x14ac:dyDescent="0.25">
      <c r="A61" s="26"/>
      <c r="B61" s="29">
        <f t="shared" si="0"/>
        <v>2387</v>
      </c>
      <c r="C61" s="23" t="s">
        <v>236</v>
      </c>
      <c r="D61" s="34" t="s">
        <v>214</v>
      </c>
      <c r="E61" s="34" t="s">
        <v>237</v>
      </c>
      <c r="F61" s="22" t="s">
        <v>22</v>
      </c>
      <c r="G61" s="24"/>
      <c r="H61" s="22">
        <v>8730825.1099999994</v>
      </c>
      <c r="I61" s="22">
        <f t="shared" si="1"/>
        <v>8730825.1099999994</v>
      </c>
      <c r="J61" s="24" t="s">
        <v>3</v>
      </c>
    </row>
    <row r="62" spans="1:10" ht="99" customHeight="1" x14ac:dyDescent="0.25">
      <c r="A62" s="26"/>
      <c r="B62" s="29">
        <f t="shared" si="0"/>
        <v>2388</v>
      </c>
      <c r="C62" s="23" t="s">
        <v>238</v>
      </c>
      <c r="D62" s="34" t="s">
        <v>215</v>
      </c>
      <c r="E62" s="34" t="s">
        <v>239</v>
      </c>
      <c r="F62" s="22" t="s">
        <v>22</v>
      </c>
      <c r="G62" s="24"/>
      <c r="H62" s="22">
        <v>1403265.87</v>
      </c>
      <c r="I62" s="22">
        <f t="shared" si="1"/>
        <v>1403265.87</v>
      </c>
      <c r="J62" s="24" t="s">
        <v>3</v>
      </c>
    </row>
    <row r="63" spans="1:10" ht="88.5" customHeight="1" x14ac:dyDescent="0.25">
      <c r="A63" s="26"/>
      <c r="B63" s="29">
        <f t="shared" si="0"/>
        <v>2389</v>
      </c>
      <c r="C63" s="23" t="s">
        <v>241</v>
      </c>
      <c r="D63" s="34" t="s">
        <v>215</v>
      </c>
      <c r="E63" s="34" t="s">
        <v>242</v>
      </c>
      <c r="F63" s="22" t="s">
        <v>22</v>
      </c>
      <c r="G63" s="24"/>
      <c r="H63" s="22">
        <v>13991066.18</v>
      </c>
      <c r="I63" s="22">
        <f t="shared" si="1"/>
        <v>13991066.18</v>
      </c>
      <c r="J63" s="24" t="s">
        <v>3</v>
      </c>
    </row>
    <row r="64" spans="1:10" ht="63" customHeight="1" x14ac:dyDescent="0.25">
      <c r="A64" s="26"/>
      <c r="B64" s="29">
        <f t="shared" si="0"/>
        <v>2390</v>
      </c>
      <c r="C64" s="23" t="s">
        <v>243</v>
      </c>
      <c r="D64" s="34" t="s">
        <v>216</v>
      </c>
      <c r="E64" s="34" t="s">
        <v>244</v>
      </c>
      <c r="F64" s="22" t="s">
        <v>22</v>
      </c>
      <c r="G64" s="24"/>
      <c r="H64" s="22">
        <v>14950219.33</v>
      </c>
      <c r="I64" s="22">
        <f t="shared" si="1"/>
        <v>14950219.33</v>
      </c>
      <c r="J64" s="24" t="s">
        <v>3</v>
      </c>
    </row>
    <row r="65" spans="1:10" ht="83.25" customHeight="1" x14ac:dyDescent="0.25">
      <c r="A65" s="26"/>
      <c r="B65" s="29">
        <f t="shared" si="0"/>
        <v>2391</v>
      </c>
      <c r="C65" s="27" t="s">
        <v>245</v>
      </c>
      <c r="D65" s="34" t="s">
        <v>217</v>
      </c>
      <c r="E65" s="34" t="s">
        <v>247</v>
      </c>
      <c r="F65" s="24" t="s">
        <v>246</v>
      </c>
      <c r="G65" s="22" t="s">
        <v>204</v>
      </c>
      <c r="H65" s="22">
        <v>81656</v>
      </c>
      <c r="I65" s="22">
        <f t="shared" si="1"/>
        <v>81656</v>
      </c>
      <c r="J65" s="24" t="s">
        <v>3</v>
      </c>
    </row>
    <row r="66" spans="1:10" ht="48" customHeight="1" x14ac:dyDescent="0.25">
      <c r="A66" s="26"/>
      <c r="B66" s="29">
        <f t="shared" si="0"/>
        <v>2392</v>
      </c>
      <c r="C66" s="27" t="s">
        <v>248</v>
      </c>
      <c r="D66" s="34" t="s">
        <v>218</v>
      </c>
      <c r="E66" s="34" t="s">
        <v>250</v>
      </c>
      <c r="F66" s="22" t="s">
        <v>249</v>
      </c>
      <c r="G66" s="24">
        <v>45034</v>
      </c>
      <c r="H66" s="22">
        <v>16987.98</v>
      </c>
      <c r="I66" s="22">
        <f t="shared" si="1"/>
        <v>16987.98</v>
      </c>
      <c r="J66" s="24" t="s">
        <v>3</v>
      </c>
    </row>
    <row r="67" spans="1:10" ht="88.5" customHeight="1" x14ac:dyDescent="0.25">
      <c r="B67" s="29">
        <f t="shared" si="0"/>
        <v>2393</v>
      </c>
      <c r="C67" s="27" t="s">
        <v>251</v>
      </c>
      <c r="D67" s="34" t="s">
        <v>219</v>
      </c>
      <c r="E67" s="34" t="s">
        <v>252</v>
      </c>
      <c r="F67" s="22"/>
      <c r="G67" s="22"/>
      <c r="H67" s="22">
        <v>12865706.84</v>
      </c>
      <c r="I67" s="22">
        <f t="shared" si="1"/>
        <v>12865706.84</v>
      </c>
      <c r="J67" s="24" t="s">
        <v>3</v>
      </c>
    </row>
    <row r="68" spans="1:10" ht="103.5" customHeight="1" x14ac:dyDescent="0.25">
      <c r="B68" s="29">
        <f t="shared" si="0"/>
        <v>2394</v>
      </c>
      <c r="C68" s="27" t="s">
        <v>254</v>
      </c>
      <c r="D68" s="34" t="s">
        <v>26</v>
      </c>
      <c r="E68" s="34" t="s">
        <v>255</v>
      </c>
      <c r="F68" s="22" t="s">
        <v>253</v>
      </c>
      <c r="G68" s="24">
        <v>45043</v>
      </c>
      <c r="H68" s="22">
        <v>177000</v>
      </c>
      <c r="I68" s="22">
        <f t="shared" si="1"/>
        <v>177000</v>
      </c>
      <c r="J68" s="24" t="s">
        <v>3</v>
      </c>
    </row>
    <row r="69" spans="1:10" ht="66" customHeight="1" x14ac:dyDescent="0.25">
      <c r="B69" s="29">
        <f t="shared" si="0"/>
        <v>2395</v>
      </c>
      <c r="C69" s="27" t="s">
        <v>256</v>
      </c>
      <c r="D69" s="34" t="s">
        <v>220</v>
      </c>
      <c r="E69" s="34" t="s">
        <v>259</v>
      </c>
      <c r="F69" s="22" t="s">
        <v>258</v>
      </c>
      <c r="G69" s="24" t="s">
        <v>257</v>
      </c>
      <c r="H69" s="22">
        <v>100300</v>
      </c>
      <c r="I69" s="22">
        <f t="shared" si="1"/>
        <v>100300</v>
      </c>
      <c r="J69" s="24" t="s">
        <v>3</v>
      </c>
    </row>
    <row r="70" spans="1:10" ht="63.75" customHeight="1" x14ac:dyDescent="0.25">
      <c r="B70" s="29">
        <f t="shared" si="0"/>
        <v>2396</v>
      </c>
      <c r="C70" s="27" t="s">
        <v>260</v>
      </c>
      <c r="D70" s="34" t="s">
        <v>221</v>
      </c>
      <c r="E70" s="34" t="s">
        <v>262</v>
      </c>
      <c r="F70" s="22" t="s">
        <v>261</v>
      </c>
      <c r="G70" s="24">
        <v>45029</v>
      </c>
      <c r="H70" s="22">
        <v>250396</v>
      </c>
      <c r="I70" s="22">
        <f t="shared" si="1"/>
        <v>250396</v>
      </c>
      <c r="J70" s="24" t="s">
        <v>3</v>
      </c>
    </row>
    <row r="71" spans="1:10" ht="65.25" customHeight="1" x14ac:dyDescent="0.25">
      <c r="B71" s="29">
        <f t="shared" si="0"/>
        <v>2397</v>
      </c>
      <c r="C71" s="27" t="s">
        <v>263</v>
      </c>
      <c r="D71" s="34" t="s">
        <v>222</v>
      </c>
      <c r="E71" s="34" t="s">
        <v>223</v>
      </c>
      <c r="F71" s="22" t="s">
        <v>23</v>
      </c>
      <c r="G71" s="22"/>
      <c r="H71" s="22">
        <v>188850</v>
      </c>
      <c r="I71" s="22">
        <f t="shared" si="1"/>
        <v>188850</v>
      </c>
      <c r="J71" s="24" t="s">
        <v>3</v>
      </c>
    </row>
    <row r="72" spans="1:10" ht="72.75" customHeight="1" x14ac:dyDescent="0.25">
      <c r="B72" s="29">
        <f t="shared" si="0"/>
        <v>2398</v>
      </c>
      <c r="C72" s="27" t="s">
        <v>269</v>
      </c>
      <c r="D72" s="34" t="s">
        <v>264</v>
      </c>
      <c r="E72" s="34" t="s">
        <v>271</v>
      </c>
      <c r="F72" s="22" t="s">
        <v>270</v>
      </c>
      <c r="G72" s="22" t="s">
        <v>234</v>
      </c>
      <c r="H72" s="22">
        <v>1089899</v>
      </c>
      <c r="I72" s="22">
        <f t="shared" si="1"/>
        <v>1089899</v>
      </c>
      <c r="J72" s="24" t="s">
        <v>3</v>
      </c>
    </row>
    <row r="73" spans="1:10" ht="72" customHeight="1" x14ac:dyDescent="0.25">
      <c r="B73" s="29">
        <f t="shared" ref="B73:B136" si="5">+B72+1</f>
        <v>2399</v>
      </c>
      <c r="C73" s="27" t="s">
        <v>272</v>
      </c>
      <c r="D73" s="34" t="s">
        <v>265</v>
      </c>
      <c r="E73" s="34" t="s">
        <v>273</v>
      </c>
      <c r="F73" s="22" t="s">
        <v>22</v>
      </c>
      <c r="G73" s="24"/>
      <c r="H73" s="22">
        <v>2091010.5</v>
      </c>
      <c r="I73" s="22">
        <f t="shared" si="1"/>
        <v>2091010.5</v>
      </c>
      <c r="J73" s="24" t="s">
        <v>3</v>
      </c>
    </row>
    <row r="74" spans="1:10" ht="67.5" customHeight="1" x14ac:dyDescent="0.25">
      <c r="B74" s="29">
        <f t="shared" si="5"/>
        <v>2400</v>
      </c>
      <c r="C74" s="27" t="s">
        <v>274</v>
      </c>
      <c r="D74" s="34" t="s">
        <v>266</v>
      </c>
      <c r="E74" s="34" t="s">
        <v>276</v>
      </c>
      <c r="F74" s="22" t="s">
        <v>275</v>
      </c>
      <c r="G74" s="24" t="s">
        <v>138</v>
      </c>
      <c r="H74" s="22">
        <v>826000</v>
      </c>
      <c r="I74" s="22">
        <f t="shared" si="1"/>
        <v>826000</v>
      </c>
      <c r="J74" s="24" t="s">
        <v>3</v>
      </c>
    </row>
    <row r="75" spans="1:10" ht="51.75" customHeight="1" x14ac:dyDescent="0.25">
      <c r="B75" s="29">
        <f t="shared" si="5"/>
        <v>2401</v>
      </c>
      <c r="C75" s="27" t="s">
        <v>277</v>
      </c>
      <c r="D75" s="34" t="s">
        <v>267</v>
      </c>
      <c r="E75" s="34" t="s">
        <v>279</v>
      </c>
      <c r="F75" s="22" t="s">
        <v>278</v>
      </c>
      <c r="G75" s="24">
        <v>45035</v>
      </c>
      <c r="H75" s="22">
        <v>252497.02</v>
      </c>
      <c r="I75" s="22">
        <f t="shared" si="1"/>
        <v>252497.02</v>
      </c>
      <c r="J75" s="24" t="s">
        <v>3</v>
      </c>
    </row>
    <row r="76" spans="1:10" ht="105" customHeight="1" x14ac:dyDescent="0.25">
      <c r="B76" s="29">
        <f t="shared" si="5"/>
        <v>2402</v>
      </c>
      <c r="C76" s="27" t="s">
        <v>280</v>
      </c>
      <c r="D76" s="34" t="s">
        <v>268</v>
      </c>
      <c r="E76" s="34" t="s">
        <v>282</v>
      </c>
      <c r="F76" s="22" t="s">
        <v>281</v>
      </c>
      <c r="G76" s="24">
        <v>45036</v>
      </c>
      <c r="H76" s="22">
        <v>426513.17</v>
      </c>
      <c r="I76" s="22">
        <f t="shared" si="1"/>
        <v>426513.17</v>
      </c>
      <c r="J76" s="24" t="s">
        <v>3</v>
      </c>
    </row>
    <row r="77" spans="1:10" ht="83.25" customHeight="1" x14ac:dyDescent="0.25">
      <c r="B77" s="29">
        <f t="shared" si="5"/>
        <v>2403</v>
      </c>
      <c r="C77" s="27" t="s">
        <v>287</v>
      </c>
      <c r="D77" s="34" t="s">
        <v>283</v>
      </c>
      <c r="E77" s="34" t="s">
        <v>292</v>
      </c>
      <c r="F77" s="22"/>
      <c r="G77" s="24"/>
      <c r="H77" s="22">
        <v>6160089.1399999997</v>
      </c>
      <c r="I77" s="22">
        <f t="shared" si="1"/>
        <v>6160089.1399999997</v>
      </c>
      <c r="J77" s="24" t="s">
        <v>3</v>
      </c>
    </row>
    <row r="78" spans="1:10" ht="110.25" customHeight="1" x14ac:dyDescent="0.25">
      <c r="B78" s="29">
        <f t="shared" si="5"/>
        <v>2404</v>
      </c>
      <c r="C78" s="27" t="s">
        <v>288</v>
      </c>
      <c r="D78" s="34" t="s">
        <v>284</v>
      </c>
      <c r="E78" s="34" t="s">
        <v>293</v>
      </c>
      <c r="F78" s="22"/>
      <c r="G78" s="22"/>
      <c r="H78" s="22">
        <v>26660028.16</v>
      </c>
      <c r="I78" s="22">
        <f t="shared" si="1"/>
        <v>26660028.16</v>
      </c>
      <c r="J78" s="24" t="s">
        <v>3</v>
      </c>
    </row>
    <row r="79" spans="1:10" ht="81" customHeight="1" x14ac:dyDescent="0.25">
      <c r="B79" s="29">
        <f t="shared" si="5"/>
        <v>2405</v>
      </c>
      <c r="C79" s="27" t="s">
        <v>289</v>
      </c>
      <c r="D79" s="34" t="s">
        <v>57</v>
      </c>
      <c r="E79" s="34" t="s">
        <v>294</v>
      </c>
      <c r="F79" s="22"/>
      <c r="G79" s="24"/>
      <c r="H79" s="22">
        <v>9978156.3800000008</v>
      </c>
      <c r="I79" s="22">
        <f t="shared" si="1"/>
        <v>9978156.3800000008</v>
      </c>
      <c r="J79" s="24" t="s">
        <v>3</v>
      </c>
    </row>
    <row r="80" spans="1:10" ht="62.25" customHeight="1" x14ac:dyDescent="0.25">
      <c r="B80" s="29">
        <f t="shared" si="5"/>
        <v>2406</v>
      </c>
      <c r="C80" s="27" t="s">
        <v>290</v>
      </c>
      <c r="D80" s="34" t="s">
        <v>285</v>
      </c>
      <c r="E80" s="34" t="s">
        <v>296</v>
      </c>
      <c r="F80" s="22" t="s">
        <v>295</v>
      </c>
      <c r="G80" s="24">
        <v>45035</v>
      </c>
      <c r="H80" s="22">
        <v>3500000</v>
      </c>
      <c r="I80" s="22">
        <f t="shared" si="1"/>
        <v>3500000</v>
      </c>
      <c r="J80" s="24" t="s">
        <v>3</v>
      </c>
    </row>
    <row r="81" spans="2:10" ht="98.25" customHeight="1" x14ac:dyDescent="0.25">
      <c r="B81" s="29">
        <f t="shared" si="5"/>
        <v>2407</v>
      </c>
      <c r="C81" s="27" t="s">
        <v>291</v>
      </c>
      <c r="D81" s="34" t="s">
        <v>286</v>
      </c>
      <c r="E81" s="34" t="s">
        <v>299</v>
      </c>
      <c r="F81" s="22" t="s">
        <v>298</v>
      </c>
      <c r="G81" s="24" t="s">
        <v>297</v>
      </c>
      <c r="H81" s="22">
        <v>156000</v>
      </c>
      <c r="I81" s="22">
        <f t="shared" si="1"/>
        <v>156000</v>
      </c>
      <c r="J81" s="24" t="s">
        <v>3</v>
      </c>
    </row>
    <row r="82" spans="2:10" ht="64.5" customHeight="1" x14ac:dyDescent="0.25">
      <c r="B82" s="29">
        <f t="shared" si="5"/>
        <v>2408</v>
      </c>
      <c r="C82" s="27" t="s">
        <v>300</v>
      </c>
      <c r="D82" s="34" t="s">
        <v>301</v>
      </c>
      <c r="E82" s="34" t="s">
        <v>304</v>
      </c>
      <c r="F82" s="22" t="s">
        <v>303</v>
      </c>
      <c r="G82" s="22" t="s">
        <v>302</v>
      </c>
      <c r="H82" s="22">
        <v>73160</v>
      </c>
      <c r="I82" s="22">
        <f t="shared" si="1"/>
        <v>73160</v>
      </c>
      <c r="J82" s="24" t="s">
        <v>3</v>
      </c>
    </row>
    <row r="83" spans="2:10" ht="66" customHeight="1" x14ac:dyDescent="0.25">
      <c r="B83" s="29">
        <f t="shared" si="5"/>
        <v>2409</v>
      </c>
      <c r="C83" s="27" t="s">
        <v>308</v>
      </c>
      <c r="D83" s="34" t="s">
        <v>222</v>
      </c>
      <c r="E83" s="34" t="s">
        <v>309</v>
      </c>
      <c r="F83" s="22" t="s">
        <v>23</v>
      </c>
      <c r="G83" s="22"/>
      <c r="H83" s="22">
        <v>1341325</v>
      </c>
      <c r="I83" s="22">
        <f t="shared" si="1"/>
        <v>1341325</v>
      </c>
      <c r="J83" s="24" t="s">
        <v>3</v>
      </c>
    </row>
    <row r="84" spans="2:10" ht="87" customHeight="1" x14ac:dyDescent="0.25">
      <c r="B84" s="29">
        <f t="shared" si="5"/>
        <v>2410</v>
      </c>
      <c r="C84" s="27" t="s">
        <v>307</v>
      </c>
      <c r="D84" s="34" t="s">
        <v>305</v>
      </c>
      <c r="E84" s="34" t="s">
        <v>311</v>
      </c>
      <c r="F84" s="22" t="s">
        <v>310</v>
      </c>
      <c r="G84" s="24">
        <v>45019</v>
      </c>
      <c r="H84" s="22">
        <v>2182165.7400000002</v>
      </c>
      <c r="I84" s="22">
        <f t="shared" si="1"/>
        <v>2182165.7400000002</v>
      </c>
      <c r="J84" s="24" t="s">
        <v>3</v>
      </c>
    </row>
    <row r="85" spans="2:10" ht="99" customHeight="1" x14ac:dyDescent="0.25">
      <c r="B85" s="29">
        <f t="shared" si="5"/>
        <v>2411</v>
      </c>
      <c r="C85" s="27" t="s">
        <v>306</v>
      </c>
      <c r="D85" s="34" t="s">
        <v>44</v>
      </c>
      <c r="E85" s="34" t="s">
        <v>312</v>
      </c>
      <c r="F85" s="22" t="s">
        <v>314</v>
      </c>
      <c r="G85" s="24" t="s">
        <v>313</v>
      </c>
      <c r="H85" s="22">
        <v>141600</v>
      </c>
      <c r="I85" s="22">
        <f t="shared" si="1"/>
        <v>141600</v>
      </c>
      <c r="J85" s="24" t="s">
        <v>3</v>
      </c>
    </row>
    <row r="86" spans="2:10" ht="81.75" customHeight="1" x14ac:dyDescent="0.25">
      <c r="B86" s="29">
        <f t="shared" si="5"/>
        <v>2412</v>
      </c>
      <c r="C86" s="27" t="s">
        <v>338</v>
      </c>
      <c r="D86" s="34" t="s">
        <v>315</v>
      </c>
      <c r="E86" s="34" t="s">
        <v>339</v>
      </c>
      <c r="F86" s="22"/>
      <c r="G86" s="24"/>
      <c r="H86" s="22">
        <v>9402314.2100000009</v>
      </c>
      <c r="I86" s="22">
        <f t="shared" si="1"/>
        <v>9402314.2100000009</v>
      </c>
      <c r="J86" s="24" t="s">
        <v>3</v>
      </c>
    </row>
    <row r="87" spans="2:10" ht="75.75" customHeight="1" x14ac:dyDescent="0.25">
      <c r="B87" s="29">
        <f t="shared" si="5"/>
        <v>2413</v>
      </c>
      <c r="C87" s="27" t="s">
        <v>340</v>
      </c>
      <c r="D87" s="34" t="s">
        <v>316</v>
      </c>
      <c r="E87" s="34" t="s">
        <v>341</v>
      </c>
      <c r="F87" s="22" t="s">
        <v>326</v>
      </c>
      <c r="G87" s="24" t="s">
        <v>152</v>
      </c>
      <c r="H87" s="22">
        <v>1389399.88</v>
      </c>
      <c r="I87" s="22">
        <f t="shared" si="1"/>
        <v>1389399.88</v>
      </c>
      <c r="J87" s="24" t="s">
        <v>3</v>
      </c>
    </row>
    <row r="88" spans="2:10" ht="78.75" customHeight="1" x14ac:dyDescent="0.25">
      <c r="B88" s="29">
        <f t="shared" si="5"/>
        <v>2414</v>
      </c>
      <c r="C88" s="27" t="s">
        <v>342</v>
      </c>
      <c r="D88" s="34" t="s">
        <v>317</v>
      </c>
      <c r="E88" s="34" t="s">
        <v>343</v>
      </c>
      <c r="F88" s="22" t="s">
        <v>22</v>
      </c>
      <c r="G88" s="24"/>
      <c r="H88" s="22">
        <v>7057692.79</v>
      </c>
      <c r="I88" s="22">
        <f t="shared" si="1"/>
        <v>7057692.79</v>
      </c>
      <c r="J88" s="24" t="s">
        <v>3</v>
      </c>
    </row>
    <row r="89" spans="2:10" ht="82.5" customHeight="1" x14ac:dyDescent="0.25">
      <c r="B89" s="29">
        <f t="shared" si="5"/>
        <v>2415</v>
      </c>
      <c r="C89" s="27" t="s">
        <v>344</v>
      </c>
      <c r="D89" s="34" t="s">
        <v>47</v>
      </c>
      <c r="E89" s="34" t="s">
        <v>345</v>
      </c>
      <c r="F89" s="22" t="s">
        <v>328</v>
      </c>
      <c r="G89" s="24" t="s">
        <v>327</v>
      </c>
      <c r="H89" s="22">
        <v>1887785.77</v>
      </c>
      <c r="I89" s="22">
        <f t="shared" si="1"/>
        <v>1887785.77</v>
      </c>
      <c r="J89" s="24" t="s">
        <v>3</v>
      </c>
    </row>
    <row r="90" spans="2:10" ht="75.75" customHeight="1" x14ac:dyDescent="0.25">
      <c r="B90" s="29">
        <f t="shared" si="5"/>
        <v>2416</v>
      </c>
      <c r="C90" s="27" t="s">
        <v>346</v>
      </c>
      <c r="D90" s="34" t="s">
        <v>50</v>
      </c>
      <c r="E90" s="34" t="s">
        <v>347</v>
      </c>
      <c r="F90" s="22" t="s">
        <v>329</v>
      </c>
      <c r="G90" s="24" t="s">
        <v>171</v>
      </c>
      <c r="H90" s="22">
        <v>29319.439999999999</v>
      </c>
      <c r="I90" s="22">
        <f t="shared" si="1"/>
        <v>29319.439999999999</v>
      </c>
      <c r="J90" s="24" t="s">
        <v>3</v>
      </c>
    </row>
    <row r="91" spans="2:10" ht="83.25" customHeight="1" x14ac:dyDescent="0.25">
      <c r="B91" s="29">
        <f t="shared" si="5"/>
        <v>2417</v>
      </c>
      <c r="C91" s="27" t="s">
        <v>348</v>
      </c>
      <c r="D91" s="34" t="s">
        <v>318</v>
      </c>
      <c r="E91" s="34" t="s">
        <v>349</v>
      </c>
      <c r="F91" s="22" t="s">
        <v>22</v>
      </c>
      <c r="G91" s="24"/>
      <c r="H91" s="22">
        <v>6408411.8700000001</v>
      </c>
      <c r="I91" s="22">
        <f t="shared" si="1"/>
        <v>6408411.8700000001</v>
      </c>
      <c r="J91" s="24" t="s">
        <v>3</v>
      </c>
    </row>
    <row r="92" spans="2:10" ht="69" customHeight="1" x14ac:dyDescent="0.25">
      <c r="B92" s="29">
        <f t="shared" si="5"/>
        <v>2418</v>
      </c>
      <c r="C92" s="27" t="s">
        <v>350</v>
      </c>
      <c r="D92" s="34" t="s">
        <v>319</v>
      </c>
      <c r="E92" s="34" t="s">
        <v>337</v>
      </c>
      <c r="F92" s="22" t="s">
        <v>22</v>
      </c>
      <c r="G92" s="24"/>
      <c r="H92" s="22">
        <v>8581417.5700000003</v>
      </c>
      <c r="I92" s="22">
        <f t="shared" ref="I92:I114" si="6">+H92</f>
        <v>8581417.5700000003</v>
      </c>
      <c r="J92" s="24" t="s">
        <v>3</v>
      </c>
    </row>
    <row r="93" spans="2:10" ht="89.25" customHeight="1" x14ac:dyDescent="0.25">
      <c r="B93" s="29">
        <f t="shared" si="5"/>
        <v>2419</v>
      </c>
      <c r="C93" s="27" t="s">
        <v>352</v>
      </c>
      <c r="D93" s="34" t="s">
        <v>320</v>
      </c>
      <c r="E93" s="34" t="s">
        <v>351</v>
      </c>
      <c r="F93" s="22" t="s">
        <v>330</v>
      </c>
      <c r="G93" s="24">
        <v>44994</v>
      </c>
      <c r="H93" s="22">
        <v>5900000</v>
      </c>
      <c r="I93" s="22">
        <v>5900000</v>
      </c>
      <c r="J93" s="24" t="s">
        <v>3</v>
      </c>
    </row>
    <row r="94" spans="2:10" ht="102" customHeight="1" x14ac:dyDescent="0.25">
      <c r="B94" s="29">
        <f t="shared" si="5"/>
        <v>2420</v>
      </c>
      <c r="C94" s="27" t="s">
        <v>353</v>
      </c>
      <c r="D94" s="34" t="s">
        <v>284</v>
      </c>
      <c r="E94" s="34" t="s">
        <v>354</v>
      </c>
      <c r="F94" s="22" t="s">
        <v>22</v>
      </c>
      <c r="G94" s="24"/>
      <c r="H94" s="22">
        <v>28043432.960000001</v>
      </c>
      <c r="I94" s="22">
        <f t="shared" si="6"/>
        <v>28043432.960000001</v>
      </c>
      <c r="J94" s="24" t="s">
        <v>3</v>
      </c>
    </row>
    <row r="95" spans="2:10" ht="78" customHeight="1" x14ac:dyDescent="0.25">
      <c r="B95" s="29">
        <f t="shared" si="5"/>
        <v>2421</v>
      </c>
      <c r="C95" s="27" t="s">
        <v>355</v>
      </c>
      <c r="D95" s="34" t="s">
        <v>321</v>
      </c>
      <c r="E95" s="34" t="s">
        <v>356</v>
      </c>
      <c r="F95" s="22" t="s">
        <v>22</v>
      </c>
      <c r="G95" s="24"/>
      <c r="H95" s="22">
        <v>4177431.62</v>
      </c>
      <c r="I95" s="22">
        <f t="shared" si="6"/>
        <v>4177431.62</v>
      </c>
      <c r="J95" s="24" t="s">
        <v>3</v>
      </c>
    </row>
    <row r="96" spans="2:10" ht="69" customHeight="1" x14ac:dyDescent="0.25">
      <c r="B96" s="29">
        <f t="shared" si="5"/>
        <v>2422</v>
      </c>
      <c r="C96" s="27" t="s">
        <v>357</v>
      </c>
      <c r="D96" s="34" t="s">
        <v>322</v>
      </c>
      <c r="E96" s="34" t="s">
        <v>358</v>
      </c>
      <c r="F96" s="22" t="s">
        <v>331</v>
      </c>
      <c r="G96" s="24">
        <v>45044</v>
      </c>
      <c r="H96" s="22">
        <v>87638.42</v>
      </c>
      <c r="I96" s="22">
        <f t="shared" si="6"/>
        <v>87638.42</v>
      </c>
      <c r="J96" s="24" t="s">
        <v>3</v>
      </c>
    </row>
    <row r="97" spans="2:10" ht="96" customHeight="1" x14ac:dyDescent="0.25">
      <c r="B97" s="29">
        <f t="shared" si="5"/>
        <v>2423</v>
      </c>
      <c r="C97" s="27" t="s">
        <v>359</v>
      </c>
      <c r="D97" s="34" t="s">
        <v>323</v>
      </c>
      <c r="E97" s="34" t="s">
        <v>360</v>
      </c>
      <c r="F97" s="22" t="s">
        <v>163</v>
      </c>
      <c r="G97" s="24" t="s">
        <v>313</v>
      </c>
      <c r="H97" s="22">
        <v>967600</v>
      </c>
      <c r="I97" s="22">
        <f t="shared" si="6"/>
        <v>967600</v>
      </c>
      <c r="J97" s="24" t="s">
        <v>3</v>
      </c>
    </row>
    <row r="98" spans="2:10" ht="63.75" customHeight="1" x14ac:dyDescent="0.25">
      <c r="B98" s="29">
        <f t="shared" si="5"/>
        <v>2424</v>
      </c>
      <c r="C98" s="27" t="s">
        <v>361</v>
      </c>
      <c r="D98" s="34" t="s">
        <v>322</v>
      </c>
      <c r="E98" s="34" t="s">
        <v>362</v>
      </c>
      <c r="F98" s="22" t="s">
        <v>332</v>
      </c>
      <c r="G98" s="24">
        <v>45044</v>
      </c>
      <c r="H98" s="22">
        <v>78943.570000000007</v>
      </c>
      <c r="I98" s="22">
        <f t="shared" si="6"/>
        <v>78943.570000000007</v>
      </c>
      <c r="J98" s="24" t="s">
        <v>3</v>
      </c>
    </row>
    <row r="99" spans="2:10" ht="117" customHeight="1" x14ac:dyDescent="0.25">
      <c r="B99" s="29">
        <f t="shared" si="5"/>
        <v>2425</v>
      </c>
      <c r="C99" s="27" t="s">
        <v>363</v>
      </c>
      <c r="D99" s="34" t="s">
        <v>324</v>
      </c>
      <c r="E99" s="34" t="s">
        <v>364</v>
      </c>
      <c r="F99" s="22" t="s">
        <v>334</v>
      </c>
      <c r="G99" s="24" t="s">
        <v>333</v>
      </c>
      <c r="H99" s="22">
        <v>37962</v>
      </c>
      <c r="I99" s="22">
        <f t="shared" si="6"/>
        <v>37962</v>
      </c>
      <c r="J99" s="24" t="s">
        <v>3</v>
      </c>
    </row>
    <row r="100" spans="2:10" ht="60.75" customHeight="1" x14ac:dyDescent="0.25">
      <c r="B100" s="29">
        <f t="shared" si="5"/>
        <v>2426</v>
      </c>
      <c r="C100" s="27" t="s">
        <v>365</v>
      </c>
      <c r="D100" s="34" t="s">
        <v>325</v>
      </c>
      <c r="E100" s="34" t="s">
        <v>366</v>
      </c>
      <c r="F100" s="22" t="s">
        <v>336</v>
      </c>
      <c r="G100" s="24" t="s">
        <v>335</v>
      </c>
      <c r="H100" s="22">
        <v>180288.03</v>
      </c>
      <c r="I100" s="22">
        <f t="shared" si="6"/>
        <v>180288.03</v>
      </c>
      <c r="J100" s="24" t="s">
        <v>3</v>
      </c>
    </row>
    <row r="101" spans="2:10" ht="132" customHeight="1" x14ac:dyDescent="0.25">
      <c r="B101" s="29">
        <f t="shared" si="5"/>
        <v>2427</v>
      </c>
      <c r="C101" s="27" t="s">
        <v>369</v>
      </c>
      <c r="D101" s="34" t="s">
        <v>367</v>
      </c>
      <c r="E101" s="34" t="s">
        <v>372</v>
      </c>
      <c r="F101" s="22" t="s">
        <v>371</v>
      </c>
      <c r="G101" s="24">
        <v>45046</v>
      </c>
      <c r="H101" s="22">
        <v>669510.36</v>
      </c>
      <c r="I101" s="22">
        <f t="shared" si="6"/>
        <v>669510.36</v>
      </c>
      <c r="J101" s="24" t="s">
        <v>3</v>
      </c>
    </row>
    <row r="102" spans="2:10" ht="79.5" customHeight="1" x14ac:dyDescent="0.25">
      <c r="B102" s="29">
        <f t="shared" si="5"/>
        <v>2428</v>
      </c>
      <c r="C102" s="27" t="s">
        <v>370</v>
      </c>
      <c r="D102" s="34" t="s">
        <v>368</v>
      </c>
      <c r="E102" s="34" t="s">
        <v>374</v>
      </c>
      <c r="F102" s="22" t="s">
        <v>373</v>
      </c>
      <c r="G102" s="24">
        <v>45048</v>
      </c>
      <c r="H102" s="22">
        <v>14156</v>
      </c>
      <c r="I102" s="22">
        <f t="shared" si="6"/>
        <v>14156</v>
      </c>
      <c r="J102" s="24" t="s">
        <v>3</v>
      </c>
    </row>
    <row r="103" spans="2:10" ht="96.75" customHeight="1" x14ac:dyDescent="0.25">
      <c r="B103" s="29">
        <f t="shared" si="5"/>
        <v>2429</v>
      </c>
      <c r="C103" s="27" t="s">
        <v>377</v>
      </c>
      <c r="D103" s="34" t="s">
        <v>375</v>
      </c>
      <c r="E103" s="34" t="s">
        <v>379</v>
      </c>
      <c r="F103" s="22" t="s">
        <v>22</v>
      </c>
      <c r="G103" s="24"/>
      <c r="H103" s="22">
        <v>107410036.36</v>
      </c>
      <c r="I103" s="22">
        <f t="shared" si="6"/>
        <v>107410036.36</v>
      </c>
      <c r="J103" s="24" t="s">
        <v>3</v>
      </c>
    </row>
    <row r="104" spans="2:10" ht="110.25" customHeight="1" x14ac:dyDescent="0.25">
      <c r="B104" s="29">
        <f t="shared" si="5"/>
        <v>2430</v>
      </c>
      <c r="C104" s="27" t="s">
        <v>378</v>
      </c>
      <c r="D104" s="34" t="s">
        <v>376</v>
      </c>
      <c r="E104" s="34" t="s">
        <v>380</v>
      </c>
      <c r="F104" s="22" t="s">
        <v>22</v>
      </c>
      <c r="G104" s="24"/>
      <c r="H104" s="22">
        <v>9727805.8300000001</v>
      </c>
      <c r="I104" s="22">
        <f t="shared" si="6"/>
        <v>9727805.8300000001</v>
      </c>
      <c r="J104" s="24" t="s">
        <v>3</v>
      </c>
    </row>
    <row r="105" spans="2:10" ht="69" customHeight="1" x14ac:dyDescent="0.25">
      <c r="B105" s="29">
        <f t="shared" si="5"/>
        <v>2431</v>
      </c>
      <c r="C105" s="27" t="s">
        <v>383</v>
      </c>
      <c r="D105" s="34" t="s">
        <v>222</v>
      </c>
      <c r="E105" s="34" t="s">
        <v>384</v>
      </c>
      <c r="F105" s="22" t="s">
        <v>23</v>
      </c>
      <c r="G105" s="24"/>
      <c r="H105" s="22">
        <v>601002.5</v>
      </c>
      <c r="I105" s="22">
        <f t="shared" si="6"/>
        <v>601002.5</v>
      </c>
      <c r="J105" s="24" t="s">
        <v>3</v>
      </c>
    </row>
    <row r="106" spans="2:10" ht="59.25" customHeight="1" x14ac:dyDescent="0.25">
      <c r="B106" s="29">
        <f t="shared" si="5"/>
        <v>2432</v>
      </c>
      <c r="C106" s="27" t="s">
        <v>393</v>
      </c>
      <c r="D106" s="34" t="s">
        <v>385</v>
      </c>
      <c r="E106" s="32" t="s">
        <v>403</v>
      </c>
      <c r="F106" s="22" t="s">
        <v>402</v>
      </c>
      <c r="G106" s="24">
        <v>45028</v>
      </c>
      <c r="H106" s="22">
        <v>369812</v>
      </c>
      <c r="I106" s="22">
        <f t="shared" si="6"/>
        <v>369812</v>
      </c>
      <c r="J106" s="24" t="s">
        <v>3</v>
      </c>
    </row>
    <row r="107" spans="2:10" ht="87.75" customHeight="1" x14ac:dyDescent="0.25">
      <c r="B107" s="29">
        <f t="shared" si="5"/>
        <v>2433</v>
      </c>
      <c r="C107" s="27" t="s">
        <v>394</v>
      </c>
      <c r="D107" s="34" t="s">
        <v>386</v>
      </c>
      <c r="E107" s="32" t="s">
        <v>404</v>
      </c>
      <c r="F107" s="22" t="s">
        <v>22</v>
      </c>
      <c r="G107" s="24"/>
      <c r="H107" s="22">
        <v>1197992.44</v>
      </c>
      <c r="I107" s="22">
        <f t="shared" si="6"/>
        <v>1197992.44</v>
      </c>
      <c r="J107" s="24" t="s">
        <v>3</v>
      </c>
    </row>
    <row r="108" spans="2:10" ht="103.5" customHeight="1" x14ac:dyDescent="0.25">
      <c r="B108" s="29">
        <f t="shared" si="5"/>
        <v>2434</v>
      </c>
      <c r="C108" s="27" t="s">
        <v>395</v>
      </c>
      <c r="D108" s="34" t="s">
        <v>387</v>
      </c>
      <c r="E108" s="32" t="s">
        <v>406</v>
      </c>
      <c r="F108" s="22" t="s">
        <v>405</v>
      </c>
      <c r="G108" s="24">
        <v>45037</v>
      </c>
      <c r="H108" s="22">
        <v>413000</v>
      </c>
      <c r="I108" s="22">
        <f t="shared" si="6"/>
        <v>413000</v>
      </c>
      <c r="J108" s="24" t="s">
        <v>3</v>
      </c>
    </row>
    <row r="109" spans="2:10" ht="69" customHeight="1" x14ac:dyDescent="0.25">
      <c r="B109" s="29">
        <f t="shared" si="5"/>
        <v>2435</v>
      </c>
      <c r="C109" s="27" t="s">
        <v>396</v>
      </c>
      <c r="D109" s="34" t="s">
        <v>388</v>
      </c>
      <c r="E109" s="32" t="s">
        <v>408</v>
      </c>
      <c r="F109" s="22" t="s">
        <v>407</v>
      </c>
      <c r="G109" s="24" t="s">
        <v>257</v>
      </c>
      <c r="H109" s="22">
        <v>476956</v>
      </c>
      <c r="I109" s="22">
        <f t="shared" si="6"/>
        <v>476956</v>
      </c>
      <c r="J109" s="24" t="s">
        <v>3</v>
      </c>
    </row>
    <row r="110" spans="2:10" ht="51" customHeight="1" x14ac:dyDescent="0.25">
      <c r="B110" s="29">
        <f t="shared" si="5"/>
        <v>2436</v>
      </c>
      <c r="C110" s="27" t="s">
        <v>397</v>
      </c>
      <c r="D110" s="34" t="s">
        <v>389</v>
      </c>
      <c r="E110" s="32" t="s">
        <v>410</v>
      </c>
      <c r="F110" s="22" t="s">
        <v>409</v>
      </c>
      <c r="G110" s="24">
        <v>45048</v>
      </c>
      <c r="H110" s="22">
        <v>401820</v>
      </c>
      <c r="I110" s="22">
        <f t="shared" si="6"/>
        <v>401820</v>
      </c>
      <c r="J110" s="24" t="s">
        <v>3</v>
      </c>
    </row>
    <row r="111" spans="2:10" ht="111.75" customHeight="1" x14ac:dyDescent="0.25">
      <c r="B111" s="29">
        <f t="shared" si="5"/>
        <v>2437</v>
      </c>
      <c r="C111" s="27" t="s">
        <v>398</v>
      </c>
      <c r="D111" s="34" t="s">
        <v>390</v>
      </c>
      <c r="E111" s="32" t="s">
        <v>413</v>
      </c>
      <c r="F111" s="22" t="s">
        <v>412</v>
      </c>
      <c r="G111" s="24" t="s">
        <v>411</v>
      </c>
      <c r="H111" s="22">
        <v>90721.1</v>
      </c>
      <c r="I111" s="22">
        <f t="shared" si="6"/>
        <v>90721.1</v>
      </c>
      <c r="J111" s="24" t="s">
        <v>3</v>
      </c>
    </row>
    <row r="112" spans="2:10" ht="111" customHeight="1" x14ac:dyDescent="0.25">
      <c r="B112" s="29">
        <f t="shared" si="5"/>
        <v>2438</v>
      </c>
      <c r="C112" s="27" t="s">
        <v>399</v>
      </c>
      <c r="D112" s="34" t="s">
        <v>391</v>
      </c>
      <c r="E112" s="32" t="s">
        <v>414</v>
      </c>
      <c r="F112" s="22" t="s">
        <v>22</v>
      </c>
      <c r="G112" s="24"/>
      <c r="H112" s="22">
        <v>2172859.48</v>
      </c>
      <c r="I112" s="22">
        <f t="shared" si="6"/>
        <v>2172859.48</v>
      </c>
      <c r="J112" s="24" t="s">
        <v>3</v>
      </c>
    </row>
    <row r="113" spans="2:10" ht="114" customHeight="1" x14ac:dyDescent="0.25">
      <c r="B113" s="29">
        <f t="shared" si="5"/>
        <v>2439</v>
      </c>
      <c r="C113" s="27" t="s">
        <v>400</v>
      </c>
      <c r="D113" s="34" t="s">
        <v>392</v>
      </c>
      <c r="E113" s="32" t="s">
        <v>415</v>
      </c>
      <c r="F113" s="22" t="s">
        <v>417</v>
      </c>
      <c r="G113" s="24" t="s">
        <v>416</v>
      </c>
      <c r="H113" s="22">
        <v>8893096.1699999999</v>
      </c>
      <c r="I113" s="22">
        <f t="shared" si="6"/>
        <v>8893096.1699999999</v>
      </c>
      <c r="J113" s="24" t="s">
        <v>3</v>
      </c>
    </row>
    <row r="114" spans="2:10" ht="68.25" customHeight="1" x14ac:dyDescent="0.25">
      <c r="B114" s="29">
        <f t="shared" si="5"/>
        <v>2440</v>
      </c>
      <c r="C114" s="27" t="s">
        <v>401</v>
      </c>
      <c r="D114" s="34" t="s">
        <v>222</v>
      </c>
      <c r="E114" s="32" t="s">
        <v>418</v>
      </c>
      <c r="F114" s="22" t="s">
        <v>23</v>
      </c>
      <c r="G114" s="24"/>
      <c r="H114" s="22">
        <v>674540</v>
      </c>
      <c r="I114" s="22">
        <f t="shared" si="6"/>
        <v>674540</v>
      </c>
      <c r="J114" s="24" t="s">
        <v>3</v>
      </c>
    </row>
    <row r="115" spans="2:10" ht="81.75" customHeight="1" x14ac:dyDescent="0.25">
      <c r="B115" s="29">
        <f t="shared" si="5"/>
        <v>2441</v>
      </c>
      <c r="C115" s="27" t="s">
        <v>425</v>
      </c>
      <c r="D115" s="36" t="s">
        <v>419</v>
      </c>
      <c r="E115" s="36" t="s">
        <v>435</v>
      </c>
      <c r="F115" s="22" t="s">
        <v>464</v>
      </c>
      <c r="G115" s="24">
        <v>45056</v>
      </c>
      <c r="H115" s="22">
        <v>7473245.9100000001</v>
      </c>
      <c r="I115" s="22">
        <f t="shared" ref="I115:I160" si="7">+H115</f>
        <v>7473245.9100000001</v>
      </c>
      <c r="J115" s="24" t="s">
        <v>3</v>
      </c>
    </row>
    <row r="116" spans="2:10" ht="83.25" customHeight="1" x14ac:dyDescent="0.25">
      <c r="B116" s="29">
        <f t="shared" si="5"/>
        <v>2442</v>
      </c>
      <c r="C116" s="27" t="s">
        <v>426</v>
      </c>
      <c r="D116" s="36" t="s">
        <v>321</v>
      </c>
      <c r="E116" s="36" t="s">
        <v>436</v>
      </c>
      <c r="F116" s="22" t="s">
        <v>463</v>
      </c>
      <c r="G116" s="24">
        <v>45057</v>
      </c>
      <c r="H116" s="22">
        <v>4799410.32</v>
      </c>
      <c r="I116" s="22">
        <f t="shared" si="7"/>
        <v>4799410.32</v>
      </c>
      <c r="J116" s="24" t="s">
        <v>3</v>
      </c>
    </row>
    <row r="117" spans="2:10" ht="68.25" customHeight="1" x14ac:dyDescent="0.25">
      <c r="B117" s="29">
        <f t="shared" si="5"/>
        <v>2443</v>
      </c>
      <c r="C117" s="27" t="s">
        <v>427</v>
      </c>
      <c r="D117" s="36" t="s">
        <v>420</v>
      </c>
      <c r="E117" s="36" t="s">
        <v>438</v>
      </c>
      <c r="F117" s="22" t="s">
        <v>437</v>
      </c>
      <c r="G117" s="24">
        <v>45049</v>
      </c>
      <c r="H117" s="22">
        <v>531000</v>
      </c>
      <c r="I117" s="22">
        <f t="shared" si="7"/>
        <v>531000</v>
      </c>
      <c r="J117" s="24" t="s">
        <v>3</v>
      </c>
    </row>
    <row r="118" spans="2:10" ht="81.75" customHeight="1" x14ac:dyDescent="0.25">
      <c r="B118" s="29">
        <f t="shared" si="5"/>
        <v>2444</v>
      </c>
      <c r="C118" s="27" t="s">
        <v>428</v>
      </c>
      <c r="D118" s="36" t="s">
        <v>421</v>
      </c>
      <c r="E118" s="36" t="s">
        <v>440</v>
      </c>
      <c r="F118" s="22" t="s">
        <v>439</v>
      </c>
      <c r="G118" s="24">
        <v>45048</v>
      </c>
      <c r="H118" s="22">
        <v>613517.4</v>
      </c>
      <c r="I118" s="22">
        <f t="shared" si="7"/>
        <v>613517.4</v>
      </c>
      <c r="J118" s="24" t="s">
        <v>3</v>
      </c>
    </row>
    <row r="119" spans="2:10" ht="57" customHeight="1" x14ac:dyDescent="0.25">
      <c r="B119" s="29">
        <f t="shared" si="5"/>
        <v>2445</v>
      </c>
      <c r="C119" s="27" t="s">
        <v>429</v>
      </c>
      <c r="D119" s="36" t="s">
        <v>25</v>
      </c>
      <c r="E119" s="36" t="s">
        <v>441</v>
      </c>
      <c r="F119" s="22" t="s">
        <v>417</v>
      </c>
      <c r="G119" s="24">
        <v>45041</v>
      </c>
      <c r="H119" s="22">
        <v>8496</v>
      </c>
      <c r="I119" s="22">
        <f t="shared" si="7"/>
        <v>8496</v>
      </c>
      <c r="J119" s="24" t="s">
        <v>3</v>
      </c>
    </row>
    <row r="120" spans="2:10" ht="83.25" customHeight="1" x14ac:dyDescent="0.25">
      <c r="B120" s="29">
        <f t="shared" si="5"/>
        <v>2446</v>
      </c>
      <c r="C120" s="27" t="s">
        <v>430</v>
      </c>
      <c r="D120" s="36" t="s">
        <v>422</v>
      </c>
      <c r="E120" s="36" t="s">
        <v>444</v>
      </c>
      <c r="F120" s="22" t="s">
        <v>443</v>
      </c>
      <c r="G120" s="24" t="s">
        <v>442</v>
      </c>
      <c r="H120" s="22">
        <v>435359.07</v>
      </c>
      <c r="I120" s="22">
        <f t="shared" si="7"/>
        <v>435359.07</v>
      </c>
      <c r="J120" s="24" t="s">
        <v>3</v>
      </c>
    </row>
    <row r="121" spans="2:10" ht="84" customHeight="1" x14ac:dyDescent="0.25">
      <c r="B121" s="29">
        <f t="shared" si="5"/>
        <v>2447</v>
      </c>
      <c r="C121" s="27" t="s">
        <v>431</v>
      </c>
      <c r="D121" s="36" t="s">
        <v>423</v>
      </c>
      <c r="E121" s="36" t="s">
        <v>445</v>
      </c>
      <c r="F121" s="22" t="s">
        <v>462</v>
      </c>
      <c r="G121" s="24">
        <v>45049</v>
      </c>
      <c r="H121" s="22">
        <v>879218.76</v>
      </c>
      <c r="I121" s="22">
        <f t="shared" si="7"/>
        <v>879218.76</v>
      </c>
      <c r="J121" s="24" t="s">
        <v>3</v>
      </c>
    </row>
    <row r="122" spans="2:10" ht="87" customHeight="1" x14ac:dyDescent="0.25">
      <c r="B122" s="29">
        <f t="shared" si="5"/>
        <v>2448</v>
      </c>
      <c r="C122" s="27" t="s">
        <v>432</v>
      </c>
      <c r="D122" s="36" t="s">
        <v>424</v>
      </c>
      <c r="E122" s="36" t="s">
        <v>446</v>
      </c>
      <c r="F122" s="22" t="s">
        <v>460</v>
      </c>
      <c r="G122" s="24" t="s">
        <v>461</v>
      </c>
      <c r="H122" s="22">
        <v>1523587.62</v>
      </c>
      <c r="I122" s="22">
        <f t="shared" si="7"/>
        <v>1523587.62</v>
      </c>
      <c r="J122" s="24" t="s">
        <v>3</v>
      </c>
    </row>
    <row r="123" spans="2:10" ht="72" customHeight="1" x14ac:dyDescent="0.25">
      <c r="B123" s="29">
        <f t="shared" si="5"/>
        <v>2449</v>
      </c>
      <c r="C123" s="27" t="s">
        <v>433</v>
      </c>
      <c r="D123" s="36" t="s">
        <v>54</v>
      </c>
      <c r="E123" s="36" t="s">
        <v>448</v>
      </c>
      <c r="F123" s="22" t="s">
        <v>447</v>
      </c>
      <c r="G123" s="24">
        <v>45027</v>
      </c>
      <c r="H123" s="22">
        <v>3204931.28</v>
      </c>
      <c r="I123" s="22">
        <f t="shared" si="7"/>
        <v>3204931.28</v>
      </c>
      <c r="J123" s="24" t="s">
        <v>3</v>
      </c>
    </row>
    <row r="124" spans="2:10" ht="60.75" customHeight="1" x14ac:dyDescent="0.25">
      <c r="B124" s="29">
        <f t="shared" si="5"/>
        <v>2450</v>
      </c>
      <c r="C124" s="27" t="s">
        <v>434</v>
      </c>
      <c r="D124" s="36" t="s">
        <v>301</v>
      </c>
      <c r="E124" s="36" t="s">
        <v>450</v>
      </c>
      <c r="F124" s="22" t="s">
        <v>449</v>
      </c>
      <c r="G124" s="24" t="s">
        <v>171</v>
      </c>
      <c r="H124" s="22">
        <v>435940.5</v>
      </c>
      <c r="I124" s="22">
        <f t="shared" si="7"/>
        <v>435940.5</v>
      </c>
      <c r="J124" s="24" t="s">
        <v>3</v>
      </c>
    </row>
    <row r="125" spans="2:10" ht="60" customHeight="1" x14ac:dyDescent="0.25">
      <c r="B125" s="29">
        <f t="shared" si="5"/>
        <v>2451</v>
      </c>
      <c r="C125" s="27" t="s">
        <v>453</v>
      </c>
      <c r="D125" s="36" t="s">
        <v>451</v>
      </c>
      <c r="E125" s="36" t="s">
        <v>457</v>
      </c>
      <c r="F125" s="22" t="s">
        <v>456</v>
      </c>
      <c r="G125" s="24" t="s">
        <v>455</v>
      </c>
      <c r="H125" s="22">
        <v>850072</v>
      </c>
      <c r="I125" s="22">
        <f t="shared" si="7"/>
        <v>850072</v>
      </c>
      <c r="J125" s="24" t="s">
        <v>3</v>
      </c>
    </row>
    <row r="126" spans="2:10" ht="104.25" customHeight="1" x14ac:dyDescent="0.25">
      <c r="B126" s="29">
        <f t="shared" si="5"/>
        <v>2452</v>
      </c>
      <c r="C126" s="27" t="s">
        <v>454</v>
      </c>
      <c r="D126" s="36" t="s">
        <v>452</v>
      </c>
      <c r="E126" s="36" t="s">
        <v>459</v>
      </c>
      <c r="F126" s="22" t="s">
        <v>458</v>
      </c>
      <c r="G126" s="24">
        <v>45043</v>
      </c>
      <c r="H126" s="22">
        <v>354000</v>
      </c>
      <c r="I126" s="22">
        <f t="shared" si="7"/>
        <v>354000</v>
      </c>
      <c r="J126" s="24" t="s">
        <v>3</v>
      </c>
    </row>
    <row r="127" spans="2:10" ht="79.5" customHeight="1" x14ac:dyDescent="0.25">
      <c r="B127" s="29">
        <f t="shared" si="5"/>
        <v>2453</v>
      </c>
      <c r="C127" s="27" t="s">
        <v>474</v>
      </c>
      <c r="D127" s="36" t="s">
        <v>465</v>
      </c>
      <c r="E127" s="36" t="s">
        <v>486</v>
      </c>
      <c r="F127" s="22"/>
      <c r="G127" s="24"/>
      <c r="H127" s="22">
        <v>12929880.48</v>
      </c>
      <c r="I127" s="22">
        <f t="shared" si="7"/>
        <v>12929880.48</v>
      </c>
      <c r="J127" s="24" t="s">
        <v>3</v>
      </c>
    </row>
    <row r="128" spans="2:10" ht="75" customHeight="1" x14ac:dyDescent="0.25">
      <c r="B128" s="29">
        <f t="shared" si="5"/>
        <v>2454</v>
      </c>
      <c r="C128" s="27" t="s">
        <v>475</v>
      </c>
      <c r="D128" s="36" t="s">
        <v>466</v>
      </c>
      <c r="E128" s="36" t="s">
        <v>487</v>
      </c>
      <c r="F128" s="22"/>
      <c r="G128" s="24"/>
      <c r="H128" s="22">
        <v>9249450.8800000008</v>
      </c>
      <c r="I128" s="22">
        <f t="shared" si="7"/>
        <v>9249450.8800000008</v>
      </c>
      <c r="J128" s="24" t="s">
        <v>3</v>
      </c>
    </row>
    <row r="129" spans="2:10" ht="78" customHeight="1" x14ac:dyDescent="0.25">
      <c r="B129" s="29">
        <f t="shared" si="5"/>
        <v>2455</v>
      </c>
      <c r="C129" s="27" t="s">
        <v>476</v>
      </c>
      <c r="D129" s="36" t="s">
        <v>467</v>
      </c>
      <c r="E129" s="36" t="s">
        <v>488</v>
      </c>
      <c r="F129" s="22"/>
      <c r="G129" s="24"/>
      <c r="H129" s="22">
        <v>605473.43999999994</v>
      </c>
      <c r="I129" s="22">
        <f t="shared" si="7"/>
        <v>605473.43999999994</v>
      </c>
      <c r="J129" s="24" t="s">
        <v>3</v>
      </c>
    </row>
    <row r="130" spans="2:10" ht="80.25" customHeight="1" x14ac:dyDescent="0.25">
      <c r="B130" s="29">
        <f t="shared" si="5"/>
        <v>2456</v>
      </c>
      <c r="C130" s="27" t="s">
        <v>477</v>
      </c>
      <c r="D130" s="36" t="s">
        <v>63</v>
      </c>
      <c r="E130" s="36" t="s">
        <v>490</v>
      </c>
      <c r="F130" s="22" t="s">
        <v>489</v>
      </c>
      <c r="G130" s="24">
        <v>45049</v>
      </c>
      <c r="H130" s="22">
        <v>35400</v>
      </c>
      <c r="I130" s="22">
        <f t="shared" si="7"/>
        <v>35400</v>
      </c>
      <c r="J130" s="24" t="s">
        <v>3</v>
      </c>
    </row>
    <row r="131" spans="2:10" ht="78" customHeight="1" x14ac:dyDescent="0.25">
      <c r="B131" s="29">
        <f t="shared" si="5"/>
        <v>2457</v>
      </c>
      <c r="C131" s="27" t="s">
        <v>478</v>
      </c>
      <c r="D131" s="36" t="s">
        <v>265</v>
      </c>
      <c r="E131" s="36" t="s">
        <v>491</v>
      </c>
      <c r="F131" s="22" t="s">
        <v>612</v>
      </c>
      <c r="G131" s="24">
        <v>45068</v>
      </c>
      <c r="H131" s="22">
        <v>7999250.6299999999</v>
      </c>
      <c r="I131" s="22">
        <f t="shared" si="7"/>
        <v>7999250.6299999999</v>
      </c>
      <c r="J131" s="24" t="s">
        <v>3</v>
      </c>
    </row>
    <row r="132" spans="2:10" ht="87" customHeight="1" x14ac:dyDescent="0.25">
      <c r="B132" s="29">
        <f t="shared" si="5"/>
        <v>2458</v>
      </c>
      <c r="C132" s="27" t="s">
        <v>479</v>
      </c>
      <c r="D132" s="36" t="s">
        <v>468</v>
      </c>
      <c r="E132" s="36" t="s">
        <v>492</v>
      </c>
      <c r="F132" s="22" t="s">
        <v>23</v>
      </c>
      <c r="G132" s="24"/>
      <c r="H132" s="22">
        <v>900000</v>
      </c>
      <c r="I132" s="22">
        <f t="shared" si="7"/>
        <v>900000</v>
      </c>
      <c r="J132" s="24" t="s">
        <v>3</v>
      </c>
    </row>
    <row r="133" spans="2:10" ht="68.25" customHeight="1" x14ac:dyDescent="0.25">
      <c r="B133" s="29">
        <f t="shared" si="5"/>
        <v>2459</v>
      </c>
      <c r="C133" s="27" t="s">
        <v>480</v>
      </c>
      <c r="D133" s="36" t="s">
        <v>469</v>
      </c>
      <c r="E133" s="36" t="s">
        <v>494</v>
      </c>
      <c r="F133" s="22" t="s">
        <v>493</v>
      </c>
      <c r="G133" s="24">
        <v>45056</v>
      </c>
      <c r="H133" s="22">
        <v>754492</v>
      </c>
      <c r="I133" s="22">
        <f t="shared" si="7"/>
        <v>754492</v>
      </c>
      <c r="J133" s="24" t="s">
        <v>3</v>
      </c>
    </row>
    <row r="134" spans="2:10" ht="68.25" customHeight="1" x14ac:dyDescent="0.25">
      <c r="B134" s="29">
        <f t="shared" si="5"/>
        <v>2460</v>
      </c>
      <c r="C134" s="27" t="s">
        <v>481</v>
      </c>
      <c r="D134" s="36" t="s">
        <v>179</v>
      </c>
      <c r="E134" s="36" t="s">
        <v>496</v>
      </c>
      <c r="F134" s="22" t="s">
        <v>495</v>
      </c>
      <c r="G134" s="24">
        <v>45051</v>
      </c>
      <c r="H134" s="22">
        <v>1498209.49</v>
      </c>
      <c r="I134" s="22">
        <f t="shared" si="7"/>
        <v>1498209.49</v>
      </c>
      <c r="J134" s="24" t="s">
        <v>3</v>
      </c>
    </row>
    <row r="135" spans="2:10" ht="105" customHeight="1" x14ac:dyDescent="0.25">
      <c r="B135" s="29">
        <f t="shared" si="5"/>
        <v>2461</v>
      </c>
      <c r="C135" s="27" t="s">
        <v>482</v>
      </c>
      <c r="D135" s="36" t="s">
        <v>470</v>
      </c>
      <c r="E135" s="36" t="s">
        <v>497</v>
      </c>
      <c r="F135" s="22" t="s">
        <v>22</v>
      </c>
      <c r="G135" s="24"/>
      <c r="H135" s="22">
        <v>688513.44</v>
      </c>
      <c r="I135" s="22">
        <f t="shared" si="7"/>
        <v>688513.44</v>
      </c>
      <c r="J135" s="24" t="s">
        <v>3</v>
      </c>
    </row>
    <row r="136" spans="2:10" ht="77.25" customHeight="1" x14ac:dyDescent="0.25">
      <c r="B136" s="29">
        <f t="shared" si="5"/>
        <v>2462</v>
      </c>
      <c r="C136" s="27" t="s">
        <v>483</v>
      </c>
      <c r="D136" s="36" t="s">
        <v>471</v>
      </c>
      <c r="E136" s="36" t="s">
        <v>498</v>
      </c>
      <c r="F136" s="22" t="s">
        <v>22</v>
      </c>
      <c r="G136" s="24"/>
      <c r="H136" s="22">
        <v>2196171.7000000002</v>
      </c>
      <c r="I136" s="22">
        <f t="shared" si="7"/>
        <v>2196171.7000000002</v>
      </c>
      <c r="J136" s="24" t="s">
        <v>3</v>
      </c>
    </row>
    <row r="137" spans="2:10" ht="118.5" customHeight="1" x14ac:dyDescent="0.25">
      <c r="B137" s="29">
        <f t="shared" ref="B137:B200" si="8">+B136+1</f>
        <v>2463</v>
      </c>
      <c r="C137" s="27" t="s">
        <v>484</v>
      </c>
      <c r="D137" s="36" t="s">
        <v>472</v>
      </c>
      <c r="E137" s="36" t="s">
        <v>499</v>
      </c>
      <c r="F137" s="22" t="s">
        <v>22</v>
      </c>
      <c r="G137" s="24"/>
      <c r="H137" s="22">
        <v>1376561.42</v>
      </c>
      <c r="I137" s="22">
        <f t="shared" si="7"/>
        <v>1376561.42</v>
      </c>
      <c r="J137" s="24" t="s">
        <v>3</v>
      </c>
    </row>
    <row r="138" spans="2:10" ht="76.5" customHeight="1" x14ac:dyDescent="0.25">
      <c r="B138" s="29">
        <f t="shared" si="8"/>
        <v>2464</v>
      </c>
      <c r="C138" s="27" t="s">
        <v>485</v>
      </c>
      <c r="D138" s="36" t="s">
        <v>473</v>
      </c>
      <c r="E138" s="36" t="s">
        <v>500</v>
      </c>
      <c r="F138" s="22" t="s">
        <v>22</v>
      </c>
      <c r="G138" s="24"/>
      <c r="H138" s="22">
        <v>31176466.960000001</v>
      </c>
      <c r="I138" s="22">
        <f t="shared" si="7"/>
        <v>31176466.960000001</v>
      </c>
      <c r="J138" s="24" t="s">
        <v>3</v>
      </c>
    </row>
    <row r="139" spans="2:10" ht="75" customHeight="1" x14ac:dyDescent="0.25">
      <c r="B139" s="29">
        <f t="shared" si="8"/>
        <v>2465</v>
      </c>
      <c r="C139" s="27" t="s">
        <v>508</v>
      </c>
      <c r="D139" s="36" t="s">
        <v>501</v>
      </c>
      <c r="E139" s="36" t="s">
        <v>523</v>
      </c>
      <c r="F139" s="22" t="s">
        <v>522</v>
      </c>
      <c r="G139" s="24">
        <v>45058</v>
      </c>
      <c r="H139" s="22">
        <v>1097872</v>
      </c>
      <c r="I139" s="22">
        <f t="shared" si="7"/>
        <v>1097872</v>
      </c>
      <c r="J139" s="24" t="s">
        <v>3</v>
      </c>
    </row>
    <row r="140" spans="2:10" ht="68.25" customHeight="1" x14ac:dyDescent="0.25">
      <c r="B140" s="29">
        <f t="shared" si="8"/>
        <v>2466</v>
      </c>
      <c r="C140" s="27" t="s">
        <v>509</v>
      </c>
      <c r="D140" s="36" t="s">
        <v>319</v>
      </c>
      <c r="E140" s="36" t="s">
        <v>524</v>
      </c>
      <c r="F140" s="22"/>
      <c r="G140" s="24"/>
      <c r="H140" s="22">
        <v>5813794.0700000003</v>
      </c>
      <c r="I140" s="22">
        <f t="shared" si="7"/>
        <v>5813794.0700000003</v>
      </c>
      <c r="J140" s="24" t="s">
        <v>3</v>
      </c>
    </row>
    <row r="141" spans="2:10" ht="79.5" customHeight="1" x14ac:dyDescent="0.25">
      <c r="B141" s="29">
        <f t="shared" si="8"/>
        <v>2467</v>
      </c>
      <c r="C141" s="27" t="s">
        <v>510</v>
      </c>
      <c r="D141" s="36" t="s">
        <v>35</v>
      </c>
      <c r="E141" s="36" t="s">
        <v>526</v>
      </c>
      <c r="F141" s="22" t="s">
        <v>525</v>
      </c>
      <c r="G141" s="24">
        <v>45042</v>
      </c>
      <c r="H141" s="22">
        <v>26904</v>
      </c>
      <c r="I141" s="22">
        <f t="shared" si="7"/>
        <v>26904</v>
      </c>
      <c r="J141" s="24" t="s">
        <v>3</v>
      </c>
    </row>
    <row r="142" spans="2:10" ht="80.25" customHeight="1" x14ac:dyDescent="0.25">
      <c r="B142" s="29">
        <f t="shared" si="8"/>
        <v>2468</v>
      </c>
      <c r="C142" s="27" t="s">
        <v>511</v>
      </c>
      <c r="D142" s="36" t="s">
        <v>502</v>
      </c>
      <c r="E142" s="36" t="s">
        <v>527</v>
      </c>
      <c r="F142" s="22"/>
      <c r="G142" s="24"/>
      <c r="H142" s="22">
        <v>8275866.2400000002</v>
      </c>
      <c r="I142" s="22">
        <f t="shared" si="7"/>
        <v>8275866.2400000002</v>
      </c>
      <c r="J142" s="24" t="s">
        <v>3</v>
      </c>
    </row>
    <row r="143" spans="2:10" ht="68.25" customHeight="1" x14ac:dyDescent="0.25">
      <c r="B143" s="29">
        <f t="shared" si="8"/>
        <v>2469</v>
      </c>
      <c r="C143" s="27" t="s">
        <v>512</v>
      </c>
      <c r="D143" s="36" t="s">
        <v>503</v>
      </c>
      <c r="E143" s="36" t="s">
        <v>529</v>
      </c>
      <c r="F143" s="22" t="s">
        <v>528</v>
      </c>
      <c r="G143" s="24" t="s">
        <v>28</v>
      </c>
      <c r="H143" s="22">
        <v>599000</v>
      </c>
      <c r="I143" s="22">
        <f t="shared" si="7"/>
        <v>599000</v>
      </c>
      <c r="J143" s="24" t="s">
        <v>3</v>
      </c>
    </row>
    <row r="144" spans="2:10" ht="68.25" customHeight="1" x14ac:dyDescent="0.25">
      <c r="B144" s="29">
        <f t="shared" si="8"/>
        <v>2470</v>
      </c>
      <c r="C144" s="27" t="s">
        <v>513</v>
      </c>
      <c r="D144" s="36" t="s">
        <v>503</v>
      </c>
      <c r="E144" s="36" t="s">
        <v>532</v>
      </c>
      <c r="F144" s="22" t="s">
        <v>531</v>
      </c>
      <c r="G144" s="24" t="s">
        <v>530</v>
      </c>
      <c r="H144" s="22">
        <v>599000</v>
      </c>
      <c r="I144" s="22">
        <f t="shared" si="7"/>
        <v>599000</v>
      </c>
      <c r="J144" s="24" t="s">
        <v>3</v>
      </c>
    </row>
    <row r="145" spans="2:10" ht="68.25" customHeight="1" x14ac:dyDescent="0.25">
      <c r="B145" s="29">
        <f t="shared" si="8"/>
        <v>2471</v>
      </c>
      <c r="C145" s="27" t="s">
        <v>514</v>
      </c>
      <c r="D145" s="36" t="s">
        <v>325</v>
      </c>
      <c r="E145" s="36" t="s">
        <v>535</v>
      </c>
      <c r="F145" s="22" t="s">
        <v>534</v>
      </c>
      <c r="G145" s="24" t="s">
        <v>533</v>
      </c>
      <c r="H145" s="22">
        <v>560871.49</v>
      </c>
      <c r="I145" s="22">
        <f t="shared" si="7"/>
        <v>560871.49</v>
      </c>
      <c r="J145" s="24" t="s">
        <v>3</v>
      </c>
    </row>
    <row r="146" spans="2:10" ht="100.5" customHeight="1" x14ac:dyDescent="0.25">
      <c r="B146" s="29">
        <f t="shared" si="8"/>
        <v>2472</v>
      </c>
      <c r="C146" s="27" t="s">
        <v>515</v>
      </c>
      <c r="D146" s="36" t="s">
        <v>504</v>
      </c>
      <c r="E146" s="32" t="s">
        <v>537</v>
      </c>
      <c r="F146" s="23">
        <v>423846</v>
      </c>
      <c r="G146" s="24" t="s">
        <v>536</v>
      </c>
      <c r="H146" s="22">
        <v>25953.040000000001</v>
      </c>
      <c r="I146" s="22">
        <f t="shared" si="7"/>
        <v>25953.040000000001</v>
      </c>
      <c r="J146" s="24" t="s">
        <v>3</v>
      </c>
    </row>
    <row r="147" spans="2:10" ht="68.25" customHeight="1" x14ac:dyDescent="0.25">
      <c r="B147" s="29">
        <f t="shared" si="8"/>
        <v>2473</v>
      </c>
      <c r="C147" s="27" t="s">
        <v>516</v>
      </c>
      <c r="D147" s="36" t="s">
        <v>217</v>
      </c>
      <c r="E147" s="32" t="s">
        <v>540</v>
      </c>
      <c r="F147" s="22" t="s">
        <v>539</v>
      </c>
      <c r="G147" s="24" t="s">
        <v>538</v>
      </c>
      <c r="H147" s="22">
        <v>87320</v>
      </c>
      <c r="I147" s="22">
        <f t="shared" si="7"/>
        <v>87320</v>
      </c>
      <c r="J147" s="24" t="s">
        <v>3</v>
      </c>
    </row>
    <row r="148" spans="2:10" ht="94.5" customHeight="1" x14ac:dyDescent="0.25">
      <c r="B148" s="29">
        <f t="shared" si="8"/>
        <v>2474</v>
      </c>
      <c r="C148" s="27" t="s">
        <v>517</v>
      </c>
      <c r="D148" s="36" t="s">
        <v>505</v>
      </c>
      <c r="E148" s="32" t="s">
        <v>542</v>
      </c>
      <c r="F148" s="22" t="s">
        <v>541</v>
      </c>
      <c r="G148" s="24">
        <v>45037</v>
      </c>
      <c r="H148" s="22">
        <v>1475255.38</v>
      </c>
      <c r="I148" s="22">
        <f t="shared" si="7"/>
        <v>1475255.38</v>
      </c>
      <c r="J148" s="24" t="s">
        <v>3</v>
      </c>
    </row>
    <row r="149" spans="2:10" ht="68.25" customHeight="1" x14ac:dyDescent="0.25">
      <c r="B149" s="29">
        <f t="shared" si="8"/>
        <v>2475</v>
      </c>
      <c r="C149" s="27" t="s">
        <v>518</v>
      </c>
      <c r="D149" s="36" t="s">
        <v>178</v>
      </c>
      <c r="E149" s="32" t="s">
        <v>545</v>
      </c>
      <c r="F149" s="22" t="s">
        <v>544</v>
      </c>
      <c r="G149" s="24" t="s">
        <v>543</v>
      </c>
      <c r="H149" s="22">
        <v>1026911.91</v>
      </c>
      <c r="I149" s="22">
        <f t="shared" si="7"/>
        <v>1026911.91</v>
      </c>
      <c r="J149" s="24" t="s">
        <v>3</v>
      </c>
    </row>
    <row r="150" spans="2:10" ht="54" customHeight="1" x14ac:dyDescent="0.25">
      <c r="B150" s="29">
        <f t="shared" si="8"/>
        <v>2476</v>
      </c>
      <c r="C150" s="27" t="s">
        <v>519</v>
      </c>
      <c r="D150" s="36" t="s">
        <v>217</v>
      </c>
      <c r="E150" s="32" t="s">
        <v>547</v>
      </c>
      <c r="F150" s="22" t="s">
        <v>546</v>
      </c>
      <c r="G150" s="24">
        <v>45058</v>
      </c>
      <c r="H150" s="22">
        <v>146084</v>
      </c>
      <c r="I150" s="22">
        <f t="shared" si="7"/>
        <v>146084</v>
      </c>
      <c r="J150" s="24" t="s">
        <v>3</v>
      </c>
    </row>
    <row r="151" spans="2:10" ht="79.5" customHeight="1" x14ac:dyDescent="0.25">
      <c r="B151" s="29">
        <f t="shared" si="8"/>
        <v>2477</v>
      </c>
      <c r="C151" s="27" t="s">
        <v>520</v>
      </c>
      <c r="D151" s="36" t="s">
        <v>222</v>
      </c>
      <c r="E151" s="36" t="s">
        <v>506</v>
      </c>
      <c r="F151" s="22" t="s">
        <v>23</v>
      </c>
      <c r="G151" s="24"/>
      <c r="H151" s="22">
        <v>519922.5</v>
      </c>
      <c r="I151" s="22">
        <f t="shared" si="7"/>
        <v>519922.5</v>
      </c>
      <c r="J151" s="24" t="s">
        <v>3</v>
      </c>
    </row>
    <row r="152" spans="2:10" ht="83.25" customHeight="1" x14ac:dyDescent="0.25">
      <c r="B152" s="29">
        <f t="shared" si="8"/>
        <v>2478</v>
      </c>
      <c r="C152" s="27" t="s">
        <v>521</v>
      </c>
      <c r="D152" s="36" t="s">
        <v>222</v>
      </c>
      <c r="E152" s="36" t="s">
        <v>507</v>
      </c>
      <c r="F152" s="22" t="s">
        <v>23</v>
      </c>
      <c r="G152" s="24"/>
      <c r="H152" s="22">
        <v>473677.5</v>
      </c>
      <c r="I152" s="22">
        <f t="shared" si="7"/>
        <v>473677.5</v>
      </c>
      <c r="J152" s="24" t="s">
        <v>3</v>
      </c>
    </row>
    <row r="153" spans="2:10" ht="102" customHeight="1" x14ac:dyDescent="0.25">
      <c r="B153" s="29">
        <f t="shared" si="8"/>
        <v>2479</v>
      </c>
      <c r="C153" s="27" t="s">
        <v>552</v>
      </c>
      <c r="D153" s="32" t="s">
        <v>548</v>
      </c>
      <c r="E153" s="32" t="s">
        <v>558</v>
      </c>
      <c r="F153" s="22" t="s">
        <v>493</v>
      </c>
      <c r="G153" s="24">
        <v>44981</v>
      </c>
      <c r="H153" s="22">
        <v>2573631.67</v>
      </c>
      <c r="I153" s="22">
        <f t="shared" si="7"/>
        <v>2573631.67</v>
      </c>
      <c r="J153" s="24" t="s">
        <v>3</v>
      </c>
    </row>
    <row r="154" spans="2:10" ht="78" customHeight="1" x14ac:dyDescent="0.25">
      <c r="B154" s="29">
        <f t="shared" si="8"/>
        <v>2480</v>
      </c>
      <c r="C154" s="27" t="s">
        <v>553</v>
      </c>
      <c r="D154" s="32" t="s">
        <v>465</v>
      </c>
      <c r="E154" s="32" t="s">
        <v>559</v>
      </c>
      <c r="F154" s="22" t="s">
        <v>611</v>
      </c>
      <c r="G154" s="24">
        <v>45062</v>
      </c>
      <c r="H154" s="22">
        <v>16280913.84</v>
      </c>
      <c r="I154" s="22">
        <f t="shared" si="7"/>
        <v>16280913.84</v>
      </c>
      <c r="J154" s="24" t="s">
        <v>3</v>
      </c>
    </row>
    <row r="155" spans="2:10" ht="87" customHeight="1" x14ac:dyDescent="0.25">
      <c r="B155" s="29">
        <f t="shared" si="8"/>
        <v>2481</v>
      </c>
      <c r="C155" s="27" t="s">
        <v>554</v>
      </c>
      <c r="D155" s="32" t="s">
        <v>549</v>
      </c>
      <c r="E155" s="32" t="s">
        <v>560</v>
      </c>
      <c r="F155" s="22" t="s">
        <v>609</v>
      </c>
      <c r="G155" s="24">
        <v>45058</v>
      </c>
      <c r="H155" s="22">
        <v>9283762.7599999998</v>
      </c>
      <c r="I155" s="22">
        <f t="shared" si="7"/>
        <v>9283762.7599999998</v>
      </c>
      <c r="J155" s="24" t="s">
        <v>3</v>
      </c>
    </row>
    <row r="156" spans="2:10" ht="84" customHeight="1" x14ac:dyDescent="0.25">
      <c r="B156" s="29">
        <f t="shared" si="8"/>
        <v>2482</v>
      </c>
      <c r="C156" s="27" t="s">
        <v>555</v>
      </c>
      <c r="D156" s="32" t="s">
        <v>222</v>
      </c>
      <c r="E156" s="32" t="s">
        <v>550</v>
      </c>
      <c r="F156" s="22" t="s">
        <v>23</v>
      </c>
      <c r="G156" s="24"/>
      <c r="H156" s="22">
        <v>780522.5</v>
      </c>
      <c r="I156" s="22">
        <f t="shared" si="7"/>
        <v>780522.5</v>
      </c>
      <c r="J156" s="24" t="s">
        <v>3</v>
      </c>
    </row>
    <row r="157" spans="2:10" ht="48.75" customHeight="1" x14ac:dyDescent="0.25">
      <c r="B157" s="29">
        <f t="shared" si="8"/>
        <v>2483</v>
      </c>
      <c r="C157" s="27" t="s">
        <v>556</v>
      </c>
      <c r="D157" s="32" t="s">
        <v>58</v>
      </c>
      <c r="E157" s="32" t="s">
        <v>562</v>
      </c>
      <c r="F157" s="22" t="s">
        <v>561</v>
      </c>
      <c r="G157" s="24">
        <v>45049</v>
      </c>
      <c r="H157" s="22">
        <v>31666.48</v>
      </c>
      <c r="I157" s="22">
        <f t="shared" si="7"/>
        <v>31666.48</v>
      </c>
      <c r="J157" s="24" t="s">
        <v>3</v>
      </c>
    </row>
    <row r="158" spans="2:10" ht="80.25" customHeight="1" x14ac:dyDescent="0.25">
      <c r="B158" s="29">
        <f t="shared" si="8"/>
        <v>2484</v>
      </c>
      <c r="C158" s="27" t="s">
        <v>557</v>
      </c>
      <c r="D158" s="32" t="s">
        <v>551</v>
      </c>
      <c r="E158" s="32" t="s">
        <v>563</v>
      </c>
      <c r="F158" s="22" t="s">
        <v>128</v>
      </c>
      <c r="G158" s="24">
        <v>44904</v>
      </c>
      <c r="H158" s="22">
        <v>40103.550000000003</v>
      </c>
      <c r="I158" s="22">
        <f t="shared" si="7"/>
        <v>40103.550000000003</v>
      </c>
      <c r="J158" s="24" t="s">
        <v>3</v>
      </c>
    </row>
    <row r="159" spans="2:10" ht="73.5" customHeight="1" x14ac:dyDescent="0.25">
      <c r="B159" s="29">
        <f t="shared" si="8"/>
        <v>2485</v>
      </c>
      <c r="C159" s="27" t="s">
        <v>564</v>
      </c>
      <c r="D159" s="36" t="s">
        <v>392</v>
      </c>
      <c r="E159" s="36" t="s">
        <v>566</v>
      </c>
      <c r="F159" s="22" t="s">
        <v>610</v>
      </c>
      <c r="G159" s="24">
        <v>45062</v>
      </c>
      <c r="H159" s="22">
        <v>12921948.869999999</v>
      </c>
      <c r="I159" s="22">
        <f t="shared" si="7"/>
        <v>12921948.869999999</v>
      </c>
      <c r="J159" s="24" t="s">
        <v>3</v>
      </c>
    </row>
    <row r="160" spans="2:10" ht="76.5" customHeight="1" x14ac:dyDescent="0.25">
      <c r="B160" s="29">
        <f t="shared" si="8"/>
        <v>2486</v>
      </c>
      <c r="C160" s="27" t="s">
        <v>565</v>
      </c>
      <c r="D160" s="36" t="s">
        <v>178</v>
      </c>
      <c r="E160" s="36" t="s">
        <v>569</v>
      </c>
      <c r="F160" s="22" t="s">
        <v>568</v>
      </c>
      <c r="G160" s="24" t="s">
        <v>567</v>
      </c>
      <c r="H160" s="22">
        <v>211128.58</v>
      </c>
      <c r="I160" s="22">
        <f t="shared" si="7"/>
        <v>211128.58</v>
      </c>
      <c r="J160" s="24" t="s">
        <v>3</v>
      </c>
    </row>
    <row r="161" spans="2:10" ht="87.75" customHeight="1" x14ac:dyDescent="0.25">
      <c r="B161" s="29">
        <f t="shared" si="8"/>
        <v>2487</v>
      </c>
      <c r="C161" s="27" t="s">
        <v>571</v>
      </c>
      <c r="D161" s="36" t="s">
        <v>283</v>
      </c>
      <c r="E161" s="36" t="s">
        <v>573</v>
      </c>
      <c r="F161" s="22" t="s">
        <v>608</v>
      </c>
      <c r="G161" s="24">
        <v>45065</v>
      </c>
      <c r="H161" s="22">
        <v>4566755.08</v>
      </c>
      <c r="I161" s="22">
        <f t="shared" ref="I161:I186" si="9">+H161</f>
        <v>4566755.08</v>
      </c>
      <c r="J161" s="24" t="s">
        <v>3</v>
      </c>
    </row>
    <row r="162" spans="2:10" ht="98.25" customHeight="1" x14ac:dyDescent="0.25">
      <c r="B162" s="29">
        <f t="shared" si="8"/>
        <v>2488</v>
      </c>
      <c r="C162" s="27" t="s">
        <v>572</v>
      </c>
      <c r="D162" s="36" t="s">
        <v>570</v>
      </c>
      <c r="E162" s="36" t="s">
        <v>574</v>
      </c>
      <c r="F162" s="22" t="s">
        <v>22</v>
      </c>
      <c r="G162" s="24"/>
      <c r="H162" s="22">
        <v>6869638.8700000001</v>
      </c>
      <c r="I162" s="22">
        <f t="shared" si="9"/>
        <v>6869638.8700000001</v>
      </c>
      <c r="J162" s="24" t="s">
        <v>3</v>
      </c>
    </row>
    <row r="163" spans="2:10" ht="79.5" customHeight="1" x14ac:dyDescent="0.25">
      <c r="B163" s="29">
        <f t="shared" si="8"/>
        <v>2489</v>
      </c>
      <c r="C163" s="27" t="s">
        <v>575</v>
      </c>
      <c r="D163" s="36" t="s">
        <v>45</v>
      </c>
      <c r="E163" s="36" t="s">
        <v>581</v>
      </c>
      <c r="F163" s="22" t="s">
        <v>580</v>
      </c>
      <c r="G163" s="24" t="s">
        <v>579</v>
      </c>
      <c r="H163" s="22">
        <v>25724</v>
      </c>
      <c r="I163" s="22">
        <f t="shared" si="9"/>
        <v>25724</v>
      </c>
      <c r="J163" s="24" t="s">
        <v>3</v>
      </c>
    </row>
    <row r="164" spans="2:10" ht="105.75" customHeight="1" x14ac:dyDescent="0.25">
      <c r="B164" s="29">
        <f t="shared" si="8"/>
        <v>2490</v>
      </c>
      <c r="C164" s="27" t="s">
        <v>576</v>
      </c>
      <c r="D164" s="36" t="s">
        <v>60</v>
      </c>
      <c r="E164" s="36" t="s">
        <v>582</v>
      </c>
      <c r="F164" s="22" t="s">
        <v>22</v>
      </c>
      <c r="G164" s="24"/>
      <c r="H164" s="22">
        <v>8313665</v>
      </c>
      <c r="I164" s="22">
        <f t="shared" si="9"/>
        <v>8313665</v>
      </c>
      <c r="J164" s="24" t="s">
        <v>3</v>
      </c>
    </row>
    <row r="165" spans="2:10" ht="68.25" customHeight="1" x14ac:dyDescent="0.25">
      <c r="B165" s="29">
        <f t="shared" si="8"/>
        <v>2491</v>
      </c>
      <c r="C165" s="27" t="s">
        <v>577</v>
      </c>
      <c r="D165" s="36" t="s">
        <v>31</v>
      </c>
      <c r="E165" s="36" t="s">
        <v>583</v>
      </c>
      <c r="F165" s="22" t="s">
        <v>23</v>
      </c>
      <c r="G165" s="24"/>
      <c r="H165" s="22">
        <v>753019.75</v>
      </c>
      <c r="I165" s="22">
        <f t="shared" si="9"/>
        <v>753019.75</v>
      </c>
      <c r="J165" s="24" t="s">
        <v>3</v>
      </c>
    </row>
    <row r="166" spans="2:10" ht="59.25" customHeight="1" x14ac:dyDescent="0.25">
      <c r="B166" s="29">
        <f t="shared" si="8"/>
        <v>2492</v>
      </c>
      <c r="C166" s="27" t="s">
        <v>578</v>
      </c>
      <c r="D166" s="36" t="s">
        <v>301</v>
      </c>
      <c r="E166" s="36" t="s">
        <v>585</v>
      </c>
      <c r="F166" s="22" t="s">
        <v>584</v>
      </c>
      <c r="G166" s="24">
        <v>45058</v>
      </c>
      <c r="H166" s="22">
        <v>909042.5</v>
      </c>
      <c r="I166" s="22">
        <f t="shared" si="9"/>
        <v>909042.5</v>
      </c>
      <c r="J166" s="24" t="s">
        <v>3</v>
      </c>
    </row>
    <row r="167" spans="2:10" ht="68.25" customHeight="1" x14ac:dyDescent="0.25">
      <c r="B167" s="29">
        <f t="shared" si="8"/>
        <v>2493</v>
      </c>
      <c r="C167" s="27" t="s">
        <v>588</v>
      </c>
      <c r="D167" s="36" t="s">
        <v>37</v>
      </c>
      <c r="E167" s="36" t="s">
        <v>596</v>
      </c>
      <c r="F167" s="22" t="s">
        <v>595</v>
      </c>
      <c r="G167" s="24" t="s">
        <v>594</v>
      </c>
      <c r="H167" s="22">
        <v>82600</v>
      </c>
      <c r="I167" s="22">
        <f t="shared" si="9"/>
        <v>82600</v>
      </c>
      <c r="J167" s="24" t="s">
        <v>3</v>
      </c>
    </row>
    <row r="168" spans="2:10" ht="84.75" customHeight="1" x14ac:dyDescent="0.25">
      <c r="B168" s="29">
        <f t="shared" si="8"/>
        <v>2494</v>
      </c>
      <c r="C168" s="27" t="s">
        <v>589</v>
      </c>
      <c r="D168" s="36" t="s">
        <v>49</v>
      </c>
      <c r="E168" s="36" t="s">
        <v>597</v>
      </c>
      <c r="F168" s="22" t="s">
        <v>604</v>
      </c>
      <c r="G168" s="24">
        <v>45002</v>
      </c>
      <c r="H168" s="22">
        <v>1224902.82</v>
      </c>
      <c r="I168" s="22">
        <f t="shared" si="9"/>
        <v>1224902.82</v>
      </c>
      <c r="J168" s="24" t="s">
        <v>3</v>
      </c>
    </row>
    <row r="169" spans="2:10" ht="80.25" customHeight="1" x14ac:dyDescent="0.25">
      <c r="B169" s="29">
        <f t="shared" si="8"/>
        <v>2495</v>
      </c>
      <c r="C169" s="27" t="s">
        <v>590</v>
      </c>
      <c r="D169" s="36" t="s">
        <v>551</v>
      </c>
      <c r="E169" s="36" t="s">
        <v>598</v>
      </c>
      <c r="F169" s="22" t="s">
        <v>605</v>
      </c>
      <c r="G169" s="24">
        <v>45055</v>
      </c>
      <c r="H169" s="22">
        <v>45030431.799999997</v>
      </c>
      <c r="I169" s="22">
        <f t="shared" si="9"/>
        <v>45030431.799999997</v>
      </c>
      <c r="J169" s="24" t="s">
        <v>3</v>
      </c>
    </row>
    <row r="170" spans="2:10" ht="81.75" customHeight="1" x14ac:dyDescent="0.25">
      <c r="B170" s="29">
        <f t="shared" si="8"/>
        <v>2496</v>
      </c>
      <c r="C170" s="27" t="s">
        <v>591</v>
      </c>
      <c r="D170" s="36" t="s">
        <v>47</v>
      </c>
      <c r="E170" s="36" t="s">
        <v>601</v>
      </c>
      <c r="F170" s="22" t="s">
        <v>600</v>
      </c>
      <c r="G170" s="24" t="s">
        <v>599</v>
      </c>
      <c r="H170" s="22">
        <v>3291697.98</v>
      </c>
      <c r="I170" s="22">
        <f t="shared" si="9"/>
        <v>3291697.98</v>
      </c>
      <c r="J170" s="24" t="s">
        <v>3</v>
      </c>
    </row>
    <row r="171" spans="2:10" ht="99.75" customHeight="1" x14ac:dyDescent="0.25">
      <c r="B171" s="29">
        <f t="shared" si="8"/>
        <v>2497</v>
      </c>
      <c r="C171" s="27" t="s">
        <v>592</v>
      </c>
      <c r="D171" s="36" t="s">
        <v>586</v>
      </c>
      <c r="E171" s="36" t="s">
        <v>602</v>
      </c>
      <c r="F171" s="22" t="s">
        <v>606</v>
      </c>
      <c r="G171" s="24">
        <v>44951</v>
      </c>
      <c r="H171" s="22">
        <v>2681937.96</v>
      </c>
      <c r="I171" s="22">
        <f t="shared" si="9"/>
        <v>2681937.96</v>
      </c>
      <c r="J171" s="24" t="s">
        <v>3</v>
      </c>
    </row>
    <row r="172" spans="2:10" ht="114" customHeight="1" x14ac:dyDescent="0.25">
      <c r="B172" s="29">
        <f t="shared" si="8"/>
        <v>2498</v>
      </c>
      <c r="C172" s="27" t="s">
        <v>593</v>
      </c>
      <c r="D172" s="36" t="s">
        <v>587</v>
      </c>
      <c r="E172" s="36" t="s">
        <v>603</v>
      </c>
      <c r="F172" s="22" t="s">
        <v>607</v>
      </c>
      <c r="G172" s="24">
        <v>44895</v>
      </c>
      <c r="H172" s="22">
        <v>1365372.58</v>
      </c>
      <c r="I172" s="22">
        <f t="shared" si="9"/>
        <v>1365372.58</v>
      </c>
      <c r="J172" s="24" t="s">
        <v>3</v>
      </c>
    </row>
    <row r="173" spans="2:10" ht="116.25" customHeight="1" x14ac:dyDescent="0.25">
      <c r="B173" s="29">
        <f t="shared" si="8"/>
        <v>2499</v>
      </c>
      <c r="C173" s="27" t="s">
        <v>622</v>
      </c>
      <c r="D173" s="36" t="s">
        <v>613</v>
      </c>
      <c r="E173" s="36" t="s">
        <v>637</v>
      </c>
      <c r="F173" s="22" t="s">
        <v>636</v>
      </c>
      <c r="G173" s="24" t="s">
        <v>204</v>
      </c>
      <c r="H173" s="22">
        <v>54272500</v>
      </c>
      <c r="I173" s="22">
        <f t="shared" si="9"/>
        <v>54272500</v>
      </c>
      <c r="J173" s="24" t="s">
        <v>3</v>
      </c>
    </row>
    <row r="174" spans="2:10" ht="84" customHeight="1" x14ac:dyDescent="0.25">
      <c r="B174" s="29">
        <f t="shared" si="8"/>
        <v>2500</v>
      </c>
      <c r="C174" s="27" t="s">
        <v>623</v>
      </c>
      <c r="D174" s="36" t="s">
        <v>614</v>
      </c>
      <c r="E174" s="36" t="s">
        <v>638</v>
      </c>
      <c r="F174" s="22"/>
      <c r="G174" s="24"/>
      <c r="H174" s="22">
        <v>6760205.5800000001</v>
      </c>
      <c r="I174" s="22">
        <f t="shared" si="9"/>
        <v>6760205.5800000001</v>
      </c>
      <c r="J174" s="24" t="s">
        <v>3</v>
      </c>
    </row>
    <row r="175" spans="2:10" ht="68.25" customHeight="1" x14ac:dyDescent="0.25">
      <c r="B175" s="29">
        <f t="shared" si="8"/>
        <v>2501</v>
      </c>
      <c r="C175" s="27" t="s">
        <v>624</v>
      </c>
      <c r="D175" s="36" t="s">
        <v>472</v>
      </c>
      <c r="E175" s="36" t="s">
        <v>639</v>
      </c>
      <c r="F175" s="22"/>
      <c r="G175" s="24"/>
      <c r="H175" s="22">
        <v>143922.15</v>
      </c>
      <c r="I175" s="22">
        <f t="shared" si="9"/>
        <v>143922.15</v>
      </c>
      <c r="J175" s="24" t="s">
        <v>3</v>
      </c>
    </row>
    <row r="176" spans="2:10" ht="97.5" customHeight="1" x14ac:dyDescent="0.25">
      <c r="B176" s="29">
        <f t="shared" si="8"/>
        <v>2502</v>
      </c>
      <c r="C176" s="27" t="s">
        <v>625</v>
      </c>
      <c r="D176" s="36" t="s">
        <v>615</v>
      </c>
      <c r="E176" s="36" t="s">
        <v>616</v>
      </c>
      <c r="F176" s="22"/>
      <c r="G176" s="24"/>
      <c r="H176" s="22">
        <v>5193366.9000000004</v>
      </c>
      <c r="I176" s="22">
        <f t="shared" si="9"/>
        <v>5193366.9000000004</v>
      </c>
      <c r="J176" s="24" t="s">
        <v>3</v>
      </c>
    </row>
    <row r="177" spans="2:10" ht="84.75" customHeight="1" x14ac:dyDescent="0.25">
      <c r="B177" s="29">
        <f t="shared" si="8"/>
        <v>2503</v>
      </c>
      <c r="C177" s="27" t="s">
        <v>626</v>
      </c>
      <c r="D177" s="36" t="s">
        <v>617</v>
      </c>
      <c r="E177" s="36" t="s">
        <v>640</v>
      </c>
      <c r="F177" s="22"/>
      <c r="G177" s="24"/>
      <c r="H177" s="22">
        <v>6487564.9699999997</v>
      </c>
      <c r="I177" s="22">
        <f t="shared" si="9"/>
        <v>6487564.9699999997</v>
      </c>
      <c r="J177" s="24" t="s">
        <v>3</v>
      </c>
    </row>
    <row r="178" spans="2:10" ht="84" customHeight="1" x14ac:dyDescent="0.25">
      <c r="B178" s="29">
        <f t="shared" si="8"/>
        <v>2504</v>
      </c>
      <c r="C178" s="27" t="s">
        <v>627</v>
      </c>
      <c r="D178" s="36" t="s">
        <v>305</v>
      </c>
      <c r="E178" s="36" t="s">
        <v>643</v>
      </c>
      <c r="F178" s="22" t="s">
        <v>642</v>
      </c>
      <c r="G178" s="24" t="s">
        <v>641</v>
      </c>
      <c r="H178" s="22">
        <v>1625201.02</v>
      </c>
      <c r="I178" s="22">
        <f t="shared" si="9"/>
        <v>1625201.02</v>
      </c>
      <c r="J178" s="24" t="s">
        <v>3</v>
      </c>
    </row>
    <row r="179" spans="2:10" ht="74.25" customHeight="1" x14ac:dyDescent="0.25">
      <c r="B179" s="29">
        <f t="shared" si="8"/>
        <v>2505</v>
      </c>
      <c r="C179" s="27" t="s">
        <v>628</v>
      </c>
      <c r="D179" s="36" t="s">
        <v>618</v>
      </c>
      <c r="E179" s="36" t="s">
        <v>646</v>
      </c>
      <c r="F179" s="24" t="s">
        <v>644</v>
      </c>
      <c r="G179" s="22" t="s">
        <v>645</v>
      </c>
      <c r="H179" s="22">
        <v>2021064.75</v>
      </c>
      <c r="I179" s="22">
        <f t="shared" si="9"/>
        <v>2021064.75</v>
      </c>
      <c r="J179" s="24" t="s">
        <v>3</v>
      </c>
    </row>
    <row r="180" spans="2:10" ht="99" customHeight="1" x14ac:dyDescent="0.25">
      <c r="B180" s="29">
        <f t="shared" si="8"/>
        <v>2506</v>
      </c>
      <c r="C180" s="27" t="s">
        <v>629</v>
      </c>
      <c r="D180" s="36" t="s">
        <v>452</v>
      </c>
      <c r="E180" s="36" t="s">
        <v>649</v>
      </c>
      <c r="F180" s="24" t="s">
        <v>647</v>
      </c>
      <c r="G180" s="24" t="s">
        <v>648</v>
      </c>
      <c r="H180" s="22">
        <v>354000</v>
      </c>
      <c r="I180" s="22">
        <f t="shared" si="9"/>
        <v>354000</v>
      </c>
      <c r="J180" s="24" t="s">
        <v>3</v>
      </c>
    </row>
    <row r="181" spans="2:10" ht="111.75" customHeight="1" x14ac:dyDescent="0.25">
      <c r="B181" s="29">
        <f t="shared" si="8"/>
        <v>2507</v>
      </c>
      <c r="C181" s="27" t="s">
        <v>630</v>
      </c>
      <c r="D181" s="36" t="s">
        <v>24</v>
      </c>
      <c r="E181" s="36" t="s">
        <v>650</v>
      </c>
      <c r="F181" s="22" t="s">
        <v>23</v>
      </c>
      <c r="G181" s="24"/>
      <c r="H181" s="22">
        <v>115480371</v>
      </c>
      <c r="I181" s="22">
        <f t="shared" si="9"/>
        <v>115480371</v>
      </c>
      <c r="J181" s="24" t="s">
        <v>3</v>
      </c>
    </row>
    <row r="182" spans="2:10" ht="99.75" customHeight="1" x14ac:dyDescent="0.25">
      <c r="B182" s="29">
        <f t="shared" si="8"/>
        <v>2508</v>
      </c>
      <c r="C182" s="27" t="s">
        <v>631</v>
      </c>
      <c r="D182" s="36" t="s">
        <v>24</v>
      </c>
      <c r="E182" s="36" t="s">
        <v>651</v>
      </c>
      <c r="F182" s="22" t="s">
        <v>23</v>
      </c>
      <c r="G182" s="24"/>
      <c r="H182" s="22">
        <v>41306221</v>
      </c>
      <c r="I182" s="22">
        <f t="shared" si="9"/>
        <v>41306221</v>
      </c>
      <c r="J182" s="24" t="s">
        <v>3</v>
      </c>
    </row>
    <row r="183" spans="2:10" ht="69" customHeight="1" x14ac:dyDescent="0.25">
      <c r="B183" s="29">
        <f t="shared" si="8"/>
        <v>2509</v>
      </c>
      <c r="C183" s="27" t="s">
        <v>632</v>
      </c>
      <c r="D183" s="36" t="s">
        <v>619</v>
      </c>
      <c r="E183" s="36" t="s">
        <v>654</v>
      </c>
      <c r="F183" s="22" t="s">
        <v>653</v>
      </c>
      <c r="G183" s="24" t="s">
        <v>652</v>
      </c>
      <c r="H183" s="22">
        <v>94400</v>
      </c>
      <c r="I183" s="22">
        <f t="shared" si="9"/>
        <v>94400</v>
      </c>
      <c r="J183" s="24" t="s">
        <v>3</v>
      </c>
    </row>
    <row r="184" spans="2:10" ht="84" customHeight="1" x14ac:dyDescent="0.25">
      <c r="B184" s="29">
        <f t="shared" si="8"/>
        <v>2510</v>
      </c>
      <c r="C184" s="27" t="s">
        <v>633</v>
      </c>
      <c r="D184" s="36" t="s">
        <v>620</v>
      </c>
      <c r="E184" s="36" t="s">
        <v>655</v>
      </c>
      <c r="F184" s="22"/>
      <c r="G184" s="24"/>
      <c r="H184" s="22">
        <v>151588943.53</v>
      </c>
      <c r="I184" s="22">
        <f t="shared" si="9"/>
        <v>151588943.53</v>
      </c>
      <c r="J184" s="24" t="s">
        <v>3</v>
      </c>
    </row>
    <row r="185" spans="2:10" ht="78" customHeight="1" x14ac:dyDescent="0.25">
      <c r="B185" s="29">
        <f t="shared" si="8"/>
        <v>2511</v>
      </c>
      <c r="C185" s="27" t="s">
        <v>634</v>
      </c>
      <c r="D185" s="36" t="s">
        <v>212</v>
      </c>
      <c r="E185" s="36" t="s">
        <v>657</v>
      </c>
      <c r="F185" s="22" t="s">
        <v>656</v>
      </c>
      <c r="G185" s="24">
        <v>45065</v>
      </c>
      <c r="H185" s="22">
        <v>1120295.1299999999</v>
      </c>
      <c r="I185" s="22">
        <f t="shared" si="9"/>
        <v>1120295.1299999999</v>
      </c>
      <c r="J185" s="24" t="s">
        <v>3</v>
      </c>
    </row>
    <row r="186" spans="2:10" ht="82.5" customHeight="1" x14ac:dyDescent="0.25">
      <c r="B186" s="29">
        <f t="shared" si="8"/>
        <v>2512</v>
      </c>
      <c r="C186" s="27" t="s">
        <v>635</v>
      </c>
      <c r="D186" s="36" t="s">
        <v>621</v>
      </c>
      <c r="E186" s="36" t="s">
        <v>658</v>
      </c>
      <c r="F186" s="22"/>
      <c r="G186" s="24"/>
      <c r="H186" s="22">
        <v>6554140.9299999997</v>
      </c>
      <c r="I186" s="22">
        <f t="shared" si="9"/>
        <v>6554140.9299999997</v>
      </c>
      <c r="J186" s="24" t="s">
        <v>3</v>
      </c>
    </row>
    <row r="187" spans="2:10" ht="57.75" customHeight="1" x14ac:dyDescent="0.25">
      <c r="B187" s="29">
        <f t="shared" si="8"/>
        <v>2513</v>
      </c>
      <c r="C187" s="27" t="s">
        <v>662</v>
      </c>
      <c r="D187" s="36" t="s">
        <v>44</v>
      </c>
      <c r="E187" s="32" t="s">
        <v>670</v>
      </c>
      <c r="F187" s="22" t="s">
        <v>669</v>
      </c>
      <c r="G187" s="24" t="s">
        <v>668</v>
      </c>
      <c r="H187" s="22">
        <v>47200</v>
      </c>
      <c r="I187" s="22">
        <f t="shared" ref="I187:I200" si="10">+H187</f>
        <v>47200</v>
      </c>
      <c r="J187" s="24" t="s">
        <v>3</v>
      </c>
    </row>
    <row r="188" spans="2:10" ht="82.5" customHeight="1" x14ac:dyDescent="0.25">
      <c r="B188" s="29">
        <f t="shared" si="8"/>
        <v>2514</v>
      </c>
      <c r="C188" s="27" t="s">
        <v>663</v>
      </c>
      <c r="D188" s="36" t="s">
        <v>420</v>
      </c>
      <c r="E188" s="32" t="s">
        <v>672</v>
      </c>
      <c r="F188" s="22" t="s">
        <v>671</v>
      </c>
      <c r="G188" s="24" t="s">
        <v>668</v>
      </c>
      <c r="H188" s="22">
        <v>531000</v>
      </c>
      <c r="I188" s="22">
        <f t="shared" si="10"/>
        <v>531000</v>
      </c>
      <c r="J188" s="24" t="s">
        <v>3</v>
      </c>
    </row>
    <row r="189" spans="2:10" ht="70.5" customHeight="1" x14ac:dyDescent="0.25">
      <c r="B189" s="29">
        <f t="shared" si="8"/>
        <v>2515</v>
      </c>
      <c r="C189" s="27" t="s">
        <v>664</v>
      </c>
      <c r="D189" s="36" t="s">
        <v>503</v>
      </c>
      <c r="E189" s="32" t="s">
        <v>674</v>
      </c>
      <c r="F189" s="22" t="s">
        <v>673</v>
      </c>
      <c r="G189" s="24">
        <v>45068</v>
      </c>
      <c r="H189" s="22">
        <v>599000</v>
      </c>
      <c r="I189" s="22">
        <f t="shared" si="10"/>
        <v>599000</v>
      </c>
      <c r="J189" s="24" t="s">
        <v>3</v>
      </c>
    </row>
    <row r="190" spans="2:10" ht="66" customHeight="1" x14ac:dyDescent="0.25">
      <c r="B190" s="29">
        <f t="shared" si="8"/>
        <v>2516</v>
      </c>
      <c r="C190" s="27" t="s">
        <v>665</v>
      </c>
      <c r="D190" s="36" t="s">
        <v>659</v>
      </c>
      <c r="E190" s="32" t="s">
        <v>675</v>
      </c>
      <c r="F190" s="22"/>
      <c r="G190" s="24"/>
      <c r="H190" s="22">
        <v>5108125.7699999996</v>
      </c>
      <c r="I190" s="22">
        <f t="shared" si="10"/>
        <v>5108125.7699999996</v>
      </c>
      <c r="J190" s="24" t="s">
        <v>3</v>
      </c>
    </row>
    <row r="191" spans="2:10" ht="112.5" customHeight="1" x14ac:dyDescent="0.25">
      <c r="B191" s="29">
        <f t="shared" si="8"/>
        <v>2517</v>
      </c>
      <c r="C191" s="27" t="s">
        <v>666</v>
      </c>
      <c r="D191" s="36" t="s">
        <v>660</v>
      </c>
      <c r="E191" s="32" t="s">
        <v>676</v>
      </c>
      <c r="F191" s="22"/>
      <c r="G191" s="24"/>
      <c r="H191" s="22">
        <v>3793431.94</v>
      </c>
      <c r="I191" s="22">
        <f t="shared" si="10"/>
        <v>3793431.94</v>
      </c>
      <c r="J191" s="24" t="s">
        <v>3</v>
      </c>
    </row>
    <row r="192" spans="2:10" ht="72.75" customHeight="1" x14ac:dyDescent="0.25">
      <c r="B192" s="29">
        <f t="shared" si="8"/>
        <v>2518</v>
      </c>
      <c r="C192" s="27" t="s">
        <v>667</v>
      </c>
      <c r="D192" s="36" t="s">
        <v>661</v>
      </c>
      <c r="E192" s="32" t="s">
        <v>678</v>
      </c>
      <c r="F192" s="22" t="s">
        <v>677</v>
      </c>
      <c r="G192" s="24">
        <v>45017</v>
      </c>
      <c r="H192" s="22">
        <v>4130000</v>
      </c>
      <c r="I192" s="22">
        <f t="shared" si="10"/>
        <v>4130000</v>
      </c>
      <c r="J192" s="24" t="s">
        <v>3</v>
      </c>
    </row>
    <row r="193" spans="2:10" ht="82.5" customHeight="1" x14ac:dyDescent="0.25">
      <c r="B193" s="29">
        <f t="shared" si="8"/>
        <v>2519</v>
      </c>
      <c r="C193" s="27" t="s">
        <v>684</v>
      </c>
      <c r="D193" s="36" t="s">
        <v>679</v>
      </c>
      <c r="E193" s="32" t="s">
        <v>692</v>
      </c>
      <c r="F193" s="22"/>
      <c r="G193" s="24"/>
      <c r="H193" s="22">
        <v>432477.39</v>
      </c>
      <c r="I193" s="22">
        <f t="shared" si="10"/>
        <v>432477.39</v>
      </c>
      <c r="J193" s="24" t="s">
        <v>3</v>
      </c>
    </row>
    <row r="194" spans="2:10" ht="65.25" customHeight="1" x14ac:dyDescent="0.25">
      <c r="B194" s="29">
        <f t="shared" si="8"/>
        <v>2520</v>
      </c>
      <c r="C194" s="27" t="s">
        <v>685</v>
      </c>
      <c r="D194" s="36" t="s">
        <v>680</v>
      </c>
      <c r="E194" s="32" t="s">
        <v>693</v>
      </c>
      <c r="F194" s="22"/>
      <c r="G194" s="24"/>
      <c r="H194" s="22">
        <v>1241402.54</v>
      </c>
      <c r="I194" s="22">
        <f t="shared" si="10"/>
        <v>1241402.54</v>
      </c>
      <c r="J194" s="24" t="s">
        <v>3</v>
      </c>
    </row>
    <row r="195" spans="2:10" ht="75" customHeight="1" x14ac:dyDescent="0.25">
      <c r="B195" s="29">
        <f t="shared" si="8"/>
        <v>2521</v>
      </c>
      <c r="C195" s="27" t="s">
        <v>686</v>
      </c>
      <c r="D195" s="36" t="s">
        <v>681</v>
      </c>
      <c r="E195" s="32" t="s">
        <v>694</v>
      </c>
      <c r="F195" s="22"/>
      <c r="G195" s="24"/>
      <c r="H195" s="22">
        <v>785787.78</v>
      </c>
      <c r="I195" s="22">
        <f t="shared" si="10"/>
        <v>785787.78</v>
      </c>
      <c r="J195" s="24" t="s">
        <v>3</v>
      </c>
    </row>
    <row r="196" spans="2:10" ht="82.5" customHeight="1" x14ac:dyDescent="0.25">
      <c r="B196" s="29">
        <f t="shared" si="8"/>
        <v>2522</v>
      </c>
      <c r="C196" s="27" t="s">
        <v>687</v>
      </c>
      <c r="D196" s="36" t="s">
        <v>504</v>
      </c>
      <c r="E196" s="32" t="s">
        <v>696</v>
      </c>
      <c r="F196" s="22" t="s">
        <v>695</v>
      </c>
      <c r="G196" s="24">
        <v>45050</v>
      </c>
      <c r="H196" s="22">
        <v>16438.27</v>
      </c>
      <c r="I196" s="22">
        <f t="shared" si="10"/>
        <v>16438.27</v>
      </c>
      <c r="J196" s="24" t="s">
        <v>3</v>
      </c>
    </row>
    <row r="197" spans="2:10" ht="63.75" customHeight="1" x14ac:dyDescent="0.25">
      <c r="B197" s="29">
        <f t="shared" si="8"/>
        <v>2523</v>
      </c>
      <c r="C197" s="27" t="s">
        <v>688</v>
      </c>
      <c r="D197" s="36" t="s">
        <v>682</v>
      </c>
      <c r="E197" s="32" t="s">
        <v>697</v>
      </c>
      <c r="F197" s="22" t="s">
        <v>172</v>
      </c>
      <c r="G197" s="24" t="s">
        <v>668</v>
      </c>
      <c r="H197" s="22">
        <v>160273.5</v>
      </c>
      <c r="I197" s="22">
        <f t="shared" si="10"/>
        <v>160273.5</v>
      </c>
      <c r="J197" s="24" t="s">
        <v>3</v>
      </c>
    </row>
    <row r="198" spans="2:10" ht="117.75" customHeight="1" x14ac:dyDescent="0.25">
      <c r="B198" s="29">
        <f t="shared" si="8"/>
        <v>2524</v>
      </c>
      <c r="C198" s="27" t="s">
        <v>689</v>
      </c>
      <c r="D198" s="36" t="s">
        <v>24</v>
      </c>
      <c r="E198" s="32" t="s">
        <v>698</v>
      </c>
      <c r="F198" s="22" t="s">
        <v>23</v>
      </c>
      <c r="G198" s="24"/>
      <c r="H198" s="22">
        <v>20470347</v>
      </c>
      <c r="I198" s="22">
        <f t="shared" si="10"/>
        <v>20470347</v>
      </c>
      <c r="J198" s="24" t="s">
        <v>3</v>
      </c>
    </row>
    <row r="199" spans="2:10" ht="75" customHeight="1" x14ac:dyDescent="0.25">
      <c r="B199" s="29">
        <f t="shared" si="8"/>
        <v>2525</v>
      </c>
      <c r="C199" s="27" t="s">
        <v>690</v>
      </c>
      <c r="D199" s="36" t="s">
        <v>266</v>
      </c>
      <c r="E199" s="32" t="s">
        <v>700</v>
      </c>
      <c r="F199" s="22" t="s">
        <v>699</v>
      </c>
      <c r="G199" s="24">
        <v>45064</v>
      </c>
      <c r="H199" s="22">
        <v>826000</v>
      </c>
      <c r="I199" s="22">
        <f t="shared" si="10"/>
        <v>826000</v>
      </c>
      <c r="J199" s="24" t="s">
        <v>3</v>
      </c>
    </row>
    <row r="200" spans="2:10" ht="82.5" customHeight="1" x14ac:dyDescent="0.25">
      <c r="B200" s="29">
        <f t="shared" si="8"/>
        <v>2526</v>
      </c>
      <c r="C200" s="27" t="s">
        <v>691</v>
      </c>
      <c r="D200" s="36" t="s">
        <v>683</v>
      </c>
      <c r="E200" s="32" t="s">
        <v>701</v>
      </c>
      <c r="F200" s="22"/>
      <c r="G200" s="24"/>
      <c r="H200" s="22">
        <v>28987838.510000002</v>
      </c>
      <c r="I200" s="22">
        <f t="shared" si="10"/>
        <v>28987838.510000002</v>
      </c>
      <c r="J200" s="24" t="s">
        <v>3</v>
      </c>
    </row>
    <row r="201" spans="2:10" ht="57" customHeight="1" x14ac:dyDescent="0.25">
      <c r="B201" s="40">
        <v>53</v>
      </c>
      <c r="C201" s="27"/>
      <c r="D201" s="34" t="s">
        <v>19</v>
      </c>
      <c r="E201" s="34" t="s">
        <v>175</v>
      </c>
      <c r="F201" s="22"/>
      <c r="G201" s="31"/>
      <c r="H201" s="22">
        <v>28202.18</v>
      </c>
      <c r="I201" s="22">
        <f t="shared" ref="I201:I202" si="11">+H201</f>
        <v>28202.18</v>
      </c>
      <c r="J201" s="24" t="s">
        <v>3</v>
      </c>
    </row>
    <row r="202" spans="2:10" ht="60.75" customHeight="1" x14ac:dyDescent="0.25">
      <c r="B202" s="40">
        <v>54</v>
      </c>
      <c r="C202" s="27"/>
      <c r="D202" s="34" t="s">
        <v>381</v>
      </c>
      <c r="E202" s="34" t="s">
        <v>382</v>
      </c>
      <c r="F202" s="22"/>
      <c r="G202" s="31"/>
      <c r="H202" s="22">
        <v>267016.84999999998</v>
      </c>
      <c r="I202" s="22">
        <f t="shared" si="11"/>
        <v>267016.84999999998</v>
      </c>
      <c r="J202" s="24" t="s">
        <v>3</v>
      </c>
    </row>
    <row r="203" spans="2:10" ht="20.25" customHeight="1" x14ac:dyDescent="0.25">
      <c r="B203" s="28"/>
      <c r="C203" s="10"/>
      <c r="D203" s="10"/>
      <c r="E203" s="10"/>
      <c r="F203" s="10" t="s">
        <v>1</v>
      </c>
      <c r="G203" s="10" t="s">
        <v>2</v>
      </c>
      <c r="H203" s="21">
        <f>SUM(H7:H202)</f>
        <v>1903104848.1700001</v>
      </c>
      <c r="I203" s="21">
        <f>SUM(I7:I202)</f>
        <v>1903104848.1700001</v>
      </c>
      <c r="J203" s="11"/>
    </row>
    <row r="204" spans="2:10" x14ac:dyDescent="0.25">
      <c r="B204" s="28"/>
      <c r="C204" s="10"/>
      <c r="D204" s="10"/>
      <c r="E204" s="12"/>
      <c r="F204" s="13" t="s">
        <v>1</v>
      </c>
      <c r="G204" s="14" t="s">
        <v>1</v>
      </c>
      <c r="H204" s="35"/>
      <c r="I204" s="30"/>
      <c r="J204" s="15"/>
    </row>
    <row r="205" spans="2:10" x14ac:dyDescent="0.25">
      <c r="B205" s="28"/>
      <c r="C205" s="10"/>
      <c r="D205" s="10"/>
      <c r="E205" s="12"/>
      <c r="F205" s="13"/>
      <c r="G205" s="14"/>
      <c r="H205" s="35"/>
      <c r="I205" s="30"/>
      <c r="J205" s="15"/>
    </row>
    <row r="206" spans="2:10" x14ac:dyDescent="0.25">
      <c r="B206" s="28"/>
      <c r="C206" s="10"/>
      <c r="D206" s="10"/>
      <c r="E206" s="12"/>
      <c r="F206" s="13"/>
      <c r="G206" s="14"/>
      <c r="H206" s="35"/>
      <c r="I206" s="30"/>
      <c r="J206" s="15"/>
    </row>
    <row r="207" spans="2:10" x14ac:dyDescent="0.25">
      <c r="B207" s="28"/>
      <c r="C207" s="10"/>
      <c r="D207" s="10"/>
      <c r="E207" s="9"/>
      <c r="F207" s="13"/>
      <c r="G207" s="13"/>
      <c r="H207" s="16"/>
      <c r="I207" s="16"/>
      <c r="J207" s="17"/>
    </row>
    <row r="208" spans="2:10" x14ac:dyDescent="0.25">
      <c r="B208" s="1"/>
      <c r="C208" s="2"/>
      <c r="D208" s="2"/>
      <c r="E208" s="4"/>
      <c r="F208" s="3"/>
      <c r="G208" s="3"/>
      <c r="H208" s="5"/>
      <c r="I208" s="5"/>
      <c r="J208" s="6"/>
    </row>
    <row r="209" spans="2:10" x14ac:dyDescent="0.25">
      <c r="B209" s="1"/>
      <c r="C209" s="2"/>
      <c r="D209" s="2"/>
      <c r="E209" s="4"/>
      <c r="F209" s="3"/>
      <c r="G209" s="3"/>
      <c r="H209" s="5"/>
      <c r="I209" s="5"/>
      <c r="J209" s="6"/>
    </row>
    <row r="210" spans="2:10" ht="24.95" customHeight="1" x14ac:dyDescent="0.25">
      <c r="B210" s="1"/>
      <c r="C210" s="44" t="s">
        <v>18</v>
      </c>
      <c r="D210" s="44"/>
      <c r="E210" s="44"/>
      <c r="F210" s="7"/>
      <c r="G210" s="7"/>
      <c r="H210" s="45" t="s">
        <v>16</v>
      </c>
      <c r="I210" s="45"/>
      <c r="J210" s="45"/>
    </row>
    <row r="211" spans="2:10" ht="24.95" customHeight="1" x14ac:dyDescent="0.25">
      <c r="B211" s="1"/>
      <c r="C211" s="41" t="s">
        <v>15</v>
      </c>
      <c r="D211" s="41"/>
      <c r="E211" s="41"/>
      <c r="F211" s="7"/>
      <c r="G211" s="7"/>
      <c r="H211" s="46" t="s">
        <v>17</v>
      </c>
      <c r="I211" s="46"/>
      <c r="J211" s="46"/>
    </row>
    <row r="212" spans="2:10" x14ac:dyDescent="0.25">
      <c r="B212" s="7"/>
      <c r="C212" s="19"/>
      <c r="D212" s="19"/>
      <c r="E212" s="19"/>
      <c r="F212" s="19"/>
      <c r="G212" s="19"/>
      <c r="H212" s="19"/>
      <c r="I212" s="19"/>
      <c r="J212" s="19"/>
    </row>
    <row r="213" spans="2:10" x14ac:dyDescent="0.25">
      <c r="B213" s="7"/>
      <c r="C213" s="19"/>
      <c r="D213" s="19"/>
      <c r="E213" s="19"/>
      <c r="F213" s="19"/>
      <c r="G213" s="19"/>
      <c r="H213" s="19"/>
      <c r="I213" s="19"/>
      <c r="J213" s="19"/>
    </row>
    <row r="214" spans="2:10" x14ac:dyDescent="0.25">
      <c r="B214" s="7"/>
      <c r="C214" s="19"/>
      <c r="D214" s="19"/>
      <c r="E214" s="19"/>
      <c r="F214" s="19"/>
      <c r="G214" s="19"/>
      <c r="H214" s="19"/>
      <c r="I214" s="19"/>
      <c r="J214" s="19"/>
    </row>
    <row r="215" spans="2:10" x14ac:dyDescent="0.25">
      <c r="C215" s="18"/>
      <c r="D215" s="18"/>
      <c r="E215" s="18"/>
      <c r="F215" s="18"/>
      <c r="G215" s="18"/>
      <c r="H215" s="18"/>
      <c r="I215" s="18"/>
      <c r="J215" s="18"/>
    </row>
    <row r="216" spans="2:10" x14ac:dyDescent="0.25">
      <c r="C216" s="18"/>
      <c r="D216" s="18"/>
      <c r="E216" s="18"/>
      <c r="F216" s="18"/>
      <c r="G216" s="18"/>
      <c r="H216" s="18"/>
      <c r="I216" s="18"/>
      <c r="J216" s="18"/>
    </row>
    <row r="217" spans="2:10" x14ac:dyDescent="0.25">
      <c r="C217" s="18"/>
      <c r="D217" s="18"/>
      <c r="E217" s="18"/>
      <c r="F217" s="18"/>
      <c r="G217" s="18"/>
      <c r="H217" s="18"/>
      <c r="I217" s="18"/>
      <c r="J217" s="18"/>
    </row>
  </sheetData>
  <autoFilter ref="B6:J204" xr:uid="{DB5EB5B0-3EEF-4367-991C-AFD9609A1F99}"/>
  <sortState xmlns:xlrd2="http://schemas.microsoft.com/office/spreadsheetml/2017/richdata2" ref="B7:J91">
    <sortCondition ref="B7:B91"/>
  </sortState>
  <mergeCells count="8">
    <mergeCell ref="C211:E211"/>
    <mergeCell ref="B1:J1"/>
    <mergeCell ref="B2:J2"/>
    <mergeCell ref="B3:J3"/>
    <mergeCell ref="B4:J4"/>
    <mergeCell ref="C210:E210"/>
    <mergeCell ref="H210:J210"/>
    <mergeCell ref="H211:J211"/>
  </mergeCells>
  <phoneticPr fontId="5" type="noConversion"/>
  <pageMargins left="0.70866141732283472" right="0.70866141732283472" top="0.74803149606299213" bottom="0.74803149606299213" header="0.31496062992125984" footer="0.31496062992125984"/>
  <pageSetup scale="70" orientation="portrait" horizontalDpi="200" verticalDpi="200" r:id="rId1"/>
  <headerFooter>
    <oddFooter>&amp;R&amp;P/&amp;N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PAGO A PROVEEDORES MAYO 2023</vt:lpstr>
      <vt:lpstr>'PAGO A PROVEEDORES MAYO 2023'!Print_Area</vt:lpstr>
      <vt:lpstr>'PAGO A PROVEEDORES MAYO 2023'!Print_Titles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Lisanny Pacians</dc:creator>
  <cp:lastModifiedBy>Yonuery De La Cruz Espinosa</cp:lastModifiedBy>
  <cp:lastPrinted>2023-06-09T19:18:32Z</cp:lastPrinted>
  <dcterms:created xsi:type="dcterms:W3CDTF">2021-09-03T19:59:55Z</dcterms:created>
  <dcterms:modified xsi:type="dcterms:W3CDTF">2023-06-12T15:24:42Z</dcterms:modified>
</cp:coreProperties>
</file>