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yonuery.cruz\Downloads\FW_ INFORMACION FINANCIERA PORTAL SEPTIEMBRE 2023 ( PARTE I )\"/>
    </mc:Choice>
  </mc:AlternateContent>
  <xr:revisionPtr revIDLastSave="0" documentId="13_ncr:1_{7590E958-D625-4486-8C09-853FDBF63E66}" xr6:coauthVersionLast="47" xr6:coauthVersionMax="47" xr10:uidLastSave="{00000000-0000-0000-0000-000000000000}"/>
  <bookViews>
    <workbookView xWindow="-120" yWindow="-120" windowWidth="29040" windowHeight="15840" xr2:uid="{1D6931C1-754D-4537-8B18-EECC12A3888A}"/>
  </bookViews>
  <sheets>
    <sheet name="PAGO A PROVEEDORES SEPT. 2023" sheetId="2" r:id="rId1"/>
  </sheets>
  <definedNames>
    <definedName name="_xlnm._FilterDatabase" localSheetId="0" hidden="1">'PAGO A PROVEEDORES SEPT. 2023'!$B$6:$J$168</definedName>
    <definedName name="_xlnm.Print_Area" localSheetId="0">'PAGO A PROVEEDORES SEPT. 2023'!$B$1:$J$171</definedName>
    <definedName name="_xlnm.Print_Titles" localSheetId="0">'PAGO A PROVEEDORES SEPT. 2023'!$1:$6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6" i="2" l="1"/>
  <c r="I165" i="2"/>
  <c r="I148" i="2" l="1"/>
  <c r="I149" i="2"/>
  <c r="I150" i="2"/>
  <c r="I151" i="2"/>
  <c r="I152" i="2"/>
  <c r="I153" i="2"/>
  <c r="I154" i="2"/>
  <c r="I155" i="2"/>
  <c r="I156" i="2"/>
  <c r="I157" i="2"/>
  <c r="I158" i="2"/>
  <c r="I159" i="2"/>
  <c r="I160" i="2"/>
  <c r="I161" i="2"/>
  <c r="I162" i="2"/>
  <c r="I132" i="2"/>
  <c r="I133" i="2"/>
  <c r="I134" i="2"/>
  <c r="I135" i="2"/>
  <c r="I136" i="2"/>
  <c r="I137" i="2"/>
  <c r="I138" i="2"/>
  <c r="I139" i="2"/>
  <c r="I140" i="2"/>
  <c r="I141" i="2"/>
  <c r="I142" i="2"/>
  <c r="I143" i="2"/>
  <c r="I144" i="2"/>
  <c r="I145" i="2"/>
  <c r="I146" i="2"/>
  <c r="I147" i="2"/>
  <c r="I119" i="2"/>
  <c r="I120" i="2"/>
  <c r="I121" i="2"/>
  <c r="I122" i="2"/>
  <c r="I123" i="2"/>
  <c r="I124" i="2"/>
  <c r="I125" i="2"/>
  <c r="I126" i="2"/>
  <c r="I127" i="2"/>
  <c r="I128" i="2"/>
  <c r="I129" i="2"/>
  <c r="I130" i="2"/>
  <c r="I131" i="2"/>
  <c r="I95" i="2" l="1"/>
  <c r="I96" i="2"/>
  <c r="I97" i="2"/>
  <c r="I98" i="2"/>
  <c r="I99" i="2"/>
  <c r="I100" i="2"/>
  <c r="I101" i="2"/>
  <c r="I102" i="2"/>
  <c r="I103" i="2"/>
  <c r="I104" i="2"/>
  <c r="I105" i="2"/>
  <c r="I106" i="2"/>
  <c r="I107" i="2"/>
  <c r="I108" i="2"/>
  <c r="I109" i="2"/>
  <c r="I110" i="2"/>
  <c r="I111" i="2"/>
  <c r="I112" i="2"/>
  <c r="I113" i="2"/>
  <c r="I114" i="2"/>
  <c r="I115" i="2"/>
  <c r="I116" i="2"/>
  <c r="I117" i="2"/>
  <c r="I118" i="2"/>
  <c r="B8" i="2" l="1"/>
  <c r="B9" i="2" s="1"/>
  <c r="B10" i="2" s="1"/>
  <c r="B11" i="2" s="1"/>
  <c r="B12" i="2" s="1"/>
  <c r="B13" i="2" s="1"/>
  <c r="B14" i="2" s="1"/>
  <c r="B15" i="2" s="1"/>
  <c r="B16" i="2" s="1"/>
  <c r="B17" i="2" l="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I91" i="2"/>
  <c r="I90" i="2" l="1"/>
  <c r="I92" i="2"/>
  <c r="I93" i="2"/>
  <c r="I94" i="2"/>
  <c r="I163" i="2"/>
  <c r="I164" i="2"/>
  <c r="I26" i="2"/>
  <c r="I27" i="2"/>
  <c r="I28" i="2"/>
  <c r="I29" i="2"/>
  <c r="I30" i="2"/>
  <c r="I31" i="2"/>
  <c r="I32" i="2"/>
  <c r="I33" i="2"/>
  <c r="I34" i="2"/>
  <c r="I35" i="2"/>
  <c r="I36" i="2"/>
  <c r="I37" i="2"/>
  <c r="I38" i="2"/>
  <c r="I39" i="2"/>
  <c r="I40" i="2"/>
  <c r="I41" i="2"/>
  <c r="I42" i="2"/>
  <c r="I43" i="2"/>
  <c r="I44" i="2"/>
  <c r="I45" i="2"/>
  <c r="I46" i="2"/>
  <c r="I47" i="2"/>
  <c r="I24" i="2"/>
  <c r="I25" i="2"/>
  <c r="I49" i="2" l="1"/>
  <c r="I88" i="2" l="1"/>
  <c r="I89" i="2"/>
  <c r="I85" i="2"/>
  <c r="I86" i="2"/>
  <c r="I87" i="2"/>
  <c r="I65" i="2"/>
  <c r="I66" i="2"/>
  <c r="I67" i="2"/>
  <c r="I68" i="2"/>
  <c r="I69" i="2"/>
  <c r="I70" i="2"/>
  <c r="I71" i="2"/>
  <c r="I72" i="2"/>
  <c r="I73" i="2"/>
  <c r="I74" i="2"/>
  <c r="I75" i="2"/>
  <c r="I76" i="2"/>
  <c r="I77" i="2"/>
  <c r="I78" i="2"/>
  <c r="I79" i="2"/>
  <c r="I80" i="2"/>
  <c r="I81" i="2"/>
  <c r="I82" i="2"/>
  <c r="I83" i="2"/>
  <c r="I84" i="2"/>
  <c r="I7" i="2"/>
  <c r="I10" i="2"/>
  <c r="I11" i="2"/>
  <c r="I52" i="2"/>
  <c r="I53" i="2"/>
  <c r="I54" i="2"/>
  <c r="I55" i="2"/>
  <c r="I56" i="2"/>
  <c r="I57" i="2"/>
  <c r="I58" i="2"/>
  <c r="I59" i="2"/>
  <c r="I14" i="2"/>
  <c r="I8" i="2"/>
  <c r="I9" i="2" l="1"/>
  <c r="I12" i="2"/>
  <c r="I13" i="2"/>
  <c r="I15" i="2"/>
  <c r="I16" i="2"/>
  <c r="I17" i="2"/>
  <c r="I18" i="2"/>
  <c r="I19" i="2"/>
  <c r="I20" i="2"/>
  <c r="I21" i="2"/>
  <c r="I22" i="2"/>
  <c r="I23" i="2"/>
  <c r="I48" i="2"/>
  <c r="I50" i="2"/>
  <c r="I51" i="2"/>
  <c r="I60" i="2"/>
  <c r="I61" i="2"/>
  <c r="I62" i="2"/>
  <c r="I63" i="2"/>
  <c r="I64" i="2"/>
  <c r="I166" i="2" l="1"/>
</calcChain>
</file>

<file path=xl/sharedStrings.xml><?xml version="1.0" encoding="utf-8"?>
<sst xmlns="http://schemas.openxmlformats.org/spreadsheetml/2006/main" count="819" uniqueCount="607">
  <si>
    <t>PAGOS A PROVEEDORES</t>
  </si>
  <si>
    <t/>
  </si>
  <si>
    <t>TOTAL</t>
  </si>
  <si>
    <t>PAGADO</t>
  </si>
  <si>
    <t>MINISTERIO DE LA VIVIENDA, HABITAT Y EDIFICACIONES</t>
  </si>
  <si>
    <t>MIVHED</t>
  </si>
  <si>
    <t>CH</t>
  </si>
  <si>
    <t xml:space="preserve"> CONCEPTO</t>
  </si>
  <si>
    <t>NO. FACTURA</t>
  </si>
  <si>
    <t>FECHA FACTURA</t>
  </si>
  <si>
    <t>MONTO FACTURADO</t>
  </si>
  <si>
    <t>MONTO PAGADO</t>
  </si>
  <si>
    <t>MONTO PENDIENTE</t>
  </si>
  <si>
    <t>BENEFICIARIO</t>
  </si>
  <si>
    <t>Lib. No.</t>
  </si>
  <si>
    <t>Enc. Departamento de  Contabilidad</t>
  </si>
  <si>
    <t xml:space="preserve">      Licda. Giannina Méndez</t>
  </si>
  <si>
    <t xml:space="preserve">        Directora Financiera</t>
  </si>
  <si>
    <t xml:space="preserve">              Licda. Yajaira Villar</t>
  </si>
  <si>
    <t>DEL 01 AL 30 DE SEPTIEMBRE 2023</t>
  </si>
  <si>
    <t>Evel Suplidores Srl</t>
  </si>
  <si>
    <t>Mercedes Lopez Inmobiliaria, S.r.l.</t>
  </si>
  <si>
    <t>Constructora Vicasa S R L</t>
  </si>
  <si>
    <t>Saturnino Encarnacion Encarnacion</t>
  </si>
  <si>
    <t>Lib-5305</t>
  </si>
  <si>
    <t>Lib-5379</t>
  </si>
  <si>
    <t>Lib-5467</t>
  </si>
  <si>
    <t>Lib-5579</t>
  </si>
  <si>
    <t>B1500000242</t>
  </si>
  <si>
    <t>Lib-5305. quinto pago por adquisicion de materiales y herramientas para reparacion de viviendas afectadas por el huracan fiona, lote 1.</t>
  </si>
  <si>
    <t xml:space="preserve"> 08/08/2023</t>
  </si>
  <si>
    <t xml:space="preserve">B1500000012 </t>
  </si>
  <si>
    <t>Lib-5379. doceavo pago por concepto de alquiler del solar para ser utilizado como parqueo para los colaboradores del edificio ii de este ministerio, correspondiente al mes de agosto 2023.</t>
  </si>
  <si>
    <t xml:space="preserve">B1500002378 </t>
  </si>
  <si>
    <t>Lib-5467. pago no.16 por el arrendamiento de local comercial para las oficinas de la region norte del ministerio, correspondiente al mes de agosto 2023.</t>
  </si>
  <si>
    <t>Lib-5579. segundo y ultimo pago correspondiente al 50% restante por extension de vigencia al contrato por adquisicion de una porcion de terreno de 14,248.87 mts2 en la parcela no. 686 parte del d.c. no. 02 municipio las matas de farfan, provincia san juan de la maguana, destinado a la construccion de viviendas dignas para personas de escasos recursos declarado de utilidad publica e interes social a traves del decreto no.588-21, d/f 17/09/2021.</t>
  </si>
  <si>
    <t>Yunior Luciano Ramirez</t>
  </si>
  <si>
    <t>Constructora Ordum, E.i.r.l.</t>
  </si>
  <si>
    <t>Maldonado Tapia &amp; Asociados, Srl</t>
  </si>
  <si>
    <t>Estructuras Civiles Tecnificadas Ecitec, S.r.l.</t>
  </si>
  <si>
    <t>Vicaria Episcopal Territorial Este</t>
  </si>
  <si>
    <t>Grupo Gawla, S.r.l.</t>
  </si>
  <si>
    <t>Arzobispado De Santiago De Los Caballeros</t>
  </si>
  <si>
    <t>Consorcio Cocivilca-esconsa-roca</t>
  </si>
  <si>
    <t>Lib-5412</t>
  </si>
  <si>
    <t>Lib-5334</t>
  </si>
  <si>
    <t>Lib-5327</t>
  </si>
  <si>
    <t>Lib-5435</t>
  </si>
  <si>
    <t>Lib-5189</t>
  </si>
  <si>
    <t>Lib-5349</t>
  </si>
  <si>
    <t>Lib-5452</t>
  </si>
  <si>
    <t>Lib-5479</t>
  </si>
  <si>
    <t>Lib-5412. pago cubicación cb-06(90.27%), ficha cbe00354, lote 8, por cambio de 8,918.72 m2 de pisos de tierra por pisos de cemento en la provincia san juan, proyecto cambio de pisos de tierra por pisos de cemento en las provincias san juan y elias piña, no. 00418.</t>
  </si>
  <si>
    <t>Lib-5334. abono cubicación cub-01(18.64%), ficha cbe00520, lote 4, por construccion y mejoramiento de viviendas sociales, dominicana se reconstruye iii, proyecto no. 00503.</t>
  </si>
  <si>
    <t>Lib-5327. pago cubicacion cub-02(61.80%), ficha cbe00664, lote 5, por construcción y reconstrucción de viviendas afectadas por el huracán fiona, fase ii, en la provincia san pedro de macoris, proyecto no.00539.</t>
  </si>
  <si>
    <t xml:space="preserve">B1500000027 </t>
  </si>
  <si>
    <t xml:space="preserve"> 07/08/2023</t>
  </si>
  <si>
    <t>Lib-5435. pago 20% de avance inicial ficha cbe00702, lote 7, por construcción área de facturación robert reid cabral, santo domingo, distrito nacional.</t>
  </si>
  <si>
    <t>Lib-5189. pago cubicación cub-07(68.76%), del convenio interinstitucional para la construccion de salones parroquiales, parroquia stella maris, ficha cbe00492, santo domingo este, provincia santo domingo, no. 00486.</t>
  </si>
  <si>
    <t>Lib-5349. pago cubicación cb-01(32.34%) ficha cbe00501, lote d, por suministro e instalaciones electricas en general para la construccion de la primera (1ra) etapa de la ciudad universitaria curhama (centro universitario regional uasd-hato mayor) proyecto 00491.</t>
  </si>
  <si>
    <t>Lib-5452. pago cubicación cub-04(72.81%), del convenio de colaboracion interinstitucional, ficha cbe00584, por construcción residencia de obispo emérito de santiago, provincia santiago, proyecto no. 00505.</t>
  </si>
  <si>
    <t>Lib-5479. pago cubicación cub-09(54.84%), ficha cbe00503, lote a, por construccion de la "obra civil y arquitectonica", del hospital municipal de dajabon, provincia dajabon, proyecto no.00494.</t>
  </si>
  <si>
    <t>Cantabria Brand Representative Srl.</t>
  </si>
  <si>
    <t>Nuñez Ramirez Srl.</t>
  </si>
  <si>
    <t>Alben Rafael Hernandez Felix</t>
  </si>
  <si>
    <t>Tablero Global Corp, S.r.l.</t>
  </si>
  <si>
    <t>Armadura Sofia, S.r.l.</t>
  </si>
  <si>
    <t>Ingenieria De Proteccion, Srl (inprotec)</t>
  </si>
  <si>
    <t>Radiocadena Comercial Srl</t>
  </si>
  <si>
    <t>Kg Constructora, S.r.l.</t>
  </si>
  <si>
    <t>Soraya Del Corazon De J Peralta Bido</t>
  </si>
  <si>
    <t>Luz Yaquelin Peña Rojas</t>
  </si>
  <si>
    <t>Orquidea Del Carmen Medina Ferreiras De Perez</t>
  </si>
  <si>
    <t>Altice Dominicana, S. A.</t>
  </si>
  <si>
    <t>Inversiones Pinemont, S.r.l.</t>
  </si>
  <si>
    <t>Cadena De Noticias Radio Srl</t>
  </si>
  <si>
    <t>Lib-5382</t>
  </si>
  <si>
    <t>Lib-5505</t>
  </si>
  <si>
    <t>Lib-5446</t>
  </si>
  <si>
    <t>Lib-5488</t>
  </si>
  <si>
    <t>Lib-5524</t>
  </si>
  <si>
    <t>Lib-5626</t>
  </si>
  <si>
    <t>Lib-5599</t>
  </si>
  <si>
    <t>Lib-5621</t>
  </si>
  <si>
    <t>Lib-5625</t>
  </si>
  <si>
    <t>Lib-5715</t>
  </si>
  <si>
    <t>Lib-5709</t>
  </si>
  <si>
    <t>Lib-5714</t>
  </si>
  <si>
    <t>Lib-5787</t>
  </si>
  <si>
    <t>Lib-5356</t>
  </si>
  <si>
    <t xml:space="preserve"> 17/07/2023</t>
  </si>
  <si>
    <t xml:space="preserve">B1500002124, B1500002125 </t>
  </si>
  <si>
    <t xml:space="preserve">Lib-5382. segundo pago por concepto del suministro de almuerzos y cenas para el personal de las distintas areas de este ministerio correpondiente al periodo del 16 al 30 de junio 2023. </t>
  </si>
  <si>
    <t>B1500000230</t>
  </si>
  <si>
    <t>Lib-5505. tercer pago por servicios de publicidad en medios de television y digital para comunicacion institucional del mivhed, en el programa ¨propuesta semanal¨ con 12 cuñas mensuales, correspondiente al mes de julio 2023.</t>
  </si>
  <si>
    <t xml:space="preserve"> 7/08/2023</t>
  </si>
  <si>
    <t xml:space="preserve">B1500000023 </t>
  </si>
  <si>
    <t>Lib-5446. segundo pago del contrato no. mivhed-cb-ca-2023-002 proceso no. mivhed-ccc-pepu-2023-0006 con la fact. con ncf no. , por alquiler de locales para la oficina de tramitacion de planos y supervision de obras privadas mived en el municipio de san francisco de macoris, prov. duarte. correspondiente al mes de agosto del 2023.</t>
  </si>
  <si>
    <t>B1500000067</t>
  </si>
  <si>
    <t>Lib-5488. pago 20% de avance inicial Ficha cbe00698, lote 2, por construcción destacamento café de herrera, municipio santo domingo oeste, provincia santo domingo, proyecto no. 00568.</t>
  </si>
  <si>
    <t>Lib-5524. abono cubicación cub-13(83.19%), ficha cbe00489, por construccion del hospital municipal san jose de las matas, provincia santiago, proyecto no.00483.</t>
  </si>
  <si>
    <t xml:space="preserve"> B1500000501 </t>
  </si>
  <si>
    <t>Lib-5626. segundo pago por servicio de reparacion y mantenimiento preventivo del sistema contra incendios del edificio i del mivhed.</t>
  </si>
  <si>
    <t xml:space="preserve"> 10/08/2023</t>
  </si>
  <si>
    <t xml:space="preserve">B1500001674 </t>
  </si>
  <si>
    <t>Lib-5599. pago por servicios de publicidad de transmision especial para la cobertura de la entrega de quinientos (500) apartamentos, plan mi vivienda, ciudad modelo 3er etapa, programa de radio el sol de la mañana (zol 106.5 f.m.), realizado el dia 05 de julio del 2023.</t>
  </si>
  <si>
    <t>Lib-5621. abono cubicación cub-03(56.96%), ficha cbe00621, lote 3, por ampliación del instituto nacional del cáncer rosa emilia sánchez pérez de tavárez (incart), proyecto no.00495, distrito nacional.</t>
  </si>
  <si>
    <t xml:space="preserve">B1500000123 </t>
  </si>
  <si>
    <t>Lib-5625. pago de factura ncf no. , por concepto de honorarios por servicios notariales de dos (2) actos autenticos.</t>
  </si>
  <si>
    <t xml:space="preserve">B1500000108 </t>
  </si>
  <si>
    <t>Lib-5715. pago por concepto de notarizacion de un (1) actos autentico.</t>
  </si>
  <si>
    <t>20/07/2023, 09/08/2023</t>
  </si>
  <si>
    <t xml:space="preserve"> B1500000100, B1500000104</t>
  </si>
  <si>
    <t>Lib-5709. pago por concepto de honorarios por servicios notariales de dos (2) actos autenticos.</t>
  </si>
  <si>
    <t xml:space="preserve"> 25/08/2023</t>
  </si>
  <si>
    <t>B1500053525</t>
  </si>
  <si>
    <t>Lib-5714. pago por concepto de servicios de comunicación (voz, data y altice tv) de la cuenta no. 2152062 de este ministerio, durante el periodo desde el 23/07/2023 al 22/08/2023.</t>
  </si>
  <si>
    <t>Lib-5787. pago cubicación cb-03(58.12%) ficha cbe00558, l por construcción del subcentro de la universidad autónoma de santo domingo (uasd), en el municipio bani, provincia peravia.. proyecto no. 00508.</t>
  </si>
  <si>
    <t xml:space="preserve"> 27/07/2023</t>
  </si>
  <si>
    <t xml:space="preserve">B1500000884 </t>
  </si>
  <si>
    <t>Lib-5356. segundo pago por servicios de publicidad en medios de comunicación social: television, radio y digital, por un periodo de seis (6) meses, (abril - septiembre 2023) progrema de radio: cdn radio entererados, con la reconocina periodista, alba nellys familia, correspondiente al mes julio del 2023.</t>
  </si>
  <si>
    <t>Grupo Ingeniarq, S.r.l.</t>
  </si>
  <si>
    <t>Impertec Dominicana, S.r.l.</t>
  </si>
  <si>
    <t>Bas Ingenieria, S.r.l.</t>
  </si>
  <si>
    <t>Mercadeo Estrategico En Redes De Comunicacion Mercom,srl</t>
  </si>
  <si>
    <t>Constructora Fixsa, S.r.l.</t>
  </si>
  <si>
    <t>Gtb Radiodifusores, Srl</t>
  </si>
  <si>
    <t>Lib-5582</t>
  </si>
  <si>
    <t>Lib-5220</t>
  </si>
  <si>
    <t>Lib-5299</t>
  </si>
  <si>
    <t>Lib-5514</t>
  </si>
  <si>
    <t>Lib-5760</t>
  </si>
  <si>
    <t>Lib-5459</t>
  </si>
  <si>
    <t>Lib-5523</t>
  </si>
  <si>
    <t>Lib-5582. pago cubicación cub-02(79.90%), ficha cbe00683, lote 3, por construcción de obras exteriores del proyecto las matas de farfán en san juan de la maguana, municipio las matas de farfan, provincia san juan, proyecto no.00554.</t>
  </si>
  <si>
    <t>Lib-5220. pago cubicación cb-03(19.39%) ficha cbe 00569, lote 1, por remodelación de las oficinas de la cámara de cuentas de república dominicana, proyecto no. 00518, distrito nacional.</t>
  </si>
  <si>
    <t>Lib-5299. pago cubicación cb-01(17.11%), ficha cbe00533, lote 17, por construccion y mejoramiento de viviendas sociales, dominicana se reconstruye iii, provincia santiago rodriguez, proyecto no. 00503.</t>
  </si>
  <si>
    <t xml:space="preserve"> 25/07/2023</t>
  </si>
  <si>
    <t xml:space="preserve">B1500000038 </t>
  </si>
  <si>
    <t xml:space="preserve">Lib-5514. tercer pago por servicios de publicidad en medios de comunicación social: en el programa radial impecable por rumba 98.5 f.m., correspondiente al mes de julio 2023. </t>
  </si>
  <si>
    <t>Lib-5760. pago cubicación cb-02(52.18%) ficha cbe00645, lote 1, por mejoramiento de hábitat para viviendas reconstruidas por el paso del huracán fiona, en la provincia la altagracia,proyecto no. 00538.</t>
  </si>
  <si>
    <t xml:space="preserve"> B1500001033</t>
  </si>
  <si>
    <t>Lib-5459. pago por servicios de publicidad en medios de comunicación social: television, radio y digital en el programa "el gobierno de la mañana y gobierno de la tarde", se transmite por la emisora la z101.3 f.m. por un periodo de un (1) mes, corresp. al mes de diciembre 2022.</t>
  </si>
  <si>
    <t>B1500000103</t>
  </si>
  <si>
    <t>Lib-5523. pago por concepto de honorarios por servicios notariales de un (1) actos autenticos.</t>
  </si>
  <si>
    <t>Corporacion Dominicana De Radio Y Television, S.r.l.</t>
  </si>
  <si>
    <t>Ministerio De La Vivienda Habitat Y Edificaciones (mivhed)</t>
  </si>
  <si>
    <t>Lib-5859</t>
  </si>
  <si>
    <t>Lib-5927</t>
  </si>
  <si>
    <t xml:space="preserve">B1500003459 </t>
  </si>
  <si>
    <t>Lib-5859. sexto y ultimo pago por servicios de publicidad en medios de television y digital, desarrollado de la siguiente: el despertador, noticias sin 1ra, noticias y mucho mas, el informe con alicia ortega, noticias sin emision estelar y nuria investigacion periodistica, correspondiente al periodo desde el 10 de julio al 10 de agosto del 2023.</t>
  </si>
  <si>
    <t>N/A</t>
  </si>
  <si>
    <t>Lib-5927. pago de viaticos en operativos de supervision, construccion y reconstruccion de viviendas para personal descrito en el expediente anexo, grupo no. 31.</t>
  </si>
  <si>
    <t>V H Office Supply Srl</t>
  </si>
  <si>
    <t>Editora Del Caribe</t>
  </si>
  <si>
    <t>Magna Motors S A</t>
  </si>
  <si>
    <t>Bonanza Dominicana S A S</t>
  </si>
  <si>
    <t>Seguro Nacional De Salud (ars Senasa)</t>
  </si>
  <si>
    <t>Biani Altagracia Piñeiro Lopez</t>
  </si>
  <si>
    <t>Operaciones Super Canal Rd Srl</t>
  </si>
  <si>
    <t>Armeria Fortuna Srl</t>
  </si>
  <si>
    <t>Inversiones Yang, Srl</t>
  </si>
  <si>
    <t>Electroconstrucont, Srl</t>
  </si>
  <si>
    <t>Carmen Enicia Chevalier Caraballo</t>
  </si>
  <si>
    <t>Abastecimientos Comerciales Fjj, Srl</t>
  </si>
  <si>
    <t>Servicios De Asesorias Mercado Y Ventas, Srl (seramev)</t>
  </si>
  <si>
    <t>Cadena De Noticias Television S.a.</t>
  </si>
  <si>
    <t>Ltg Business Srl</t>
  </si>
  <si>
    <t>Asmed, S.r.l.</t>
  </si>
  <si>
    <t>Setlace Investment Srl.</t>
  </si>
  <si>
    <t>Humano Seguros, S. A.</t>
  </si>
  <si>
    <t>Servicentro Del Caribe Azul, Srl</t>
  </si>
  <si>
    <t>Brother Rsr Supply Offices Srl</t>
  </si>
  <si>
    <t>G. A. Morillo &amp; Asociados, S.r.l.</t>
  </si>
  <si>
    <t>Servicios Informativos Nacionales , Srl</t>
  </si>
  <si>
    <t>Neoagro Srl.</t>
  </si>
  <si>
    <t>Cecilia Ybelis Jimenez Perez</t>
  </si>
  <si>
    <t>Lib-5768</t>
  </si>
  <si>
    <t>Lib-5368</t>
  </si>
  <si>
    <t>Lib-5699</t>
  </si>
  <si>
    <t>Lib-5589</t>
  </si>
  <si>
    <t>Lib-5597</t>
  </si>
  <si>
    <t>Lib-5618</t>
  </si>
  <si>
    <t>Lib-5624</t>
  </si>
  <si>
    <t>Lib-5598</t>
  </si>
  <si>
    <t>Lib-5595</t>
  </si>
  <si>
    <t>Lib-5777</t>
  </si>
  <si>
    <t>Lib-5660</t>
  </si>
  <si>
    <t>Lib-5708</t>
  </si>
  <si>
    <t>Lib-5758</t>
  </si>
  <si>
    <t>Lib-5759</t>
  </si>
  <si>
    <t>Lib-5716</t>
  </si>
  <si>
    <t>Lib-5864</t>
  </si>
  <si>
    <t>Lib-5796</t>
  </si>
  <si>
    <t>Lib-5900</t>
  </si>
  <si>
    <t>Lib-5587</t>
  </si>
  <si>
    <t>Lib-5659</t>
  </si>
  <si>
    <t>Lib-5673</t>
  </si>
  <si>
    <t>Lib-4736</t>
  </si>
  <si>
    <t>Lib-5811</t>
  </si>
  <si>
    <t>Lib-5684</t>
  </si>
  <si>
    <t>Lib-5627</t>
  </si>
  <si>
    <t xml:space="preserve">B1500000074 </t>
  </si>
  <si>
    <t xml:space="preserve">Lib-5768. treceavo pago por adquisicion de materiales de carpinteria y herramientas para la reparacion de viviendas afectadas por el huracan fiona lotes 1 y 2. </t>
  </si>
  <si>
    <t xml:space="preserve"> 16/05/2023</t>
  </si>
  <si>
    <t xml:space="preserve">B1500004836, B1500004839 </t>
  </si>
  <si>
    <t>Lib-5368. tercer y ultimo pago por servicios colocacion de publicidad en medios impresos de circulacion nacional.</t>
  </si>
  <si>
    <t>Lib-5699. pago de viaticos en operativos de supervision, construccion y reconstruccion de viviendas para personal descrito en el expediente anexo, grupo no. 29.</t>
  </si>
  <si>
    <t>B1500006711, B1500006712</t>
  </si>
  <si>
    <t>Lib-5589. tercer y ultimo pago por adq. de dos (02) unidades de minibus, marca hyundai staria, modelo: staria, año 2024, color: blanco, para ser utilizados en los trabajos de reconstruccion de viviendas afectadas por el paso del huracan fiona, otras espec., lote 3 y 4.</t>
  </si>
  <si>
    <t xml:space="preserve">B1500002830, B1500002831, B1500002832, B1500002833, B1500002834, B1500002835, B1500002836, B1500002837 </t>
  </si>
  <si>
    <t xml:space="preserve">Lib-5597. cuarto pago por servicio de mantenimiento preventivo por un periodo de doce (12) meses, correspondiente a dieciocho (18) camionetas marca mitsubishi, modelo l200, año 2023, lote 1 y 5. </t>
  </si>
  <si>
    <t>B1500009063</t>
  </si>
  <si>
    <t>Lib-5618. pago poliza no. 12974, correspondiente al seguro medico de los empleados fijos, del periodo 01/08/2023 al 31/08/2023, por rd$ 1,693,145.05 menos rd$171,962.06 el cual sera descontado en la nomina de agosto 2023.</t>
  </si>
  <si>
    <t xml:space="preserve">B1500000155 </t>
  </si>
  <si>
    <t>Lib-5624. pago por servicios de notarizaciones de once (11) notarizaciones: un (1) contrato de publicidad, tres (3) adendas, una (1) transferencia de derecho, seis (6) contratos de inmuebles.</t>
  </si>
  <si>
    <t>B1500000317</t>
  </si>
  <si>
    <t>Lib-5598. cuarto pago por concepto de servicios de publicidad en medios de comunicación social: television, prensa y digital, en los programas abriendo la mañana, super noticias y tu pais al dia, por un periodo de seis (6) meses, correspondiente al periodo del 03 de julio 2023 al 03 de agosto 2023.</t>
  </si>
  <si>
    <t xml:space="preserve"> 11/08/2023</t>
  </si>
  <si>
    <t xml:space="preserve">B1500000136 </t>
  </si>
  <si>
    <t>Lib-5595. pago por adquisicion de cajas de cartucho para escopeta calibre 12 de media carga, que seran utilizadas por el personal de la direccion de seguridad de este ministerio.</t>
  </si>
  <si>
    <t xml:space="preserve">B1500000687 </t>
  </si>
  <si>
    <t>Lib-5777. quinto pago  por adquisicion de materiales de construccion para la reparacion de viviendas a traves de las brigadas de accion rapida del mivhed, para el almacen de san juan, regional sur, lote 7, sub-lote i.</t>
  </si>
  <si>
    <t>B1500000122, B1500000123</t>
  </si>
  <si>
    <t>Lib-5660. primer pago por servicio de mantenimiento preventivo y correctivo de las plantas electricas de este ministerio por un periodo de doce (12) meses, correspondiente al mes de julio 2023.</t>
  </si>
  <si>
    <t xml:space="preserve"> 08/08/203</t>
  </si>
  <si>
    <t xml:space="preserve">B1500000773 </t>
  </si>
  <si>
    <t>Lib-5708. pago por concepto de notarizacion de un (1) actos autentico.</t>
  </si>
  <si>
    <t xml:space="preserve"> B1500000565 </t>
  </si>
  <si>
    <t>Lib-5758. pago por concepto de adquisicion de productos de higiene y limpieza, para ser utilizado en diferentes areas del mivhed.</t>
  </si>
  <si>
    <t xml:space="preserve"> B1500000721</t>
  </si>
  <si>
    <t>Lib-5759. pago por adquisicion de cuatro (4) unidades de contenedores para centro de acopio y reciclaje de este ministerio.</t>
  </si>
  <si>
    <t xml:space="preserve">B1500002066 </t>
  </si>
  <si>
    <t xml:space="preserve">Lib-5716. segundo y ultimo pago por concepto de servicios de publicidad en medios de comunicación social, television, radio y digital, programa siendo honestos, domingos a las 10:00 p.m tres (03) cuñas por programas, correspondiente al mes de diciembre del 2022. </t>
  </si>
  <si>
    <t xml:space="preserve"> 29/08/2023</t>
  </si>
  <si>
    <t xml:space="preserve">B1500000147 </t>
  </si>
  <si>
    <t xml:space="preserve">Lib-5864. cuarto pago por servicios de publicidad en medios de comunicación social: television, radio y digital, por un periodo de seis (06) en el programa lenis garcia opiniones, correspondiente al mes de agosto 2023. </t>
  </si>
  <si>
    <t>Lib-5796. pago 20% de avance inicial del contrato mivhed-cb-bs-lpn-003-2023, ficha cbe00707, por adquisición e instalación de equipos médicos, mobiliarios médicos y mobiliario general para el incart, proyecto no. 00577, distrito nacionaL.</t>
  </si>
  <si>
    <t xml:space="preserve">B1500000199 </t>
  </si>
  <si>
    <t xml:space="preserve">Lib-5900. cuarto pago por servicios de publicidad en medios de comunicación social: television, radio y digital, que seran desarrollados de la siguiente forma: banner rotativo/publicaciones redes y web. de la pagina www.quiosco.com.do/@quioscord, correspondiente al mes de agosto del 2023. </t>
  </si>
  <si>
    <t xml:space="preserve">B1500028667, B1500028677  </t>
  </si>
  <si>
    <t>Lib-5587. pago por concepto de seguro medico máster ind de salud internacional, correspondiente a la poliza no. 30-93-015688, durante el periodo desde 01/08/2023 al 31/08/2023.</t>
  </si>
  <si>
    <t>B1500000370</t>
  </si>
  <si>
    <t xml:space="preserve">Lib-5659. decimo pago por servicios de mantenimientos preventivos y correctivos de la flotilla vehicular de este ministerio, durante el periodo de julio 2023. </t>
  </si>
  <si>
    <t xml:space="preserve">B1500001115 </t>
  </si>
  <si>
    <t xml:space="preserve">Lib-5673. pago por concepto de adquisicion de 25 resma papel bond no. 20 8 ½ por 14 tipo legal 500/1. dicha orden cerrara con balance de rd$34,810.00, debido a que el suplidor no tiene disponibilidad para la entrega de las 50 cajas de etiquetas laser tamaño 8 ½ x 11 </t>
  </si>
  <si>
    <t>Lib-4736. pago cubicación cb-01, (cb-02 negativa) y cb-03(19.26%), ficha cbe00551, lote 35, por construccion y mejoramiento de viviendas sociales, dominicana se reconstruye iii, provincia distrito nacional, proyecto no. 00503.</t>
  </si>
  <si>
    <t xml:space="preserve"> B1500000473, B1500000474 </t>
  </si>
  <si>
    <t>Lib-5811. quinto y ultimo pago por servicios de publicidad en medios de television y digital, desarrollodos en paginas web noticias sin y el informe correspondiente al mes de julio y agosto 2023.</t>
  </si>
  <si>
    <t xml:space="preserve"> 14/01/2023</t>
  </si>
  <si>
    <t xml:space="preserve">B1500000295 </t>
  </si>
  <si>
    <t>Lib-5684. cuarto pago (por valor de rd$ 47,893.25 menos rd$ 9,578.65 corresp. al 20% de la factura amort. del avance inicial), por adq. de materiales de albañileria, cementos, revestimientos, acero y agregados a ser utilizados por la brigada de accion rapida.</t>
  </si>
  <si>
    <t xml:space="preserve">B1500000160 </t>
  </si>
  <si>
    <t>Lib-5627. pago por concepto de honorarios por servicios notariales de cuatro (04) actos autenticos.</t>
  </si>
  <si>
    <t>Agroindustrial Freysa Srl</t>
  </si>
  <si>
    <t>Corporacion Turistica De Servicios Punta Cana S.a.s.</t>
  </si>
  <si>
    <t>Empresa Distribuidora De Electricidad Del Este (edeeste)</t>
  </si>
  <si>
    <t>Compañia Dominicana De Telefonos, S. A. (claro)</t>
  </si>
  <si>
    <t>Serviamed Dominicana Srl</t>
  </si>
  <si>
    <t>Carivision Srl</t>
  </si>
  <si>
    <t>Proyectos De Ingenieria Y Edificaciones Melo Scarfullery Srl</t>
  </si>
  <si>
    <t>Operadora De Medios De Comunicacion Opemeco Eirl</t>
  </si>
  <si>
    <t>Lib-5853</t>
  </si>
  <si>
    <t>Lib-5986</t>
  </si>
  <si>
    <t>Lib-5985</t>
  </si>
  <si>
    <t>Lib-5990</t>
  </si>
  <si>
    <t>Lib-5583</t>
  </si>
  <si>
    <t>Lib-5628</t>
  </si>
  <si>
    <t>Lib-5820</t>
  </si>
  <si>
    <t>Lib-5888</t>
  </si>
  <si>
    <t xml:space="preserve"> 24/08/2023</t>
  </si>
  <si>
    <t>B1500000120</t>
  </si>
  <si>
    <t>Lib-5853. pago no. 21 por alquiler de 38 parqueos para autos y 8 para motores, ubicados en la calle 30 de marzo no. 41, sector san carlos, d.n. corresp. al mes de septiembre del 2023.</t>
  </si>
  <si>
    <t xml:space="preserve">B1500000337 </t>
  </si>
  <si>
    <t>Lib-5986. pago por servicio de electricidad y agua potable del local de alquiler ubicado en punta cana, correspondiente al periodo desde el 26 de julio al 25 de agosto del 2023.</t>
  </si>
  <si>
    <t>B1500284404, B1500285351,  B1500286011</t>
  </si>
  <si>
    <t>Lib-5985. pago por suministro de energia electrica del nic 1511156 edificio i, nic 1660642 de la oficina regional este la romana y nic 4362987 de invivienda, durante el periodo desde el 19/07/2023 - 18/08/2023.</t>
  </si>
  <si>
    <t>E450000018774, E450000018974, E450000019914, E450000019997</t>
  </si>
  <si>
    <t>Lib-5990. pago por servicios de telefono e internet de las cuentas no. 709926216, 715410261, 789010137, 794048950, correspondiente al corte del mes de agosto del 2023 de los edificio i y ii.</t>
  </si>
  <si>
    <t>Lib-5583. pago cub-03, (cub-04 negativa) y abono a cub-05(82.62%), ficha cbe00424, lote 9, sub-lote 1, por adquisición e instalación de equipos médicos y mobiliarios médicos, del hospital docente padre billini, ubicado en el municipio santo domingo de guzmán, distrito nacional, proyecto no.00432.</t>
  </si>
  <si>
    <t>B1500000763</t>
  </si>
  <si>
    <t>Lib-5628. tercer pago por servicios de publicidad en medios de comunicación social: television, radio y digital, por un periodo de seis (06) meses, que seran desarrollados de la siguiente forma: revista 110, transmitido por coral canal 39, carivision canal 26 de altice y claro, correspondiente al mes de julio 2023.</t>
  </si>
  <si>
    <t>B1500000035</t>
  </si>
  <si>
    <t>Lib-5820. treceavo pago por vigencia e incremento de monto con la factura no  d/f , (por valor de rd$2,232,783.32 por concepto de adquisicion de materiales de construccion para ser utilizados por la brigada de accion rapida (uar) de este ministerio.</t>
  </si>
  <si>
    <t>B1500000355</t>
  </si>
  <si>
    <t>Lib-5888. cuarto pago por servicios de publicidad en medios de comunicación social: tv, radio, digital en el programa de television matinal 5, canal telemicro, correspondiente al mes de agosto 2023.</t>
  </si>
  <si>
    <t>Agua Planeta Azul, S. A.</t>
  </si>
  <si>
    <t>Var Consulting Srl.</t>
  </si>
  <si>
    <t>Sofia Isabel Rojas Goico</t>
  </si>
  <si>
    <t>Delsol Enterprise, Srl</t>
  </si>
  <si>
    <t>Group Z Healthcare Products Dominicana, S.r.l</t>
  </si>
  <si>
    <t>Liriana Lisselot Espinal Espinal</t>
  </si>
  <si>
    <t>Alicia Maria Rodriguez Yunes</t>
  </si>
  <si>
    <t>B1500002163, B1500002164</t>
  </si>
  <si>
    <t>09/08/2023 10/08/2023</t>
  </si>
  <si>
    <t xml:space="preserve">Lib-5780. tercer pago por concepto del suministro de almuerzos y cenas para el personal de las distintas areas de este ministerio correpondiente al periodo del 01 al 31 de julio 2023. </t>
  </si>
  <si>
    <t>23/06/2023,  20/07/2023, 25/07/2023, 27/07/2023, 01/08/2023, 03/08/2023,  08/08/2023 10/08/2023 11/08/2023</t>
  </si>
  <si>
    <t xml:space="preserve">B1500161967, B1500162804, B1500162918, B1500163050, B1500163288, B1500163294, B1500163427, B1500163434, B1500163442 </t>
  </si>
  <si>
    <t>Lib-5929. quinto pago por adq. del suministro de botellones agua potable a los edificios i y ii de este ministerio.</t>
  </si>
  <si>
    <t>Lib-5780</t>
  </si>
  <si>
    <t>Lib-5929</t>
  </si>
  <si>
    <t>Lib-5861</t>
  </si>
  <si>
    <t>Lib-5886</t>
  </si>
  <si>
    <t>Lib-5949</t>
  </si>
  <si>
    <t>Lib-5516</t>
  </si>
  <si>
    <t>Lib-5392</t>
  </si>
  <si>
    <t>Lib-5767</t>
  </si>
  <si>
    <t>B1500000087</t>
  </si>
  <si>
    <t>Lib-5861. quinto pago por servicios de publicidad en medios de comunicación social: television, radio y medios digital, (plataforma digital) www.elperiodico.com.do, correspondiente al mes de agosto 2023.  anexos.</t>
  </si>
  <si>
    <t>B1500000134</t>
  </si>
  <si>
    <t>Lib-5886. pago por servicios de diez (10) notarizaciones.</t>
  </si>
  <si>
    <t xml:space="preserve">B1500000028 </t>
  </si>
  <si>
    <t xml:space="preserve">Lib-5949. noveno pago por servicio de lavanderia para manteles y bambalinas. </t>
  </si>
  <si>
    <t>B1500000022, B1500000025</t>
  </si>
  <si>
    <t>24/07/2023 07/08/2023</t>
  </si>
  <si>
    <t xml:space="preserve">Lib-5516. octavo pago por servicio de lavanderia para manteles y bambalinas. </t>
  </si>
  <si>
    <t>Lib-5392. pago cub-01(10.15%), ficha cbe00485, lote 6, sub-lote 2, para la adquisicion e instalacion de equipamiento de cocina y lavanderia, para el hospital municipal dr. manuel joaquin mendoza castillo, ubicado en el municipio de altamira, provincia puerto plata, proyecto no. 00479..</t>
  </si>
  <si>
    <t xml:space="preserve">B1500000805 </t>
  </si>
  <si>
    <t>Lib-5767. sexto y ultimo pago por adquisicion de materiales de construccion para la reparacion de viviendas a traves de las brigadas de accion rapida del mivhed, para el almacen de san juan, regional sur, lote 7, sub-lote i. (retencion: 5% del isr) ver anexos.</t>
  </si>
  <si>
    <t>Innovamed Proyectos, S.r.l.</t>
  </si>
  <si>
    <t>Banco De Reservas De La Republica Dominicana, S.a.</t>
  </si>
  <si>
    <t>Kevin Morillo Media Eirl</t>
  </si>
  <si>
    <t>Antillean Construction Corporation, S.r.l.</t>
  </si>
  <si>
    <t>Victor Ungria Mejia Familia</t>
  </si>
  <si>
    <t>Tropigas Dominicana, Srl</t>
  </si>
  <si>
    <t>Lib-5885</t>
  </si>
  <si>
    <t>Lib-5930</t>
  </si>
  <si>
    <t>Lib-5823</t>
  </si>
  <si>
    <t>Lib-6015</t>
  </si>
  <si>
    <t>Lib-5939</t>
  </si>
  <si>
    <t>Lib-6044</t>
  </si>
  <si>
    <t>Lib-5902</t>
  </si>
  <si>
    <t>Lib-5821</t>
  </si>
  <si>
    <t>Lib-5513</t>
  </si>
  <si>
    <t>Lib-5764</t>
  </si>
  <si>
    <t>Lib-5778</t>
  </si>
  <si>
    <t>Lib-5959</t>
  </si>
  <si>
    <t>Lib-5885. pago cubicación cb-02(final) ficha cbe00692, por adquisición e instalación de equipos médicos para equipamiento del centro periférico la joya, proyecto 00564, prov. Santiago.</t>
  </si>
  <si>
    <t>Lib-5930. abono a cesion de credito con el banco de reservas de la republica dominicana y la constructora villa mejia, srl,por pago de la cubicación cb-01 y cub-02 (49.08%), por construccion y mejoramiento de viviendas sociales, dominicana se reconstruye iii, lote 36, provincia santo domingo, proyecto no. 00503.</t>
  </si>
  <si>
    <t>Lib-5823. pago de viaticos en operativos de supervision, construccion y reconstruccion de viviendas para personal descrito en el expediente anexo, grupo no. 30</t>
  </si>
  <si>
    <t xml:space="preserve"> B1500000046</t>
  </si>
  <si>
    <t>Lib-6015. cuarto pago por concepto de servicios de publicidad en medios de comunicación social: television y digital, por seis (06) meses, a traves del programa digital www.ahoramasrd.com.do, correspondiente al mes de agosto 2023.</t>
  </si>
  <si>
    <t xml:space="preserve">  29/08/2023</t>
  </si>
  <si>
    <t xml:space="preserve">B1500000913  </t>
  </si>
  <si>
    <t>Lib-5939. tercer pago por servicios de publicidad en medios de comunicación social: television, radio y digital, por un periodo de seis (6) meses, (abril - septiembre 2023) progrema de radio: cdn radio entererados, con la reconocina periodista, alba nellys familia, correspondiente al mes agosto del 2023.</t>
  </si>
  <si>
    <t>Lib-6044. pago cubicación cub-02(38.89%), ficha cbe00557, lote 1, por construccion del subcentro de la universidad autonoma de santo domingo (uasd), en el municipio de azua de compostela, provincia azua, proyecto no. 00507.</t>
  </si>
  <si>
    <t>Lib-5902. pago cubicación cb-01(79.74%) ficha cbe00667, lote 8, por construcción y reconstrucción de viviendas afectadas por el huracán fiona, fase ii, en la provincia santo domingo, proyecto no. 00539.</t>
  </si>
  <si>
    <t xml:space="preserve"> 18/07/2023</t>
  </si>
  <si>
    <t xml:space="preserve">B1500000034  </t>
  </si>
  <si>
    <t>Lib-5821. doceavo pago por vigencia e incremento de monto con la factura no , (por valor de rd$3,907,643.89 por concepto de adquisicion de materiales de construccion para ser utilizados por la brigada de accion rapida (uar) de este ministerio.</t>
  </si>
  <si>
    <t>Lib-5513. abono a cesion de credito con tropigas dominicana , srl por el monto de rd$ 5,121,949.22 con el pago de la cubicación cb-03(80.82%) del contrato mivhed-bs-cb-lpn-017-2021, ficha cbe 00461, lote 11 sub-lote 2, por adquisición e instalación de equipos de cocina y lavandería del hospital municipal teófilo hernández, municipio el seibo, provincia el seibo,proyecto no. 00455.</t>
  </si>
  <si>
    <t xml:space="preserve">B1500000040  </t>
  </si>
  <si>
    <t xml:space="preserve">Lib-5764. cuarto pago por servicios de publicidad en medios de comunicación social: en el programa radial impecable por rumba 98.5 f.m., correspondiente al mes de agosto 2023. </t>
  </si>
  <si>
    <t xml:space="preserve">B1500000661 </t>
  </si>
  <si>
    <t>Lib-5778. cuarto pago por adquisicion de materiales de construccion para la reparacion de viviendas a traves de las brigadas de accion rapida del mivhed, para el almacen de san juan, regional sur, lote 7, sub-lote i.</t>
  </si>
  <si>
    <t xml:space="preserve">B1500029209 </t>
  </si>
  <si>
    <t>Lib-5959. pago por concepto de seguro medico máster ind de salud internacional, correspondiente a la poliza no. 30-93-015688, durante el periodo desde 01/09/2023 al 30/09/2023.</t>
  </si>
  <si>
    <t>Medianet Srl</t>
  </si>
  <si>
    <t>Old Creek Srl</t>
  </si>
  <si>
    <t>Jcq Ingenieria En Ascensores, S. R. L.</t>
  </si>
  <si>
    <t>Producciones Video Srl.</t>
  </si>
  <si>
    <t>Suplidora Rosalian, Srl</t>
  </si>
  <si>
    <t>Constructora Serinar, Srl</t>
  </si>
  <si>
    <t>Centroxpert Ste, Srl.</t>
  </si>
  <si>
    <t>Teleantillas S.a.s.</t>
  </si>
  <si>
    <t>Consesar Hernandez Tavarez</t>
  </si>
  <si>
    <t>Gattas Y Asociados Srl</t>
  </si>
  <si>
    <t>Serviatesa Srl</t>
  </si>
  <si>
    <t>Empresa Distribuidora De Electricidad Del Norte (edenorte)</t>
  </si>
  <si>
    <t>Corporacion Del Acueducto Y Alc. De Sto. Dgo. (caasd)</t>
  </si>
  <si>
    <t>Lib-5891</t>
  </si>
  <si>
    <t>Lib-5856</t>
  </si>
  <si>
    <t>Lib-5952</t>
  </si>
  <si>
    <t>Lib-5809</t>
  </si>
  <si>
    <t>Lib-5940</t>
  </si>
  <si>
    <t>Lib-5907</t>
  </si>
  <si>
    <t>Lib-5879</t>
  </si>
  <si>
    <t>Lib-5924</t>
  </si>
  <si>
    <t>Lib-5906</t>
  </si>
  <si>
    <t>Lib-5954</t>
  </si>
  <si>
    <t>Lib-5958</t>
  </si>
  <si>
    <t>Lib-5988</t>
  </si>
  <si>
    <t>Lib-5884</t>
  </si>
  <si>
    <t>Lib-6025</t>
  </si>
  <si>
    <t>Lib-6027</t>
  </si>
  <si>
    <t>Lib-6093</t>
  </si>
  <si>
    <t>Lib-6035</t>
  </si>
  <si>
    <t>Lib-6184</t>
  </si>
  <si>
    <t>Lib-6098</t>
  </si>
  <si>
    <t>B1500000001, B1500000002, B1500000003</t>
  </si>
  <si>
    <t>Lib-5891. primer pago por servicios de publicidad en medios de comunicación social digital a ser desarrollado en la plataforma diario pais, correspondiente a los meses de: mayo, junio y julio del 2023.</t>
  </si>
  <si>
    <t>B1500000152</t>
  </si>
  <si>
    <t xml:space="preserve">Lib-5856. septimo pago por concepto de adquisicion e instalacion tres (03) baterias: dos (02) energy 17-12 v y una (01) energy 15-12 v, para uso de la flotilla vehicular de este ministerio. </t>
  </si>
  <si>
    <t>B1500000847</t>
  </si>
  <si>
    <t xml:space="preserve">Lib-5952. quinto pago por servicio de mantenimiento preventivo y correctivo de los ascensores de los edificios i y ii de este ministerio, dirigido a mipymes, correspondiente al mes de agosto del 2023. </t>
  </si>
  <si>
    <t>B1500000516</t>
  </si>
  <si>
    <t>Lib-5809. sexto y ultimo pago por servicios de publicidad en medio digital a traves de la pagina web n-digital y sus diferentes plataformas, correspondiente al mes de agosto del 2023.</t>
  </si>
  <si>
    <t>B1500000153</t>
  </si>
  <si>
    <t>Lib-5940. pago por concepto de adquisicion de herramientas de mano para uso del personal tecnico de mantenimiento en las diferentes labores de este miniterio, con este pago se cierra la orden de compra quedandole un saldo pendiente por valor de rd$7,174.43, debido a que el suplidor solo tenia una unidad de las dos adjudicada del item llave ajustable de 24 pulg.</t>
  </si>
  <si>
    <t>Lib-5907. pago cubicación cb-05(61.99%) ficha cbv01781,lote 1 (cesion de obra del contrato me-022-2018 del contratista rafael sosa villa, por construccion edificio economico de 3 niveles y 6 aptos. de 65.00 m2, tipo e (of-01f) del proyecto invi esperanza san pedro de macoris no.00362.</t>
  </si>
  <si>
    <t>B1500002088</t>
  </si>
  <si>
    <t>Lib-5879. pago por concepto de adquisicion de toners para ser utilizados en las diferentes areas de esta institucion.</t>
  </si>
  <si>
    <t>B1500001375, B1500001382</t>
  </si>
  <si>
    <t>Lib-5924. segundo pago por servicios de publicidad en los programas esto no tiene nombre y cuentas claras, correspondiente a los meses de: julio y agosto del 2023.</t>
  </si>
  <si>
    <t xml:space="preserve">B1500029223, B1500029224 </t>
  </si>
  <si>
    <t xml:space="preserve">Lib-5906. pago por concepto de seguro medico de empleados fijos y dependientes opcionales, durante el periodo desde el 01/08/2023 al 31/08/2023. </t>
  </si>
  <si>
    <t>B1500006682</t>
  </si>
  <si>
    <t xml:space="preserve">Lib-5954. cuarto pago por servicio de mantenimiento preventivo para los nuevos vehiculos ligeros y pesados de este ministerio, cinco (5) camiones hyundai hd-65 2023 y dos minibus hyundai staria 2023. </t>
  </si>
  <si>
    <t>1/8/2023, 17/08/2023</t>
  </si>
  <si>
    <t>B1500006683, B1500006722</t>
  </si>
  <si>
    <t xml:space="preserve">Lib-5958. septimo pago por servicio de mantenimiento preventivo para minibuses hyundai staria en talleres hyundai autorizados, para las nuevas unidades de minibus de la flotilla vehicular del ministerio. </t>
  </si>
  <si>
    <t>B1500000159</t>
  </si>
  <si>
    <t>Lib-5988. pago no. 17 por arrendamiento del local comercial ubicado en la calle e. jener, apartamento a-2, condominio no. 16, distrito nacional, correspondiente al mes de septiembre del 2023.</t>
  </si>
  <si>
    <t xml:space="preserve"> B1500000172 </t>
  </si>
  <si>
    <t>Lib-5884. pago cubicación cb-05(73.03%)  ficha cbe00407, lote 24, por construcción y mejoramiento de viviendas sociales, dominicana se reconstruye ii, hato mayor, proyecto no.00427.</t>
  </si>
  <si>
    <t xml:space="preserve">B1500000047 </t>
  </si>
  <si>
    <t>Lib-6025. decimo pago por arrendamiento de local comercial, calle moises garcia #4, gazcue, santo domingo, correspondiente al mes septiembre del 2023.</t>
  </si>
  <si>
    <t xml:space="preserve"> B1500000013</t>
  </si>
  <si>
    <t>Lib-6027. pago no.13 por concepto de alquiler del solar para ser utilizado como parqueo para los colaboradores del edificio ii de este ministerio, correspondiente al mes de septiembre 2023.</t>
  </si>
  <si>
    <t>Lib-6035. sexto pago por adq. del suministro de botellones agua potable a los edificios i y ii de este ministerio.</t>
  </si>
  <si>
    <t>B1500154143, B1500154145, B1500162624, B1500163548, B1500163553, B1500163652,  B1500163716, B1500163719, B1500163914</t>
  </si>
  <si>
    <t>24/08/2023,  25/08/2023, 31/08/2023, 15/08/2023, 17/08/2023, 24/08/2023, 24/08/2023, 24/08/2023, 0/08/2023</t>
  </si>
  <si>
    <t>31/08/2023,  05/09/2023</t>
  </si>
  <si>
    <t>B1500377232, B1500382220, B1500382221, B1500382387</t>
  </si>
  <si>
    <t>Lib-6093. pago por concepto de servicio de energia electrica suministrada en las oficina regional cibao (santiago, san francisco de macoris) contratos nos. 6979006, 6979009 y 6825841 y corresp. a los periodos: (05/07/2023-05/08/2023), (05/08/2023-05/09/2023), (05/08/2023 - 05/09/2023) y (01/08/2023- 01/09/2023).</t>
  </si>
  <si>
    <t>Lib-6184. pago de viaticos en operativos de supervision, construccion y reconstruccion de viviendas para personal descrito en el expediente anexo, grupo no. 33.</t>
  </si>
  <si>
    <t xml:space="preserve">B1500125820, B1500125907, B1500125909, B1500125993, B1500126011, B1500126039, B1500126041, B1500126504, B1500126508, B1500126542 </t>
  </si>
  <si>
    <t>Lib-6098. pago por suministro de agua potable del edificios i, edificio ii, la casita 2b, almacen de hato nuevo y parque la esperilla del ministerio, con los codigo no. 432493, 513523, 45727, 45728, 15402, 456024, 15401, 45941, 570807, 1003033 correspondiente al mes de septiembre del 2023.</t>
  </si>
  <si>
    <t>Mystique Media Group Srl</t>
  </si>
  <si>
    <t>Rafael Fernando Ravelo Lembcke</t>
  </si>
  <si>
    <t>Multigestiones Cenrex, S.a.s</t>
  </si>
  <si>
    <t>Jose Antonio Aybar Felix</t>
  </si>
  <si>
    <t>Lib-6004</t>
  </si>
  <si>
    <t>Lib-5983</t>
  </si>
  <si>
    <t>Lib-6038</t>
  </si>
  <si>
    <t>Lib-6073</t>
  </si>
  <si>
    <t>Lib-6126</t>
  </si>
  <si>
    <t>Lib-6004. pago cubicaciones cb-01(90%), cb-02(final) ficha cbe00691, por adquisición e instalación de mobiliario médico y otros para equipamiento del centro periférico la joya, proyecto no 00563, prov. Santiago.</t>
  </si>
  <si>
    <t xml:space="preserve"> 01/09/2023</t>
  </si>
  <si>
    <t xml:space="preserve">B1500000057 </t>
  </si>
  <si>
    <t xml:space="preserve">Lib-5983. cuarto pago por servicios de publicidad en medios de comunicación social: television, radio y digital, por un periodo de seis (06) meses, que seran desarrollado de la siguiente forma: en la plataforma digital influencias.do, correspondiente al mes de agosto del 2023. </t>
  </si>
  <si>
    <t xml:space="preserve">B1500000053  </t>
  </si>
  <si>
    <t>Lib-6038. pago por servicios de cuarenta y cuatro (44) actos de notarizaciones.</t>
  </si>
  <si>
    <t xml:space="preserve"> B1500000485, B1500000486</t>
  </si>
  <si>
    <t>Lib-6073. tercer pago por alquiler de local para la oficina de tramitacion de planos y supervision de obras privadas del ministerio, en punta cana, municipio higuey, provincia la altagracia, correspondiente al mes de septiembre 2023.</t>
  </si>
  <si>
    <t xml:space="preserve">B1500000145 </t>
  </si>
  <si>
    <t>Lib-6126. cuarto pago por servicios de publicidad en medios de comunicación social: television, radio y digital en la plataforma www.testigo.com.do, correspondiente al mes de agosto 2023.</t>
  </si>
  <si>
    <t>Grupo Diario Libre S A</t>
  </si>
  <si>
    <t>Cobria Supply, Srl</t>
  </si>
  <si>
    <t>Inversiones Inogar Srl</t>
  </si>
  <si>
    <t>Edgar Manuel Peguero Florencio</t>
  </si>
  <si>
    <t>Productive Business Solutions Dominicana</t>
  </si>
  <si>
    <t>Ascary Corp, Srl</t>
  </si>
  <si>
    <t>Angel Rafael Antonio Adams Marcial</t>
  </si>
  <si>
    <t>Edesur Dominicana, S. A.</t>
  </si>
  <si>
    <t>Ena Ingeniería Y Materiales S.r.l.</t>
  </si>
  <si>
    <t>Lib-5928</t>
  </si>
  <si>
    <t>Lib-5989</t>
  </si>
  <si>
    <t>Lib-6037</t>
  </si>
  <si>
    <t>Lib-5761</t>
  </si>
  <si>
    <t>Lib-5855</t>
  </si>
  <si>
    <t>Lib-5857</t>
  </si>
  <si>
    <t>Lib-5854</t>
  </si>
  <si>
    <t>Lib-5874</t>
  </si>
  <si>
    <t>Lib-5887</t>
  </si>
  <si>
    <t>Lib-5987</t>
  </si>
  <si>
    <t>Lib-6024</t>
  </si>
  <si>
    <t>Lib-6137</t>
  </si>
  <si>
    <t>Lib-5953</t>
  </si>
  <si>
    <t xml:space="preserve">B1500002599 </t>
  </si>
  <si>
    <t>Lib-5928. cuarto pago por servicios de publicidad en medios de comunicación social: radio y digital, por un periodo de seis (6) meses, correspondiente al mes de agosto 2023.</t>
  </si>
  <si>
    <t>B1500000050</t>
  </si>
  <si>
    <t>Lib-5989. pago por adquisicion de cuatrocientos treinta y un (431) tickets de lavado de vehiculos, para la flotilla vehicular de este ministerio.</t>
  </si>
  <si>
    <t xml:space="preserve">B1500000605 </t>
  </si>
  <si>
    <t>Lib-6037. tercer pago por confeccion de sellos pretintados.</t>
  </si>
  <si>
    <t>B1500000432</t>
  </si>
  <si>
    <t>Lib-5761. pago por servicios de cuarenta y cinco (45) contratos de notarizaciones.</t>
  </si>
  <si>
    <t>B1500002832</t>
  </si>
  <si>
    <t>Lib-5855. onceavo pago por servicios de impresión para la sede del mivhed y las distintas regionales a nivel nacional, correspondiente al mes de agosto del 2023.</t>
  </si>
  <si>
    <t>B1500000775</t>
  </si>
  <si>
    <t>Lib-5857. cuarto pago por servicios de publicidad en medios de comunicación social: television, radio y digital, por un periodo de seis (06) meses, que seran desarrollados de la siguiente forma: revista 110, transmitido por coral canal 39, carivision canal 26 de altice y claro, correspondiente al mes de agosto 2023.</t>
  </si>
  <si>
    <t>B1500000068</t>
  </si>
  <si>
    <t>Lib-5854. octavo pago por servicio de mantenimiento preventivo y correctivo de plantas electricas de los edificios i y ii del ministerio.</t>
  </si>
  <si>
    <t>B1500000480, B1500000481</t>
  </si>
  <si>
    <t>Lib-5874. segundo pago por alquiler de local para la oficina de tramitacion de planos y supervision de obras privadas del ministerio, en punta cana, municipio higuey, provincia la altagracia, correspondiente al mes de agosto 2023. (retencion 5% del isr). ver anexos.</t>
  </si>
  <si>
    <t>B1500000001</t>
  </si>
  <si>
    <t>Lib-5887. pago factura ncf no.  d/f , por servicios de cinco (5) notarizaciones, segun da/0965/2023 d/f 04/09/2023 y mived-dj/794/2023 d/f 31/08/2023. (retencion: 10% del isr y 100% del itbis) ver anexos.</t>
  </si>
  <si>
    <t>B1500397045, B1500397047, B1500397105, B1500399014, B1500401433</t>
  </si>
  <si>
    <t>Lib-5987. pago por consumo de energia electrica del nic. 5368777 del almacen de hato nuevo, nic. 5017176 de san juan de la maguana, nic. 7219931 del edificio 2b, nic. 5393659 del edificio anexo ii y nic. 6002583 del edificio i, correspondiente a los periodos 10/07/2023-08/08/2023, 10/07//2023-08/08/2023, 03/07/2023-02/08/2023, 04/07/2023-04/08/2023, 07/07/2023-07/08/2023.</t>
  </si>
  <si>
    <t>B1500002418</t>
  </si>
  <si>
    <t>Lib-6024. pago no.17 por el arrendamiento de local comercial para las oficinas de la region norte del ministerio, correspondiente al mes de septiembre 2023.</t>
  </si>
  <si>
    <t xml:space="preserve">Lib-6137. pago cubicación cub-05(94.44%), del contrato mivhed-cb-ob-lpn-066-2022, ficha cbe00611, por rehabilitación de fachada exterior de 56 edificios en el sector de invivienda, municipio santo domingo este, provincia santo domingo, lote 8, proyecto no.00531. </t>
  </si>
  <si>
    <t>B1500002881</t>
  </si>
  <si>
    <t>Lib-5953. pago por servicio de reparacion para el camion volteo fuso, marca mitsubishi, modelo: fi volteo chasis no. mec0624plnpo53122, año 2022, color: blanco.</t>
  </si>
  <si>
    <t>Juan Carlos Jimenez Vasquez</t>
  </si>
  <si>
    <t>Trans Union, S,a,</t>
  </si>
  <si>
    <t>Loaz Trading &amp; Consulting Srl</t>
  </si>
  <si>
    <t>Idemesa Srl</t>
  </si>
  <si>
    <t>Editora Listin Diario S.a.</t>
  </si>
  <si>
    <t>Perla Dominicana Reyes Garcia</t>
  </si>
  <si>
    <t>Romfer Office Store, S.r.l.</t>
  </si>
  <si>
    <t>Lib-6023</t>
  </si>
  <si>
    <t>Lib-6016</t>
  </si>
  <si>
    <t>Lib-5984</t>
  </si>
  <si>
    <t>Lib-6059</t>
  </si>
  <si>
    <t>Lib-6074</t>
  </si>
  <si>
    <t>Lib-6141</t>
  </si>
  <si>
    <t>Lib-6140</t>
  </si>
  <si>
    <t>Lib-6159</t>
  </si>
  <si>
    <t>Lib-5453</t>
  </si>
  <si>
    <t>Lib-6070</t>
  </si>
  <si>
    <t>Lib-5473</t>
  </si>
  <si>
    <t>B1500000240</t>
  </si>
  <si>
    <t>Lib-6023.cuarto pago por servicios de publicidad en medios de comunicación social: tv, radio y digital, plataforma digital fuego a la lata, por un periodo de (6) meses, correspondiente al mes de agosto 2023.</t>
  </si>
  <si>
    <t>B1500000342</t>
  </si>
  <si>
    <t>Lib-6016. cuarto pago por servicios de consultas de buro de crédito por un periodo de doce (12) meses en apoyo a la evaluacion financiera de las familias que aplicaron al plan mivivienda de este ministerio, correspondiente al mes de agosto 2023.</t>
  </si>
  <si>
    <t>B1500000319</t>
  </si>
  <si>
    <t>Lib-5984. quinto pago por concepto de servicios de publicidad en medios de comunicación social: television, prensa y digital, en los programas abriendo la mañana, super noticias y tu pais al dia, por un periodo de seis (6) meses, correspondiente al periodo del 03 de agosto 2023 al 03 de septiembre 2023.</t>
  </si>
  <si>
    <t xml:space="preserve"> B1500000142</t>
  </si>
  <si>
    <t>Lib-6059. pago por adquisicion de compra de papel de baño y servilleta para uso de todo el personal del ministerio.</t>
  </si>
  <si>
    <t>B1500000029</t>
  </si>
  <si>
    <t xml:space="preserve">Lib-6074. decimo pago por servicio de lavanderia para manteles y bambalinas. </t>
  </si>
  <si>
    <t>B1500001050</t>
  </si>
  <si>
    <t>Lib-6141. pago por adquisicion de medicamentos para dispensario medico del ministerio.</t>
  </si>
  <si>
    <t>B1500008712</t>
  </si>
  <si>
    <t>Lib-6140. cuarto pago por servicios de publicidad en medios de comunicación social: television, radio y digital, por un periodo de seis (06) meses (abril - septiembre del 2023), que seran desarrollados de la siguiente forma: programa en plataforma digital listindiario.com, correspondiente al mes: agosto del 2023.</t>
  </si>
  <si>
    <t xml:space="preserve"> B1500000028</t>
  </si>
  <si>
    <t>Lib-6159. pago por concepto de honorarios por servicios notariales de once (11) actos autenticos.</t>
  </si>
  <si>
    <t>Lib-5453. abono a cesion de credito con tropigas dominicana, srl con el pago de la cubicación cb-03(81.17%) ficha cbe00480, lote 7 sub-lote 2, por adquisición e instalación de equipos de cocina y lavandería del hospital municipal veron, municipio higuey, provincia la altagracia, prroyecto no. 00474.</t>
  </si>
  <si>
    <t xml:space="preserve">B1500000374 </t>
  </si>
  <si>
    <t>Lib-6070. onceavo pago por servicios de mantenimientos preventivos y correctivos de la flotilla vehicular de este ministerio, durante el periodo de agosto 2023. segun da/0998/2023 d/f 08/09/2023. (retencion: 5% del isr) ver anexos.</t>
  </si>
  <si>
    <t>Lib-5473. pago cubicación cb-03(87.24%), ficha cbe00573, por adquisición e instalación de mobiliario de oficina para el equipamiento del hospital municipal de villa hermosa, municipio villa hermosa, provincia la romana, proyecto no. 00521.</t>
  </si>
  <si>
    <t>Banco De Reservas De La Republica Dominicana Banco De Servicios Multiples S A</t>
  </si>
  <si>
    <t>Constructora Casolar, S.r.l.</t>
  </si>
  <si>
    <t>Tecnologias Avanzadas Rd, Srl</t>
  </si>
  <si>
    <t>Lib-6099</t>
  </si>
  <si>
    <t>Lib-6197</t>
  </si>
  <si>
    <t>Lib-6101</t>
  </si>
  <si>
    <t>Lib-6160</t>
  </si>
  <si>
    <t>Lib-6180</t>
  </si>
  <si>
    <t>Lib-6099. pago cubicación cb-04(84.36%) ficha cbv01782, lote 3, por construcción, terminación y remodelación del proyecto villa progreso sabana de la mar, provincia sabana de la mar, proyecto no. 00501.</t>
  </si>
  <si>
    <t xml:space="preserve">Lib-6197. pago de combustible, correspondiente al mes de septiembre 2023 (corte d/f 02/09/2023). </t>
  </si>
  <si>
    <t xml:space="preserve"> B1500001109</t>
  </si>
  <si>
    <t>Lib-6101. tercer pago servicio de publicidad en la emisora la z 101, en los programas el sol de la mañana y el sol de la tarde, correspondiente al mes de agosto 2023.</t>
  </si>
  <si>
    <t>Lib-6160. pago cubicación cub-03(43.48%), ficha cbe00567, lote 2, por remodelación de las oficinas del ministerio de la vivienda y edificaciones (mived), proyecto no. 00516.</t>
  </si>
  <si>
    <t xml:space="preserve">B1500000542 </t>
  </si>
  <si>
    <t>Lib-6180. tercer pago por servicio de publicidad en medios de comunicación social: television, radio y medios digitales, por un periodo de seis (6) meses, correpondiente a los meses de julio y agosto 2023.</t>
  </si>
  <si>
    <t>Sorileiny Alcantara Feliz (custodia)</t>
  </si>
  <si>
    <t>Fideicomiso Publico De Administracion Mivivienda</t>
  </si>
  <si>
    <t>Lib-6185</t>
  </si>
  <si>
    <t>Lib-6279</t>
  </si>
  <si>
    <t>Lib-6279. pago de viaticos por operativos de emergencia tras el paso de la tormenta franklin descrito en el expediente anexo, grupo no. 34.</t>
  </si>
  <si>
    <t>Lib-6185. noveno aporte de recursos financieros correspondiente al saldo de la adenda no. 6 del contrato de fideicomiso de administracion mi vivienda y en base a su actualizacion clausula quinta numeral 5.1.2.4, proyecto: construccion de 2,000 viviendas en el distrito municipal hato del yaque, pr, fuente no. 10.</t>
  </si>
  <si>
    <t>Editora Acento S.a.s.</t>
  </si>
  <si>
    <t>Alcaldia Del Distrito Nacional (adn)</t>
  </si>
  <si>
    <t>Lib-6172</t>
  </si>
  <si>
    <t>Lib-6227</t>
  </si>
  <si>
    <t>Lib-6228</t>
  </si>
  <si>
    <t xml:space="preserve"> B1500000365</t>
  </si>
  <si>
    <t xml:space="preserve">Lib-6172. cuarto pago por servicios de publicidad en medios de comunicación social: television, radio y digital, por un periodo de seis (06) meses, que seran desarrollados de la siguiente forma: programa en plataforma digital acento.com.do, correspondiente al mes de agosto del 2023. </t>
  </si>
  <si>
    <t xml:space="preserve"> 05/09/2023</t>
  </si>
  <si>
    <t xml:space="preserve">B1500054183 </t>
  </si>
  <si>
    <t>Lib-6227. pago por concepto de servicios de comunicación (voz, data y altice tv) de la cuenta no. 89766304 de este ministerio, durante el periodo desde el 01/08/2023 al 31/08/2023. (retencion 5% de isr) ver anexos.</t>
  </si>
  <si>
    <t>B1500045347, B1500045348, B1500045349, B1500045350, B1500045417</t>
  </si>
  <si>
    <t>Lib-6228. pago por la recogida de basura del edificio 1, 2, local 2b, y parqueo la esperilla con los codigos del sistema no. 40480, 40293, 40294, 40295, y 110526, correspondiente al mes de septiembre 2023.</t>
  </si>
  <si>
    <t>Metalmecanica De Los Santos Srl</t>
  </si>
  <si>
    <t>Edgar Rinaldo Messina Mercado</t>
  </si>
  <si>
    <t>Consultoria Y Servicios Salper Srl</t>
  </si>
  <si>
    <t>Lib-6277</t>
  </si>
  <si>
    <t>Lib-6188</t>
  </si>
  <si>
    <t>Lib-6309</t>
  </si>
  <si>
    <t>Lib-6377</t>
  </si>
  <si>
    <t xml:space="preserve"> 12/09/2023</t>
  </si>
  <si>
    <t>B1500000155</t>
  </si>
  <si>
    <t>Lib-6277. pago por adquisicion de papel higienico y papel toalla para uso de todo el personal del ministerio.</t>
  </si>
  <si>
    <t>Lib-6188. pago cubicación cb-05(91.08%) ficha cbe00415, lote 32, por construccion y mejoramiento de 225 viviendas sociales, dominicana se reconstruye ii, no.00427.</t>
  </si>
  <si>
    <t xml:space="preserve">B1500000104 </t>
  </si>
  <si>
    <t>Lib-6309. cuarto pago por servicios de fumigacion por periodo de 6 meses, correspondiente al mes de agosto 2023. anexos.</t>
  </si>
  <si>
    <t xml:space="preserve"> B1500029225, B1500029226</t>
  </si>
  <si>
    <t xml:space="preserve">Lib-6377. pago por concepto de seguro medico de empleados fijos y dependientes opcionales, durante el periodo desde el 01/09/2023 al 30/09/2023. </t>
  </si>
  <si>
    <t>Implementos Y Maquinarias (imca) S A</t>
  </si>
  <si>
    <t>Lib-5955</t>
  </si>
  <si>
    <t>3/8/2023, 07/08/2023,  09/08/2023, 10/08/2023, 11/08/2023</t>
  </si>
  <si>
    <t>B1500001254, B1500001255, B1500001256, B1500001258, B1500001265, B1500001266, B1500001267</t>
  </si>
  <si>
    <t>Lib-5955. primer pago por concepto de servicio de mantenimiento preventivo para los nuevos vehiculos ligeros y pesados de este ministerio correspondiente a tres (3) montacargas marca caterpillar modelo gp25nm año 2022 y cuatro (4) minicargadores marca caterpillar modelo 216b3 año 2022.</t>
  </si>
  <si>
    <t>Consorcio Provectus</t>
  </si>
  <si>
    <t>Inversiones Lams Srl</t>
  </si>
  <si>
    <t>Consorcio De Tarjetas Dominicanas S A</t>
  </si>
  <si>
    <t>Rinvar Srl</t>
  </si>
  <si>
    <t>Lib-6249</t>
  </si>
  <si>
    <t>Lib-6186</t>
  </si>
  <si>
    <t>Lib-6364</t>
  </si>
  <si>
    <t>Lib-6386</t>
  </si>
  <si>
    <t>Lib-6373</t>
  </si>
  <si>
    <t>Lib-6249. pago cubicación cb-04(94.49%) ficha cbe00620, lote 7, por ejecución del proyecto de terminación y rehabilitación de edificaciones y áreas exteriores en el sector invivienda, santo domingo este, proyecto no. 00533, prov. santo domingo.</t>
  </si>
  <si>
    <t>13/7/2023, 18/08/2023</t>
  </si>
  <si>
    <t>B1500000209  ,  B1500000211, B1500000212</t>
  </si>
  <si>
    <t>Lib-6186. tercer pago por servicios de montajes de eventos para ser utilizados en distintas actividades de este ministerio, lote 1.</t>
  </si>
  <si>
    <t xml:space="preserve">B1500007962 </t>
  </si>
  <si>
    <t xml:space="preserve">Lib-6364. pago por concepto de pago de recarga de peajes ¨paso rapido¨ para la flotilla de vehiculos del mivhed. </t>
  </si>
  <si>
    <t xml:space="preserve"> B1500000055 </t>
  </si>
  <si>
    <t>Lib-6386. pago por servicios de dieciocho (18) notarizaciones: (4) contratos, (8) adenda, (2) contratos venta de inmueble, (2) renuncia a bien de familia, (2) declaraciones juradas.</t>
  </si>
  <si>
    <t>B1500000107</t>
  </si>
  <si>
    <t xml:space="preserve">Lib-6373. pago por servicio de transporte de carga para el traslado de materiales a nivel nacional, para un total de (58) cincuenta y ocho viajes. </t>
  </si>
  <si>
    <t>Reposicion fondo de caja chica para la oficina de la region norte (santiago), comprobantes numerados del 00036 al 00051.</t>
  </si>
  <si>
    <t>Reposicion fondo de caja chica del despacho del ministro, comprobantes numerados del 00120 al 00132.</t>
  </si>
  <si>
    <t>Reposicion fondo de caja chica de la direccion administrativa, comprobantes numerados del 00745 al 00782.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</si>
</sst>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_-* #,##0.00\ _€_-;\-* #,##0.00\ _€_-;_-* &quot;-&quot;??\ _€_-;_-@_-"/>
    <numFmt numFmtId="166" formatCode="########0"/>
  </numFmts>
  <fonts count="36" x14ac:knownFonts="1">
    <font>
      <sz val="11"/>
      <color theme="1"/>
      <name val="Calibri"/>
      <family val="2"/>
      <scheme val="minor"/>
    </font>
    <font>
      <sz val="8"/>
      <name val="Courier New"/>
      <family val="3"/>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sz val="10"/>
      <name val="Times New Roman"/>
      <family val="1"/>
    </font>
    <font>
      <b/>
      <sz val="13"/>
      <name val="Times New Roman"/>
      <family val="1"/>
    </font>
    <font>
      <b/>
      <sz val="8"/>
      <color theme="1"/>
      <name val="Times New Roman"/>
      <family val="1"/>
    </font>
    <font>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b/>
      <sz val="7"/>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9"/>
      <name val="Arial"/>
      <family val="2"/>
    </font>
    <font>
      <sz val="10"/>
      <name val="Arial"/>
      <family val="2"/>
    </font>
    <font>
      <sz val="8"/>
      <name val="Arial"/>
      <family val="2"/>
    </font>
    <font>
      <sz val="9"/>
      <name val="Arial"/>
      <family val="2"/>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5">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0" fontId="16" fillId="0" borderId="0" applyNumberFormat="0" applyFill="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6" applyNumberFormat="0" applyAlignment="0" applyProtection="0"/>
    <xf numFmtId="0" fontId="24" fillId="9" borderId="7" applyNumberFormat="0" applyAlignment="0" applyProtection="0"/>
    <xf numFmtId="0" fontId="25" fillId="9" borderId="6" applyNumberFormat="0" applyAlignment="0" applyProtection="0"/>
    <xf numFmtId="0" fontId="26" fillId="0" borderId="8" applyNumberFormat="0" applyFill="0" applyAlignment="0" applyProtection="0"/>
    <xf numFmtId="0" fontId="27" fillId="10" borderId="9" applyNumberFormat="0" applyAlignment="0" applyProtection="0"/>
    <xf numFmtId="0" fontId="28" fillId="0" borderId="0" applyNumberFormat="0" applyFill="0" applyBorder="0" applyAlignment="0" applyProtection="0"/>
    <xf numFmtId="0" fontId="2" fillId="11" borderId="10" applyNumberFormat="0" applyFont="0" applyAlignment="0" applyProtection="0"/>
    <xf numFmtId="0" fontId="29" fillId="0" borderId="0" applyNumberFormat="0" applyFill="0" applyBorder="0" applyAlignment="0" applyProtection="0"/>
    <xf numFmtId="0" fontId="14" fillId="0" borderId="11" applyNumberFormat="0" applyFill="0" applyAlignment="0" applyProtection="0"/>
    <xf numFmtId="0" fontId="3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cellStyleXfs>
  <cellXfs count="45">
    <xf numFmtId="0" fontId="0" fillId="0" borderId="0" xfId="0"/>
    <xf numFmtId="0" fontId="1" fillId="2" borderId="0" xfId="0" applyFont="1" applyFill="1" applyAlignment="1">
      <alignment vertical="center"/>
    </xf>
    <xf numFmtId="0" fontId="0" fillId="2" borderId="0" xfId="0" applyFill="1"/>
    <xf numFmtId="0" fontId="7"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1" fillId="3" borderId="0" xfId="0" applyFont="1" applyFill="1" applyAlignment="1">
      <alignment vertical="center"/>
    </xf>
    <xf numFmtId="0" fontId="12" fillId="2" borderId="0" xfId="0" applyFont="1" applyFill="1" applyAlignment="1">
      <alignment horizontal="left" vertical="center"/>
    </xf>
    <xf numFmtId="0" fontId="11" fillId="2" borderId="0" xfId="0" applyFont="1" applyFill="1" applyAlignment="1">
      <alignment horizontal="center" vertical="center"/>
    </xf>
    <xf numFmtId="0" fontId="10" fillId="0" borderId="0" xfId="0" applyFont="1" applyAlignment="1">
      <alignment horizontal="center"/>
    </xf>
    <xf numFmtId="165" fontId="12" fillId="2" borderId="0" xfId="0" applyNumberFormat="1" applyFont="1" applyFill="1" applyAlignment="1">
      <alignment horizontal="center" vertical="center"/>
    </xf>
    <xf numFmtId="4" fontId="11" fillId="2" borderId="0" xfId="0" applyNumberFormat="1" applyFont="1" applyFill="1" applyAlignment="1">
      <alignment vertical="center"/>
    </xf>
    <xf numFmtId="165" fontId="11" fillId="2" borderId="0" xfId="0" applyNumberFormat="1" applyFont="1" applyFill="1" applyAlignment="1">
      <alignment horizontal="center" vertical="center"/>
    </xf>
    <xf numFmtId="0" fontId="13" fillId="0" borderId="0" xfId="0" applyFont="1"/>
    <xf numFmtId="0" fontId="13" fillId="2" borderId="0" xfId="0" applyFont="1" applyFill="1"/>
    <xf numFmtId="0" fontId="3" fillId="2" borderId="0" xfId="0" applyFont="1" applyFill="1" applyAlignment="1">
      <alignment horizontal="center" vertical="center"/>
    </xf>
    <xf numFmtId="164" fontId="15" fillId="4" borderId="2" xfId="0" applyNumberFormat="1" applyFont="1" applyFill="1" applyBorder="1" applyAlignment="1">
      <alignment horizontal="right" vertical="center"/>
    </xf>
    <xf numFmtId="4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1" xfId="0" applyFont="1" applyBorder="1" applyAlignment="1">
      <alignment horizontal="center" wrapText="1"/>
    </xf>
    <xf numFmtId="166" fontId="32" fillId="2" borderId="0" xfId="0" applyNumberFormat="1" applyFont="1" applyFill="1" applyAlignment="1">
      <alignment horizontal="center"/>
    </xf>
    <xf numFmtId="14" fontId="9" fillId="4" borderId="12" xfId="0" applyNumberFormat="1" applyFont="1" applyFill="1" applyBorder="1" applyAlignment="1">
      <alignment horizontal="center" vertical="center" wrapText="1"/>
    </xf>
    <xf numFmtId="14" fontId="9" fillId="4" borderId="13" xfId="0" applyNumberFormat="1" applyFont="1" applyFill="1" applyBorder="1" applyAlignment="1">
      <alignment horizontal="center" vertical="center" wrapText="1"/>
    </xf>
    <xf numFmtId="43" fontId="9" fillId="4" borderId="13" xfId="1" applyFont="1" applyFill="1" applyBorder="1" applyAlignment="1">
      <alignment horizontal="center" vertical="center" wrapText="1"/>
    </xf>
    <xf numFmtId="165" fontId="9" fillId="4" borderId="13" xfId="0" applyNumberFormat="1" applyFont="1" applyFill="1" applyBorder="1" applyAlignment="1">
      <alignment horizontal="center" vertical="center" wrapText="1"/>
    </xf>
    <xf numFmtId="166" fontId="32" fillId="0" borderId="1" xfId="0" applyNumberFormat="1" applyFont="1" applyBorder="1" applyAlignment="1">
      <alignment horizontal="center"/>
    </xf>
    <xf numFmtId="164" fontId="33" fillId="0" borderId="0" xfId="0" applyNumberFormat="1" applyFont="1" applyAlignment="1">
      <alignment horizontal="right"/>
    </xf>
    <xf numFmtId="0" fontId="31" fillId="2" borderId="1" xfId="0" applyFont="1" applyFill="1" applyBorder="1" applyAlignment="1">
      <alignment horizontal="left" wrapText="1"/>
    </xf>
    <xf numFmtId="0" fontId="34" fillId="0" borderId="1" xfId="0" applyFont="1" applyBorder="1" applyAlignment="1">
      <alignment horizontal="left" wrapText="1"/>
    </xf>
    <xf numFmtId="164" fontId="15" fillId="2" borderId="0" xfId="0" applyNumberFormat="1" applyFont="1" applyFill="1" applyAlignment="1">
      <alignment horizontal="right" vertical="center"/>
    </xf>
    <xf numFmtId="164" fontId="12" fillId="2" borderId="0" xfId="0" applyNumberFormat="1" applyFont="1" applyFill="1" applyAlignment="1">
      <alignment vertical="center"/>
    </xf>
    <xf numFmtId="166" fontId="35" fillId="0" borderId="1" xfId="0" applyNumberFormat="1" applyFont="1" applyBorder="1" applyAlignment="1">
      <alignment horizontal="center"/>
    </xf>
    <xf numFmtId="0" fontId="34" fillId="0" borderId="1" xfId="0" applyFont="1" applyBorder="1" applyAlignment="1">
      <alignment horizontal="center" wrapText="1"/>
    </xf>
    <xf numFmtId="14" fontId="6" fillId="2" borderId="1" xfId="0" applyNumberFormat="1" applyFont="1" applyFill="1" applyBorder="1" applyAlignment="1">
      <alignment horizontal="center" vertical="center" wrapText="1"/>
    </xf>
    <xf numFmtId="43"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wrapText="1"/>
    </xf>
    <xf numFmtId="0" fontId="0" fillId="2" borderId="0" xfId="0" applyFill="1" applyAlignment="1">
      <alignment horizontal="left"/>
    </xf>
    <xf numFmtId="0" fontId="14" fillId="2" borderId="0" xfId="0" applyFont="1" applyFill="1" applyAlignment="1">
      <alignment horizontal="left"/>
    </xf>
    <xf numFmtId="0" fontId="14" fillId="2" borderId="0" xfId="0" applyFont="1" applyFill="1" applyAlignment="1">
      <alignment horizontal="center"/>
    </xf>
    <xf numFmtId="0" fontId="0" fillId="2" borderId="0" xfId="0" applyFill="1" applyAlignment="1">
      <alignment horizontal="center"/>
    </xf>
    <xf numFmtId="0" fontId="8" fillId="2" borderId="0" xfId="0" applyFont="1" applyFill="1" applyAlignment="1">
      <alignment horizontal="center" vertical="center"/>
    </xf>
    <xf numFmtId="0" fontId="3" fillId="2" borderId="0" xfId="0" applyFont="1" applyFill="1" applyAlignment="1">
      <alignment horizontal="center" vertical="center"/>
    </xf>
  </cellXfs>
  <cellStyles count="45">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Millares 2" xfId="3" xr:uid="{0936741C-75F4-406A-8909-BCAF9454E67B}"/>
    <cellStyle name="Neutral" xfId="11" builtinId="28" customBuiltin="1"/>
    <cellStyle name="Normal" xfId="0" builtinId="0"/>
    <cellStyle name="Normal 2" xfId="2" xr:uid="{03F9C2C2-4C0F-42CD-99FE-171832B07D96}"/>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144462</xdr:colOff>
      <xdr:row>0</xdr:row>
      <xdr:rowOff>0</xdr:rowOff>
    </xdr:from>
    <xdr:to>
      <xdr:col>3</xdr:col>
      <xdr:colOff>185737</xdr:colOff>
      <xdr:row>4</xdr:row>
      <xdr:rowOff>88900</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268287" y="0"/>
          <a:ext cx="1093787" cy="908050"/>
        </a:xfrm>
        <a:prstGeom prst="rect">
          <a:avLst/>
        </a:prstGeom>
      </xdr:spPr>
    </xdr:pic>
    <xdr:clientData/>
  </xdr:twoCellAnchor>
  <xdr:twoCellAnchor>
    <xdr:from>
      <xdr:col>1</xdr:col>
      <xdr:colOff>438150</xdr:colOff>
      <xdr:row>170</xdr:row>
      <xdr:rowOff>57150</xdr:rowOff>
    </xdr:from>
    <xdr:to>
      <xdr:col>4</xdr:col>
      <xdr:colOff>857250</xdr:colOff>
      <xdr:row>170</xdr:row>
      <xdr:rowOff>66675</xdr:rowOff>
    </xdr:to>
    <xdr:cxnSp macro="">
      <xdr:nvCxnSpPr>
        <xdr:cNvPr id="5" name="Straight Connector 3">
          <a:extLst>
            <a:ext uri="{FF2B5EF4-FFF2-40B4-BE49-F238E27FC236}">
              <a16:creationId xmlns:a16="http://schemas.microsoft.com/office/drawing/2014/main" id="{DDBA7A8E-C88D-4BDB-941F-9F97B4656DD5}"/>
            </a:ext>
          </a:extLst>
        </xdr:cNvPr>
        <xdr:cNvCxnSpPr/>
      </xdr:nvCxnSpPr>
      <xdr:spPr>
        <a:xfrm flipV="1">
          <a:off x="476250" y="165096825"/>
          <a:ext cx="23526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285750</xdr:colOff>
      <xdr:row>170</xdr:row>
      <xdr:rowOff>28575</xdr:rowOff>
    </xdr:from>
    <xdr:to>
      <xdr:col>8</xdr:col>
      <xdr:colOff>657225</xdr:colOff>
      <xdr:row>170</xdr:row>
      <xdr:rowOff>57150</xdr:rowOff>
    </xdr:to>
    <xdr:cxnSp macro="">
      <xdr:nvCxnSpPr>
        <xdr:cNvPr id="6" name="Straight Connector 6">
          <a:extLst>
            <a:ext uri="{FF2B5EF4-FFF2-40B4-BE49-F238E27FC236}">
              <a16:creationId xmlns:a16="http://schemas.microsoft.com/office/drawing/2014/main" id="{4F6E9BEE-9E5F-419F-835A-F16ED06A0436}"/>
            </a:ext>
          </a:extLst>
        </xdr:cNvPr>
        <xdr:cNvCxnSpPr/>
      </xdr:nvCxnSpPr>
      <xdr:spPr>
        <a:xfrm flipV="1">
          <a:off x="5086350" y="165068250"/>
          <a:ext cx="2076450" cy="28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U179"/>
  <sheetViews>
    <sheetView tabSelected="1" view="pageBreakPreview" topLeftCell="A83" zoomScaleNormal="100" zoomScaleSheetLayoutView="100" workbookViewId="0">
      <selection activeCell="I86" sqref="I86"/>
    </sheetView>
  </sheetViews>
  <sheetFormatPr defaultColWidth="11.42578125" defaultRowHeight="15" x14ac:dyDescent="0.25"/>
  <cols>
    <col min="1" max="1" width="2.85546875" customWidth="1"/>
    <col min="2" max="2" width="7.7109375" customWidth="1"/>
    <col min="3" max="3" width="8.140625" customWidth="1"/>
    <col min="4" max="4" width="13.140625" customWidth="1"/>
    <col min="5" max="5" width="28.42578125" customWidth="1"/>
    <col min="6" max="6" width="14" customWidth="1"/>
    <col min="7" max="7" width="12" customWidth="1"/>
    <col min="8" max="8" width="13.5703125" customWidth="1"/>
    <col min="9" max="9" width="14.28515625" customWidth="1"/>
    <col min="10" max="10" width="12.140625" customWidth="1"/>
  </cols>
  <sheetData>
    <row r="1" spans="1:10" ht="16.5" x14ac:dyDescent="0.25">
      <c r="B1" s="43" t="s">
        <v>4</v>
      </c>
      <c r="C1" s="43"/>
      <c r="D1" s="43"/>
      <c r="E1" s="43"/>
      <c r="F1" s="43"/>
      <c r="G1" s="43"/>
      <c r="H1" s="43"/>
      <c r="I1" s="43"/>
      <c r="J1" s="43"/>
    </row>
    <row r="2" spans="1:10" ht="16.5" x14ac:dyDescent="0.25">
      <c r="B2" s="43" t="s">
        <v>5</v>
      </c>
      <c r="C2" s="43"/>
      <c r="D2" s="43"/>
      <c r="E2" s="43"/>
      <c r="F2" s="43"/>
      <c r="G2" s="43"/>
      <c r="H2" s="43"/>
      <c r="I2" s="43"/>
      <c r="J2" s="43"/>
    </row>
    <row r="3" spans="1:10" ht="15.75" x14ac:dyDescent="0.25">
      <c r="B3" s="44" t="s">
        <v>0</v>
      </c>
      <c r="C3" s="44"/>
      <c r="D3" s="44"/>
      <c r="E3" s="44"/>
      <c r="F3" s="44"/>
      <c r="G3" s="44"/>
      <c r="H3" s="44"/>
      <c r="I3" s="44"/>
      <c r="J3" s="44"/>
    </row>
    <row r="4" spans="1:10" ht="15.75" x14ac:dyDescent="0.25">
      <c r="B4" s="44" t="s">
        <v>19</v>
      </c>
      <c r="C4" s="44"/>
      <c r="D4" s="44"/>
      <c r="E4" s="44"/>
      <c r="F4" s="44"/>
      <c r="G4" s="44"/>
      <c r="H4" s="44"/>
      <c r="I4" s="44"/>
      <c r="J4" s="44"/>
    </row>
    <row r="5" spans="1:10" ht="18" customHeight="1" thickBot="1" x14ac:dyDescent="0.3">
      <c r="B5" s="3"/>
      <c r="C5" s="15"/>
      <c r="D5" s="15"/>
      <c r="E5" s="15"/>
      <c r="F5" s="15"/>
      <c r="G5" s="15"/>
      <c r="H5" s="15"/>
      <c r="I5" s="15"/>
      <c r="J5" s="15"/>
    </row>
    <row r="6" spans="1:10" ht="21" x14ac:dyDescent="0.25">
      <c r="B6" s="24" t="s">
        <v>6</v>
      </c>
      <c r="C6" s="25" t="s">
        <v>14</v>
      </c>
      <c r="D6" s="25" t="s">
        <v>13</v>
      </c>
      <c r="E6" s="25" t="s">
        <v>7</v>
      </c>
      <c r="F6" s="25" t="s">
        <v>8</v>
      </c>
      <c r="G6" s="26" t="s">
        <v>9</v>
      </c>
      <c r="H6" s="25" t="s">
        <v>10</v>
      </c>
      <c r="I6" s="27" t="s">
        <v>11</v>
      </c>
      <c r="J6" s="25" t="s">
        <v>12</v>
      </c>
    </row>
    <row r="7" spans="1:10" ht="58.5" customHeight="1" x14ac:dyDescent="0.25">
      <c r="A7" s="21"/>
      <c r="B7" s="34">
        <v>2929</v>
      </c>
      <c r="C7" s="18" t="s">
        <v>24</v>
      </c>
      <c r="D7" s="31" t="s">
        <v>20</v>
      </c>
      <c r="E7" s="31" t="s">
        <v>29</v>
      </c>
      <c r="F7" s="17" t="s">
        <v>28</v>
      </c>
      <c r="G7" s="19">
        <v>45057</v>
      </c>
      <c r="H7" s="17">
        <v>5978852.3200000003</v>
      </c>
      <c r="I7" s="17">
        <f>+H7</f>
        <v>5978852.3200000003</v>
      </c>
      <c r="J7" s="19" t="s">
        <v>3</v>
      </c>
    </row>
    <row r="8" spans="1:10" ht="66" customHeight="1" x14ac:dyDescent="0.25">
      <c r="A8" s="21"/>
      <c r="B8" s="34">
        <f>+B7+1</f>
        <v>2930</v>
      </c>
      <c r="C8" s="18" t="s">
        <v>25</v>
      </c>
      <c r="D8" s="31" t="s">
        <v>21</v>
      </c>
      <c r="E8" s="31" t="s">
        <v>32</v>
      </c>
      <c r="F8" s="17" t="s">
        <v>31</v>
      </c>
      <c r="G8" s="19" t="s">
        <v>30</v>
      </c>
      <c r="H8" s="17">
        <v>754492</v>
      </c>
      <c r="I8" s="17">
        <f t="shared" ref="I8:I89" si="0">+H8</f>
        <v>754492</v>
      </c>
      <c r="J8" s="19" t="s">
        <v>3</v>
      </c>
    </row>
    <row r="9" spans="1:10" ht="69.75" customHeight="1" x14ac:dyDescent="0.25">
      <c r="A9" s="21"/>
      <c r="B9" s="34">
        <f t="shared" ref="B9:B71" si="1">+B8+1</f>
        <v>2931</v>
      </c>
      <c r="C9" s="18" t="s">
        <v>26</v>
      </c>
      <c r="D9" s="31" t="s">
        <v>22</v>
      </c>
      <c r="E9" s="31" t="s">
        <v>34</v>
      </c>
      <c r="F9" s="17" t="s">
        <v>33</v>
      </c>
      <c r="G9" s="19">
        <v>45142</v>
      </c>
      <c r="H9" s="17">
        <v>1498209.49</v>
      </c>
      <c r="I9" s="17">
        <f t="shared" si="0"/>
        <v>1498209.49</v>
      </c>
      <c r="J9" s="19" t="s">
        <v>3</v>
      </c>
    </row>
    <row r="10" spans="1:10" ht="145.5" customHeight="1" x14ac:dyDescent="0.25">
      <c r="A10" s="21"/>
      <c r="B10" s="34">
        <f t="shared" si="1"/>
        <v>2932</v>
      </c>
      <c r="C10" s="18" t="s">
        <v>27</v>
      </c>
      <c r="D10" s="31" t="s">
        <v>23</v>
      </c>
      <c r="E10" s="31" t="s">
        <v>35</v>
      </c>
      <c r="F10" s="17"/>
      <c r="G10" s="19"/>
      <c r="H10" s="17">
        <v>7124435</v>
      </c>
      <c r="I10" s="17">
        <f t="shared" si="0"/>
        <v>7124435</v>
      </c>
      <c r="J10" s="19" t="s">
        <v>3</v>
      </c>
    </row>
    <row r="11" spans="1:10" ht="96.75" customHeight="1" x14ac:dyDescent="0.25">
      <c r="A11" s="21"/>
      <c r="B11" s="34">
        <f t="shared" si="1"/>
        <v>2933</v>
      </c>
      <c r="C11" s="18" t="s">
        <v>44</v>
      </c>
      <c r="D11" s="31" t="s">
        <v>36</v>
      </c>
      <c r="E11" s="31" t="s">
        <v>52</v>
      </c>
      <c r="F11" s="17"/>
      <c r="G11" s="19"/>
      <c r="H11" s="17">
        <v>2022893.76</v>
      </c>
      <c r="I11" s="17">
        <f t="shared" si="0"/>
        <v>2022893.76</v>
      </c>
      <c r="J11" s="19" t="s">
        <v>3</v>
      </c>
    </row>
    <row r="12" spans="1:10" ht="66.75" customHeight="1" x14ac:dyDescent="0.25">
      <c r="A12" s="21"/>
      <c r="B12" s="34">
        <f t="shared" si="1"/>
        <v>2934</v>
      </c>
      <c r="C12" s="18" t="s">
        <v>45</v>
      </c>
      <c r="D12" s="31" t="s">
        <v>37</v>
      </c>
      <c r="E12" s="31" t="s">
        <v>53</v>
      </c>
      <c r="F12" s="17"/>
      <c r="G12" s="19"/>
      <c r="H12" s="17">
        <v>4596706.82</v>
      </c>
      <c r="I12" s="17">
        <f t="shared" si="0"/>
        <v>4596706.82</v>
      </c>
      <c r="J12" s="19" t="s">
        <v>3</v>
      </c>
    </row>
    <row r="13" spans="1:10" ht="79.5" customHeight="1" x14ac:dyDescent="0.25">
      <c r="A13" s="21"/>
      <c r="B13" s="34">
        <f t="shared" si="1"/>
        <v>2935</v>
      </c>
      <c r="C13" s="18" t="s">
        <v>46</v>
      </c>
      <c r="D13" s="31" t="s">
        <v>38</v>
      </c>
      <c r="E13" s="31" t="s">
        <v>54</v>
      </c>
      <c r="F13" s="17"/>
      <c r="G13" s="19"/>
      <c r="H13" s="17">
        <v>16238032.859999999</v>
      </c>
      <c r="I13" s="17">
        <f t="shared" si="0"/>
        <v>16238032.859999999</v>
      </c>
      <c r="J13" s="19" t="s">
        <v>3</v>
      </c>
    </row>
    <row r="14" spans="1:10" ht="75.75" customHeight="1" x14ac:dyDescent="0.25">
      <c r="A14" s="21"/>
      <c r="B14" s="34">
        <f t="shared" si="1"/>
        <v>2936</v>
      </c>
      <c r="C14" s="18" t="s">
        <v>47</v>
      </c>
      <c r="D14" s="31" t="s">
        <v>39</v>
      </c>
      <c r="E14" s="31" t="s">
        <v>57</v>
      </c>
      <c r="F14" s="17" t="s">
        <v>55</v>
      </c>
      <c r="G14" s="19" t="s">
        <v>56</v>
      </c>
      <c r="H14" s="17">
        <v>3171814.92</v>
      </c>
      <c r="I14" s="17">
        <f t="shared" si="0"/>
        <v>3171814.92</v>
      </c>
      <c r="J14" s="19" t="s">
        <v>3</v>
      </c>
    </row>
    <row r="15" spans="1:10" ht="90.75" customHeight="1" x14ac:dyDescent="0.25">
      <c r="A15" s="21"/>
      <c r="B15" s="34">
        <f t="shared" si="1"/>
        <v>2937</v>
      </c>
      <c r="C15" s="18" t="s">
        <v>48</v>
      </c>
      <c r="D15" s="31" t="s">
        <v>40</v>
      </c>
      <c r="E15" s="31" t="s">
        <v>58</v>
      </c>
      <c r="F15" s="17"/>
      <c r="G15" s="19"/>
      <c r="H15" s="17">
        <v>2414221.38</v>
      </c>
      <c r="I15" s="17">
        <f t="shared" si="0"/>
        <v>2414221.38</v>
      </c>
      <c r="J15" s="19" t="s">
        <v>3</v>
      </c>
    </row>
    <row r="16" spans="1:10" ht="99.75" customHeight="1" x14ac:dyDescent="0.25">
      <c r="A16" s="21"/>
      <c r="B16" s="34">
        <f t="shared" si="1"/>
        <v>2938</v>
      </c>
      <c r="C16" s="18" t="s">
        <v>49</v>
      </c>
      <c r="D16" s="31" t="s">
        <v>41</v>
      </c>
      <c r="E16" s="31" t="s">
        <v>59</v>
      </c>
      <c r="F16" s="17"/>
      <c r="G16" s="19"/>
      <c r="H16" s="17">
        <v>7484691.2000000002</v>
      </c>
      <c r="I16" s="17">
        <f t="shared" si="0"/>
        <v>7484691.2000000002</v>
      </c>
      <c r="J16" s="19" t="s">
        <v>3</v>
      </c>
    </row>
    <row r="17" spans="1:10" ht="75.75" customHeight="1" x14ac:dyDescent="0.25">
      <c r="A17" s="21"/>
      <c r="B17" s="34">
        <f t="shared" si="1"/>
        <v>2939</v>
      </c>
      <c r="C17" s="18" t="s">
        <v>50</v>
      </c>
      <c r="D17" s="31" t="s">
        <v>42</v>
      </c>
      <c r="E17" s="35" t="s">
        <v>60</v>
      </c>
      <c r="F17" s="17"/>
      <c r="G17" s="19"/>
      <c r="H17" s="17">
        <v>1303317.42</v>
      </c>
      <c r="I17" s="17">
        <f t="shared" si="0"/>
        <v>1303317.42</v>
      </c>
      <c r="J17" s="19" t="s">
        <v>3</v>
      </c>
    </row>
    <row r="18" spans="1:10" ht="75.75" customHeight="1" x14ac:dyDescent="0.25">
      <c r="A18" s="21"/>
      <c r="B18" s="34">
        <f t="shared" si="1"/>
        <v>2940</v>
      </c>
      <c r="C18" s="18" t="s">
        <v>51</v>
      </c>
      <c r="D18" s="31" t="s">
        <v>43</v>
      </c>
      <c r="E18" s="31" t="s">
        <v>61</v>
      </c>
      <c r="F18" s="17"/>
      <c r="G18" s="19"/>
      <c r="H18" s="17">
        <v>32556632.27</v>
      </c>
      <c r="I18" s="17">
        <f t="shared" si="0"/>
        <v>32556632.27</v>
      </c>
      <c r="J18" s="19" t="s">
        <v>3</v>
      </c>
    </row>
    <row r="19" spans="1:10" ht="66" customHeight="1" x14ac:dyDescent="0.25">
      <c r="A19" s="21"/>
      <c r="B19" s="34">
        <f t="shared" si="1"/>
        <v>2941</v>
      </c>
      <c r="C19" s="18" t="s">
        <v>76</v>
      </c>
      <c r="D19" s="31" t="s">
        <v>62</v>
      </c>
      <c r="E19" s="31" t="s">
        <v>92</v>
      </c>
      <c r="F19" s="17" t="s">
        <v>91</v>
      </c>
      <c r="G19" s="19" t="s">
        <v>90</v>
      </c>
      <c r="H19" s="17">
        <v>1100327.58</v>
      </c>
      <c r="I19" s="17">
        <f t="shared" si="0"/>
        <v>1100327.58</v>
      </c>
      <c r="J19" s="19" t="s">
        <v>3</v>
      </c>
    </row>
    <row r="20" spans="1:10" ht="81" customHeight="1" x14ac:dyDescent="0.25">
      <c r="A20" s="21"/>
      <c r="B20" s="34">
        <f t="shared" si="1"/>
        <v>2942</v>
      </c>
      <c r="C20" s="18" t="s">
        <v>77</v>
      </c>
      <c r="D20" s="31" t="s">
        <v>63</v>
      </c>
      <c r="E20" s="31" t="s">
        <v>94</v>
      </c>
      <c r="F20" s="17" t="s">
        <v>93</v>
      </c>
      <c r="G20" s="19">
        <v>45141</v>
      </c>
      <c r="H20" s="17">
        <v>88500</v>
      </c>
      <c r="I20" s="17">
        <f t="shared" si="0"/>
        <v>88500</v>
      </c>
      <c r="J20" s="19" t="s">
        <v>3</v>
      </c>
    </row>
    <row r="21" spans="1:10" ht="113.25" customHeight="1" x14ac:dyDescent="0.25">
      <c r="A21" s="21"/>
      <c r="B21" s="34">
        <f t="shared" si="1"/>
        <v>2943</v>
      </c>
      <c r="C21" s="18" t="s">
        <v>78</v>
      </c>
      <c r="D21" s="31" t="s">
        <v>64</v>
      </c>
      <c r="E21" s="31" t="s">
        <v>97</v>
      </c>
      <c r="F21" s="17" t="s">
        <v>96</v>
      </c>
      <c r="G21" s="19" t="s">
        <v>95</v>
      </c>
      <c r="H21" s="17">
        <v>226560</v>
      </c>
      <c r="I21" s="17">
        <f t="shared" si="0"/>
        <v>226560</v>
      </c>
      <c r="J21" s="19" t="s">
        <v>3</v>
      </c>
    </row>
    <row r="22" spans="1:10" ht="79.5" customHeight="1" x14ac:dyDescent="0.25">
      <c r="A22" s="21"/>
      <c r="B22" s="34">
        <f t="shared" si="1"/>
        <v>2944</v>
      </c>
      <c r="C22" s="18" t="s">
        <v>79</v>
      </c>
      <c r="D22" s="31" t="s">
        <v>65</v>
      </c>
      <c r="E22" s="31" t="s">
        <v>99</v>
      </c>
      <c r="F22" s="17" t="s">
        <v>98</v>
      </c>
      <c r="G22" s="19">
        <v>45147</v>
      </c>
      <c r="H22" s="17">
        <v>1332392.6599999999</v>
      </c>
      <c r="I22" s="17">
        <f t="shared" si="0"/>
        <v>1332392.6599999999</v>
      </c>
      <c r="J22" s="19" t="s">
        <v>3</v>
      </c>
    </row>
    <row r="23" spans="1:10" ht="66" customHeight="1" x14ac:dyDescent="0.25">
      <c r="A23" s="21"/>
      <c r="B23" s="34">
        <f t="shared" si="1"/>
        <v>2945</v>
      </c>
      <c r="C23" s="18" t="s">
        <v>80</v>
      </c>
      <c r="D23" s="31" t="s">
        <v>66</v>
      </c>
      <c r="E23" s="31" t="s">
        <v>100</v>
      </c>
      <c r="F23" s="17"/>
      <c r="G23" s="19"/>
      <c r="H23" s="17">
        <v>34763343.399999999</v>
      </c>
      <c r="I23" s="17">
        <f t="shared" si="0"/>
        <v>34763343.399999999</v>
      </c>
      <c r="J23" s="19" t="s">
        <v>3</v>
      </c>
    </row>
    <row r="24" spans="1:10" ht="63.75" customHeight="1" x14ac:dyDescent="0.25">
      <c r="A24" s="21"/>
      <c r="B24" s="34">
        <f t="shared" si="1"/>
        <v>2946</v>
      </c>
      <c r="C24" s="18" t="s">
        <v>81</v>
      </c>
      <c r="D24" s="31" t="s">
        <v>67</v>
      </c>
      <c r="E24" s="31" t="s">
        <v>102</v>
      </c>
      <c r="F24" s="17" t="s">
        <v>101</v>
      </c>
      <c r="G24" s="19">
        <v>45139</v>
      </c>
      <c r="H24" s="17">
        <v>94400</v>
      </c>
      <c r="I24" s="17">
        <f t="shared" ref="I24:I25" si="2">+H24</f>
        <v>94400</v>
      </c>
      <c r="J24" s="19" t="s">
        <v>3</v>
      </c>
    </row>
    <row r="25" spans="1:10" ht="100.5" customHeight="1" x14ac:dyDescent="0.25">
      <c r="A25" s="21"/>
      <c r="B25" s="34">
        <f t="shared" si="1"/>
        <v>2947</v>
      </c>
      <c r="C25" s="18" t="s">
        <v>82</v>
      </c>
      <c r="D25" s="31" t="s">
        <v>68</v>
      </c>
      <c r="E25" s="31" t="s">
        <v>105</v>
      </c>
      <c r="F25" s="17" t="s">
        <v>104</v>
      </c>
      <c r="G25" s="17" t="s">
        <v>103</v>
      </c>
      <c r="H25" s="17">
        <v>1180000</v>
      </c>
      <c r="I25" s="17">
        <f t="shared" si="2"/>
        <v>1180000</v>
      </c>
      <c r="J25" s="19" t="s">
        <v>3</v>
      </c>
    </row>
    <row r="26" spans="1:10" ht="81" customHeight="1" x14ac:dyDescent="0.25">
      <c r="A26" s="21"/>
      <c r="B26" s="34">
        <f t="shared" si="1"/>
        <v>2948</v>
      </c>
      <c r="C26" s="18" t="s">
        <v>83</v>
      </c>
      <c r="D26" s="31" t="s">
        <v>69</v>
      </c>
      <c r="E26" s="31" t="s">
        <v>106</v>
      </c>
      <c r="F26" s="17"/>
      <c r="G26" s="17"/>
      <c r="H26" s="17">
        <v>26057619.420000002</v>
      </c>
      <c r="I26" s="17">
        <f t="shared" ref="I26:I47" si="3">+H26</f>
        <v>26057619.420000002</v>
      </c>
      <c r="J26" s="19" t="s">
        <v>3</v>
      </c>
    </row>
    <row r="27" spans="1:10" ht="55.5" customHeight="1" x14ac:dyDescent="0.25">
      <c r="A27" s="21"/>
      <c r="B27" s="34">
        <f t="shared" si="1"/>
        <v>2949</v>
      </c>
      <c r="C27" s="18" t="s">
        <v>84</v>
      </c>
      <c r="D27" s="31" t="s">
        <v>70</v>
      </c>
      <c r="E27" s="31" t="s">
        <v>108</v>
      </c>
      <c r="F27" s="17" t="s">
        <v>107</v>
      </c>
      <c r="G27" s="19">
        <v>45153</v>
      </c>
      <c r="H27" s="17">
        <v>59000</v>
      </c>
      <c r="I27" s="17">
        <f t="shared" si="3"/>
        <v>59000</v>
      </c>
      <c r="J27" s="19" t="s">
        <v>3</v>
      </c>
    </row>
    <row r="28" spans="1:10" ht="39" customHeight="1" x14ac:dyDescent="0.25">
      <c r="A28" s="21"/>
      <c r="B28" s="34">
        <f t="shared" si="1"/>
        <v>2950</v>
      </c>
      <c r="C28" s="18" t="s">
        <v>85</v>
      </c>
      <c r="D28" s="31" t="s">
        <v>71</v>
      </c>
      <c r="E28" s="31" t="s">
        <v>110</v>
      </c>
      <c r="F28" s="17" t="s">
        <v>109</v>
      </c>
      <c r="G28" s="19">
        <v>45140</v>
      </c>
      <c r="H28" s="17">
        <v>29500</v>
      </c>
      <c r="I28" s="17">
        <f t="shared" si="3"/>
        <v>29500</v>
      </c>
      <c r="J28" s="19" t="s">
        <v>3</v>
      </c>
    </row>
    <row r="29" spans="1:10" ht="53.25" customHeight="1" x14ac:dyDescent="0.25">
      <c r="A29" s="21"/>
      <c r="B29" s="34">
        <f t="shared" si="1"/>
        <v>2951</v>
      </c>
      <c r="C29" s="18" t="s">
        <v>86</v>
      </c>
      <c r="D29" s="31" t="s">
        <v>72</v>
      </c>
      <c r="E29" s="31" t="s">
        <v>113</v>
      </c>
      <c r="F29" s="17" t="s">
        <v>112</v>
      </c>
      <c r="G29" s="17" t="s">
        <v>111</v>
      </c>
      <c r="H29" s="17">
        <v>118000</v>
      </c>
      <c r="I29" s="17">
        <f t="shared" si="3"/>
        <v>118000</v>
      </c>
      <c r="J29" s="19" t="s">
        <v>3</v>
      </c>
    </row>
    <row r="30" spans="1:10" ht="74.25" customHeight="1" x14ac:dyDescent="0.25">
      <c r="A30" s="21"/>
      <c r="B30" s="34">
        <f t="shared" si="1"/>
        <v>2952</v>
      </c>
      <c r="C30" s="18" t="s">
        <v>87</v>
      </c>
      <c r="D30" s="31" t="s">
        <v>73</v>
      </c>
      <c r="E30" s="31" t="s">
        <v>116</v>
      </c>
      <c r="F30" s="17" t="s">
        <v>115</v>
      </c>
      <c r="G30" s="17" t="s">
        <v>114</v>
      </c>
      <c r="H30" s="17">
        <v>71674.59</v>
      </c>
      <c r="I30" s="17">
        <f t="shared" si="3"/>
        <v>71674.59</v>
      </c>
      <c r="J30" s="19" t="s">
        <v>3</v>
      </c>
    </row>
    <row r="31" spans="1:10" ht="77.25" customHeight="1" x14ac:dyDescent="0.25">
      <c r="A31" s="21"/>
      <c r="B31" s="34">
        <f t="shared" si="1"/>
        <v>2953</v>
      </c>
      <c r="C31" s="18" t="s">
        <v>88</v>
      </c>
      <c r="D31" s="31" t="s">
        <v>74</v>
      </c>
      <c r="E31" s="31" t="s">
        <v>117</v>
      </c>
      <c r="F31" s="17"/>
      <c r="G31" s="17"/>
      <c r="H31" s="17">
        <v>118124206.06</v>
      </c>
      <c r="I31" s="17">
        <f t="shared" si="3"/>
        <v>118124206.06</v>
      </c>
      <c r="J31" s="19" t="s">
        <v>3</v>
      </c>
    </row>
    <row r="32" spans="1:10" ht="116.25" customHeight="1" x14ac:dyDescent="0.25">
      <c r="A32" s="21"/>
      <c r="B32" s="34">
        <f t="shared" si="1"/>
        <v>2954</v>
      </c>
      <c r="C32" s="18" t="s">
        <v>89</v>
      </c>
      <c r="D32" s="31" t="s">
        <v>75</v>
      </c>
      <c r="E32" s="31" t="s">
        <v>120</v>
      </c>
      <c r="F32" s="17" t="s">
        <v>119</v>
      </c>
      <c r="G32" s="17" t="s">
        <v>118</v>
      </c>
      <c r="H32" s="17">
        <v>88500</v>
      </c>
      <c r="I32" s="17">
        <f t="shared" si="3"/>
        <v>88500</v>
      </c>
      <c r="J32" s="19" t="s">
        <v>3</v>
      </c>
    </row>
    <row r="33" spans="1:21" ht="90.75" customHeight="1" x14ac:dyDescent="0.25">
      <c r="A33" s="21"/>
      <c r="B33" s="34">
        <f t="shared" si="1"/>
        <v>2955</v>
      </c>
      <c r="C33" s="18" t="s">
        <v>127</v>
      </c>
      <c r="D33" s="31" t="s">
        <v>121</v>
      </c>
      <c r="E33" s="31" t="s">
        <v>134</v>
      </c>
      <c r="F33" s="17"/>
      <c r="G33" s="17"/>
      <c r="H33" s="17">
        <v>2846619.08</v>
      </c>
      <c r="I33" s="17">
        <f t="shared" si="3"/>
        <v>2846619.08</v>
      </c>
      <c r="J33" s="19" t="s">
        <v>3</v>
      </c>
    </row>
    <row r="34" spans="1:21" ht="78" customHeight="1" x14ac:dyDescent="0.25">
      <c r="A34" s="21"/>
      <c r="B34" s="34">
        <f t="shared" si="1"/>
        <v>2956</v>
      </c>
      <c r="C34" s="18" t="s">
        <v>128</v>
      </c>
      <c r="D34" s="31" t="s">
        <v>122</v>
      </c>
      <c r="E34" s="31" t="s">
        <v>135</v>
      </c>
      <c r="F34" s="17"/>
      <c r="G34" s="17"/>
      <c r="H34" s="17">
        <v>11318945.27</v>
      </c>
      <c r="I34" s="17">
        <f t="shared" si="3"/>
        <v>11318945.27</v>
      </c>
      <c r="J34" s="19" t="s">
        <v>3</v>
      </c>
    </row>
    <row r="35" spans="1:21" ht="80.25" customHeight="1" x14ac:dyDescent="0.25">
      <c r="A35" s="21"/>
      <c r="B35" s="34">
        <f t="shared" si="1"/>
        <v>2957</v>
      </c>
      <c r="C35" s="18" t="s">
        <v>129</v>
      </c>
      <c r="D35" s="31" t="s">
        <v>123</v>
      </c>
      <c r="E35" s="31" t="s">
        <v>136</v>
      </c>
      <c r="F35" s="17"/>
      <c r="G35" s="17"/>
      <c r="H35" s="17">
        <v>7085647</v>
      </c>
      <c r="I35" s="17">
        <f t="shared" si="3"/>
        <v>7085647</v>
      </c>
      <c r="J35" s="19" t="s">
        <v>3</v>
      </c>
    </row>
    <row r="36" spans="1:21" ht="72.75" customHeight="1" x14ac:dyDescent="0.25">
      <c r="A36" s="21"/>
      <c r="B36" s="34">
        <f t="shared" si="1"/>
        <v>2958</v>
      </c>
      <c r="C36" s="18" t="s">
        <v>130</v>
      </c>
      <c r="D36" s="31" t="s">
        <v>124</v>
      </c>
      <c r="E36" s="31" t="s">
        <v>139</v>
      </c>
      <c r="F36" s="17" t="s">
        <v>138</v>
      </c>
      <c r="G36" s="19" t="s">
        <v>137</v>
      </c>
      <c r="H36" s="17">
        <v>47200</v>
      </c>
      <c r="I36" s="17">
        <f t="shared" si="3"/>
        <v>47200</v>
      </c>
      <c r="J36" s="19" t="s">
        <v>3</v>
      </c>
    </row>
    <row r="37" spans="1:21" ht="78" customHeight="1" x14ac:dyDescent="0.25">
      <c r="A37" s="21"/>
      <c r="B37" s="34">
        <f t="shared" si="1"/>
        <v>2959</v>
      </c>
      <c r="C37" s="18" t="s">
        <v>131</v>
      </c>
      <c r="D37" s="31" t="s">
        <v>125</v>
      </c>
      <c r="E37" s="31" t="s">
        <v>140</v>
      </c>
      <c r="F37" s="17"/>
      <c r="G37" s="19"/>
      <c r="H37" s="17">
        <v>12076430.890000001</v>
      </c>
      <c r="I37" s="17">
        <f t="shared" si="3"/>
        <v>12076430.890000001</v>
      </c>
      <c r="J37" s="19" t="s">
        <v>3</v>
      </c>
    </row>
    <row r="38" spans="1:21" ht="96.75" customHeight="1" x14ac:dyDescent="0.25">
      <c r="A38" s="21"/>
      <c r="B38" s="34">
        <f t="shared" si="1"/>
        <v>2960</v>
      </c>
      <c r="C38" s="18" t="s">
        <v>132</v>
      </c>
      <c r="D38" s="31" t="s">
        <v>126</v>
      </c>
      <c r="E38" s="31" t="s">
        <v>142</v>
      </c>
      <c r="F38" s="17" t="s">
        <v>141</v>
      </c>
      <c r="G38" s="19">
        <v>45064</v>
      </c>
      <c r="H38" s="17">
        <v>295000</v>
      </c>
      <c r="I38" s="17">
        <f t="shared" si="3"/>
        <v>295000</v>
      </c>
      <c r="J38" s="19" t="s">
        <v>3</v>
      </c>
    </row>
    <row r="39" spans="1:21" ht="55.5" customHeight="1" x14ac:dyDescent="0.25">
      <c r="A39" s="21"/>
      <c r="B39" s="34">
        <f t="shared" si="1"/>
        <v>2961</v>
      </c>
      <c r="C39" s="18" t="s">
        <v>133</v>
      </c>
      <c r="D39" s="31" t="s">
        <v>72</v>
      </c>
      <c r="E39" s="31" t="s">
        <v>144</v>
      </c>
      <c r="F39" s="17" t="s">
        <v>143</v>
      </c>
      <c r="G39" s="19">
        <v>45135</v>
      </c>
      <c r="H39" s="17">
        <v>47200</v>
      </c>
      <c r="I39" s="17">
        <f t="shared" si="3"/>
        <v>47200</v>
      </c>
      <c r="J39" s="19" t="s">
        <v>3</v>
      </c>
    </row>
    <row r="40" spans="1:21" ht="127.5" customHeight="1" x14ac:dyDescent="0.25">
      <c r="A40" s="21"/>
      <c r="B40" s="34">
        <f t="shared" si="1"/>
        <v>2962</v>
      </c>
      <c r="C40" s="18" t="s">
        <v>147</v>
      </c>
      <c r="D40" s="31" t="s">
        <v>145</v>
      </c>
      <c r="E40" s="31" t="s">
        <v>150</v>
      </c>
      <c r="F40" s="17" t="s">
        <v>149</v>
      </c>
      <c r="G40" s="19" t="s">
        <v>114</v>
      </c>
      <c r="H40" s="17">
        <v>1357000</v>
      </c>
      <c r="I40" s="17">
        <f t="shared" si="3"/>
        <v>1357000</v>
      </c>
      <c r="J40" s="19" t="s">
        <v>3</v>
      </c>
    </row>
    <row r="41" spans="1:21" ht="67.5" customHeight="1" x14ac:dyDescent="0.25">
      <c r="A41" s="21"/>
      <c r="B41" s="34">
        <f t="shared" si="1"/>
        <v>2963</v>
      </c>
      <c r="C41" s="18" t="s">
        <v>148</v>
      </c>
      <c r="D41" s="31" t="s">
        <v>146</v>
      </c>
      <c r="E41" s="31" t="s">
        <v>152</v>
      </c>
      <c r="F41" s="17" t="s">
        <v>151</v>
      </c>
      <c r="G41" s="19"/>
      <c r="H41" s="17">
        <v>256635</v>
      </c>
      <c r="I41" s="17">
        <f t="shared" si="3"/>
        <v>256635</v>
      </c>
      <c r="J41" s="19" t="s">
        <v>3</v>
      </c>
    </row>
    <row r="42" spans="1:21" ht="67.5" customHeight="1" x14ac:dyDescent="0.25">
      <c r="A42" s="21"/>
      <c r="B42" s="34">
        <f t="shared" si="1"/>
        <v>2964</v>
      </c>
      <c r="C42" s="18" t="s">
        <v>177</v>
      </c>
      <c r="D42" s="31" t="s">
        <v>153</v>
      </c>
      <c r="E42" s="31" t="s">
        <v>203</v>
      </c>
      <c r="F42" s="17" t="s">
        <v>202</v>
      </c>
      <c r="G42" s="19" t="s">
        <v>90</v>
      </c>
      <c r="H42" s="17">
        <v>6082614.9100000001</v>
      </c>
      <c r="I42" s="17">
        <f t="shared" si="3"/>
        <v>6082614.9100000001</v>
      </c>
      <c r="J42" s="19" t="s">
        <v>3</v>
      </c>
    </row>
    <row r="43" spans="1:21" ht="59.25" customHeight="1" x14ac:dyDescent="0.25">
      <c r="A43" s="21"/>
      <c r="B43" s="34">
        <f t="shared" si="1"/>
        <v>2965</v>
      </c>
      <c r="C43" s="18" t="s">
        <v>178</v>
      </c>
      <c r="D43" s="31" t="s">
        <v>154</v>
      </c>
      <c r="E43" s="31" t="s">
        <v>206</v>
      </c>
      <c r="F43" s="17" t="s">
        <v>205</v>
      </c>
      <c r="G43" s="19" t="s">
        <v>204</v>
      </c>
      <c r="H43" s="17">
        <v>130980</v>
      </c>
      <c r="I43" s="17">
        <f t="shared" si="3"/>
        <v>130980</v>
      </c>
      <c r="J43" s="19" t="s">
        <v>3</v>
      </c>
    </row>
    <row r="44" spans="1:21" ht="66.75" customHeight="1" x14ac:dyDescent="0.25">
      <c r="A44" s="21"/>
      <c r="B44" s="34">
        <f t="shared" si="1"/>
        <v>2966</v>
      </c>
      <c r="C44" s="18" t="s">
        <v>179</v>
      </c>
      <c r="D44" s="31" t="s">
        <v>146</v>
      </c>
      <c r="E44" s="31" t="s">
        <v>207</v>
      </c>
      <c r="F44" s="17" t="s">
        <v>151</v>
      </c>
      <c r="G44" s="19"/>
      <c r="H44" s="17">
        <v>646447.5</v>
      </c>
      <c r="I44" s="17">
        <f t="shared" si="3"/>
        <v>646447.5</v>
      </c>
      <c r="J44" s="19" t="s">
        <v>3</v>
      </c>
    </row>
    <row r="45" spans="1:21" ht="99" customHeight="1" x14ac:dyDescent="0.25">
      <c r="A45" s="21"/>
      <c r="B45" s="34">
        <f t="shared" si="1"/>
        <v>2967</v>
      </c>
      <c r="C45" s="18" t="s">
        <v>180</v>
      </c>
      <c r="D45" s="31" t="s">
        <v>155</v>
      </c>
      <c r="E45" s="31" t="s">
        <v>209</v>
      </c>
      <c r="F45" s="17" t="s">
        <v>208</v>
      </c>
      <c r="G45" s="19" t="s">
        <v>103</v>
      </c>
      <c r="H45" s="17">
        <v>5549445.4000000004</v>
      </c>
      <c r="I45" s="17">
        <f t="shared" si="3"/>
        <v>5549445.4000000004</v>
      </c>
      <c r="J45" s="19" t="s">
        <v>3</v>
      </c>
    </row>
    <row r="46" spans="1:21" ht="113.25" customHeight="1" x14ac:dyDescent="0.25">
      <c r="A46" s="21"/>
      <c r="B46" s="34">
        <f t="shared" si="1"/>
        <v>2968</v>
      </c>
      <c r="C46" s="18" t="s">
        <v>181</v>
      </c>
      <c r="D46" s="31" t="s">
        <v>156</v>
      </c>
      <c r="E46" s="31" t="s">
        <v>211</v>
      </c>
      <c r="F46" s="17" t="s">
        <v>210</v>
      </c>
      <c r="G46" s="19">
        <v>45138</v>
      </c>
      <c r="H46" s="17">
        <v>71102.28</v>
      </c>
      <c r="I46" s="17">
        <f t="shared" si="3"/>
        <v>71102.28</v>
      </c>
      <c r="J46" s="19" t="s">
        <v>3</v>
      </c>
      <c r="K46" s="20"/>
      <c r="L46" s="20"/>
      <c r="M46" s="20"/>
      <c r="N46" s="20"/>
      <c r="O46" s="20"/>
      <c r="P46" s="20"/>
      <c r="Q46" s="20"/>
      <c r="R46" s="20"/>
      <c r="S46" s="20"/>
      <c r="T46" s="20"/>
      <c r="U46" s="20"/>
    </row>
    <row r="47" spans="1:21" ht="90" customHeight="1" x14ac:dyDescent="0.25">
      <c r="A47" s="21"/>
      <c r="B47" s="34">
        <f t="shared" si="1"/>
        <v>2969</v>
      </c>
      <c r="C47" s="18" t="s">
        <v>182</v>
      </c>
      <c r="D47" s="31" t="s">
        <v>157</v>
      </c>
      <c r="E47" s="31" t="s">
        <v>213</v>
      </c>
      <c r="F47" s="17" t="s">
        <v>212</v>
      </c>
      <c r="G47" s="19">
        <v>45125</v>
      </c>
      <c r="H47" s="17">
        <v>1521182.99</v>
      </c>
      <c r="I47" s="17">
        <f t="shared" si="3"/>
        <v>1521182.99</v>
      </c>
      <c r="J47" s="19" t="s">
        <v>3</v>
      </c>
    </row>
    <row r="48" spans="1:21" ht="76.5" customHeight="1" x14ac:dyDescent="0.25">
      <c r="A48" s="21"/>
      <c r="B48" s="34">
        <f t="shared" si="1"/>
        <v>2970</v>
      </c>
      <c r="C48" s="18" t="s">
        <v>183</v>
      </c>
      <c r="D48" s="31" t="s">
        <v>158</v>
      </c>
      <c r="E48" s="31" t="s">
        <v>215</v>
      </c>
      <c r="F48" s="17" t="s">
        <v>214</v>
      </c>
      <c r="G48" s="19" t="s">
        <v>137</v>
      </c>
      <c r="H48" s="17">
        <v>28084</v>
      </c>
      <c r="I48" s="17">
        <f t="shared" si="0"/>
        <v>28084</v>
      </c>
      <c r="J48" s="19" t="s">
        <v>3</v>
      </c>
    </row>
    <row r="49" spans="1:10" ht="102.75" customHeight="1" x14ac:dyDescent="0.25">
      <c r="A49" s="21"/>
      <c r="B49" s="34">
        <f t="shared" si="1"/>
        <v>2971</v>
      </c>
      <c r="C49" s="18" t="s">
        <v>184</v>
      </c>
      <c r="D49" s="31" t="s">
        <v>159</v>
      </c>
      <c r="E49" s="31" t="s">
        <v>217</v>
      </c>
      <c r="F49" s="17" t="s">
        <v>216</v>
      </c>
      <c r="G49" s="17" t="s">
        <v>30</v>
      </c>
      <c r="H49" s="17">
        <v>354000</v>
      </c>
      <c r="I49" s="17">
        <f t="shared" ref="I49" si="4">+H49</f>
        <v>354000</v>
      </c>
      <c r="J49" s="19" t="s">
        <v>3</v>
      </c>
    </row>
    <row r="50" spans="1:10" ht="66.75" customHeight="1" x14ac:dyDescent="0.25">
      <c r="A50" s="21"/>
      <c r="B50" s="34">
        <f t="shared" si="1"/>
        <v>2972</v>
      </c>
      <c r="C50" s="18" t="s">
        <v>185</v>
      </c>
      <c r="D50" s="31" t="s">
        <v>160</v>
      </c>
      <c r="E50" s="31" t="s">
        <v>220</v>
      </c>
      <c r="F50" s="19" t="s">
        <v>219</v>
      </c>
      <c r="G50" s="17" t="s">
        <v>218</v>
      </c>
      <c r="H50" s="17">
        <v>76700</v>
      </c>
      <c r="I50" s="17">
        <f t="shared" si="0"/>
        <v>76700</v>
      </c>
      <c r="J50" s="19" t="s">
        <v>3</v>
      </c>
    </row>
    <row r="51" spans="1:10" ht="77.25" customHeight="1" x14ac:dyDescent="0.25">
      <c r="A51" s="21"/>
      <c r="B51" s="34">
        <f t="shared" si="1"/>
        <v>2973</v>
      </c>
      <c r="C51" s="18" t="s">
        <v>186</v>
      </c>
      <c r="D51" s="31" t="s">
        <v>161</v>
      </c>
      <c r="E51" s="31" t="s">
        <v>222</v>
      </c>
      <c r="F51" s="19" t="s">
        <v>221</v>
      </c>
      <c r="G51" s="19">
        <v>44932</v>
      </c>
      <c r="H51" s="17">
        <v>2147633.77</v>
      </c>
      <c r="I51" s="17">
        <f t="shared" si="0"/>
        <v>2147633.77</v>
      </c>
      <c r="J51" s="19" t="s">
        <v>3</v>
      </c>
    </row>
    <row r="52" spans="1:10" ht="74.25" customHeight="1" x14ac:dyDescent="0.25">
      <c r="A52" s="21"/>
      <c r="B52" s="34">
        <f t="shared" si="1"/>
        <v>2974</v>
      </c>
      <c r="C52" s="18" t="s">
        <v>187</v>
      </c>
      <c r="D52" s="30" t="s">
        <v>162</v>
      </c>
      <c r="E52" s="30" t="s">
        <v>224</v>
      </c>
      <c r="F52" s="17" t="s">
        <v>223</v>
      </c>
      <c r="G52" s="19" t="s">
        <v>30</v>
      </c>
      <c r="H52" s="17">
        <v>652799.6</v>
      </c>
      <c r="I52" s="17">
        <f t="shared" si="0"/>
        <v>652799.6</v>
      </c>
      <c r="J52" s="19" t="s">
        <v>3</v>
      </c>
    </row>
    <row r="53" spans="1:10" ht="53.25" customHeight="1" x14ac:dyDescent="0.25">
      <c r="A53" s="21"/>
      <c r="B53" s="34">
        <f t="shared" si="1"/>
        <v>2975</v>
      </c>
      <c r="C53" s="18" t="s">
        <v>188</v>
      </c>
      <c r="D53" s="30" t="s">
        <v>163</v>
      </c>
      <c r="E53" s="30" t="s">
        <v>227</v>
      </c>
      <c r="F53" s="17" t="s">
        <v>226</v>
      </c>
      <c r="G53" s="19" t="s">
        <v>225</v>
      </c>
      <c r="H53" s="17">
        <v>23600</v>
      </c>
      <c r="I53" s="17">
        <f t="shared" si="0"/>
        <v>23600</v>
      </c>
      <c r="J53" s="19" t="s">
        <v>3</v>
      </c>
    </row>
    <row r="54" spans="1:10" ht="54" customHeight="1" x14ac:dyDescent="0.25">
      <c r="A54" s="21"/>
      <c r="B54" s="34">
        <f t="shared" si="1"/>
        <v>2976</v>
      </c>
      <c r="C54" s="18" t="s">
        <v>189</v>
      </c>
      <c r="D54" s="30" t="s">
        <v>164</v>
      </c>
      <c r="E54" s="30" t="s">
        <v>229</v>
      </c>
      <c r="F54" s="19" t="s">
        <v>228</v>
      </c>
      <c r="G54" s="19">
        <v>45159</v>
      </c>
      <c r="H54" s="17">
        <v>871211.7</v>
      </c>
      <c r="I54" s="17">
        <f t="shared" si="0"/>
        <v>871211.7</v>
      </c>
      <c r="J54" s="19" t="s">
        <v>3</v>
      </c>
    </row>
    <row r="55" spans="1:10" ht="84" customHeight="1" x14ac:dyDescent="0.25">
      <c r="A55" s="21"/>
      <c r="B55" s="34">
        <f t="shared" si="1"/>
        <v>2977</v>
      </c>
      <c r="C55" s="18" t="s">
        <v>190</v>
      </c>
      <c r="D55" s="30" t="s">
        <v>165</v>
      </c>
      <c r="E55" s="30" t="s">
        <v>231</v>
      </c>
      <c r="F55" s="17" t="s">
        <v>230</v>
      </c>
      <c r="G55" s="19">
        <v>45156</v>
      </c>
      <c r="H55" s="17">
        <v>146076.92000000001</v>
      </c>
      <c r="I55" s="17">
        <f t="shared" si="0"/>
        <v>146076.92000000001</v>
      </c>
      <c r="J55" s="19" t="s">
        <v>3</v>
      </c>
    </row>
    <row r="56" spans="1:10" ht="104.25" customHeight="1" x14ac:dyDescent="0.25">
      <c r="A56" s="21"/>
      <c r="B56" s="34">
        <f t="shared" si="1"/>
        <v>2978</v>
      </c>
      <c r="C56" s="18" t="s">
        <v>191</v>
      </c>
      <c r="D56" s="30" t="s">
        <v>166</v>
      </c>
      <c r="E56" s="30" t="s">
        <v>233</v>
      </c>
      <c r="F56" s="17" t="s">
        <v>232</v>
      </c>
      <c r="G56" s="19">
        <v>44917</v>
      </c>
      <c r="H56" s="17">
        <v>306800</v>
      </c>
      <c r="I56" s="17">
        <f t="shared" si="0"/>
        <v>306800</v>
      </c>
      <c r="J56" s="19" t="s">
        <v>3</v>
      </c>
    </row>
    <row r="57" spans="1:10" ht="77.25" customHeight="1" x14ac:dyDescent="0.25">
      <c r="A57" s="21"/>
      <c r="B57" s="34">
        <f t="shared" si="1"/>
        <v>2979</v>
      </c>
      <c r="C57" s="18" t="s">
        <v>192</v>
      </c>
      <c r="D57" s="30" t="s">
        <v>167</v>
      </c>
      <c r="E57" s="30" t="s">
        <v>236</v>
      </c>
      <c r="F57" s="17" t="s">
        <v>235</v>
      </c>
      <c r="G57" s="19" t="s">
        <v>234</v>
      </c>
      <c r="H57" s="17">
        <v>177000</v>
      </c>
      <c r="I57" s="17">
        <f t="shared" si="0"/>
        <v>177000</v>
      </c>
      <c r="J57" s="19" t="s">
        <v>3</v>
      </c>
    </row>
    <row r="58" spans="1:10" ht="95.25" customHeight="1" x14ac:dyDescent="0.25">
      <c r="A58" s="21"/>
      <c r="B58" s="34">
        <f t="shared" si="1"/>
        <v>2980</v>
      </c>
      <c r="C58" s="18" t="s">
        <v>193</v>
      </c>
      <c r="D58" s="30" t="s">
        <v>168</v>
      </c>
      <c r="E58" s="30" t="s">
        <v>237</v>
      </c>
      <c r="F58" s="17" t="s">
        <v>151</v>
      </c>
      <c r="G58" s="19"/>
      <c r="H58" s="17">
        <v>30306967.260000002</v>
      </c>
      <c r="I58" s="17">
        <f t="shared" si="0"/>
        <v>30306967.260000002</v>
      </c>
      <c r="J58" s="19" t="s">
        <v>3</v>
      </c>
    </row>
    <row r="59" spans="1:10" ht="108.75" customHeight="1" x14ac:dyDescent="0.25">
      <c r="A59" s="21"/>
      <c r="B59" s="34">
        <f t="shared" si="1"/>
        <v>2981</v>
      </c>
      <c r="C59" s="18" t="s">
        <v>194</v>
      </c>
      <c r="D59" s="30" t="s">
        <v>169</v>
      </c>
      <c r="E59" s="30" t="s">
        <v>239</v>
      </c>
      <c r="F59" s="17" t="s">
        <v>238</v>
      </c>
      <c r="G59" s="19" t="s">
        <v>114</v>
      </c>
      <c r="H59" s="17">
        <v>76700</v>
      </c>
      <c r="I59" s="17">
        <f t="shared" si="0"/>
        <v>76700</v>
      </c>
      <c r="J59" s="19" t="s">
        <v>3</v>
      </c>
    </row>
    <row r="60" spans="1:10" ht="89.25" customHeight="1" x14ac:dyDescent="0.25">
      <c r="A60" s="21"/>
      <c r="B60" s="34">
        <f t="shared" si="1"/>
        <v>2982</v>
      </c>
      <c r="C60" s="18" t="s">
        <v>195</v>
      </c>
      <c r="D60" s="30" t="s">
        <v>170</v>
      </c>
      <c r="E60" s="30" t="s">
        <v>241</v>
      </c>
      <c r="F60" s="17" t="s">
        <v>240</v>
      </c>
      <c r="G60" s="19">
        <v>45139</v>
      </c>
      <c r="H60" s="17">
        <v>350326.98</v>
      </c>
      <c r="I60" s="17">
        <f t="shared" si="0"/>
        <v>350326.98</v>
      </c>
      <c r="J60" s="19" t="s">
        <v>3</v>
      </c>
    </row>
    <row r="61" spans="1:10" ht="79.5" customHeight="1" x14ac:dyDescent="0.25">
      <c r="A61" s="21"/>
      <c r="B61" s="34">
        <f t="shared" si="1"/>
        <v>2983</v>
      </c>
      <c r="C61" s="18" t="s">
        <v>196</v>
      </c>
      <c r="D61" s="30" t="s">
        <v>171</v>
      </c>
      <c r="E61" s="30" t="s">
        <v>243</v>
      </c>
      <c r="F61" s="17" t="s">
        <v>242</v>
      </c>
      <c r="G61" s="19">
        <v>45146</v>
      </c>
      <c r="H61" s="17">
        <v>217428.78</v>
      </c>
      <c r="I61" s="17">
        <f t="shared" si="0"/>
        <v>217428.78</v>
      </c>
      <c r="J61" s="19" t="s">
        <v>3</v>
      </c>
    </row>
    <row r="62" spans="1:10" ht="97.5" customHeight="1" x14ac:dyDescent="0.25">
      <c r="A62" s="21"/>
      <c r="B62" s="34">
        <f t="shared" si="1"/>
        <v>2984</v>
      </c>
      <c r="C62" s="18" t="s">
        <v>197</v>
      </c>
      <c r="D62" s="30" t="s">
        <v>172</v>
      </c>
      <c r="E62" s="30" t="s">
        <v>245</v>
      </c>
      <c r="F62" s="17" t="s">
        <v>244</v>
      </c>
      <c r="G62" s="19" t="s">
        <v>30</v>
      </c>
      <c r="H62" s="17">
        <v>9292.5</v>
      </c>
      <c r="I62" s="17">
        <f t="shared" si="0"/>
        <v>9292.5</v>
      </c>
      <c r="J62" s="19" t="s">
        <v>3</v>
      </c>
    </row>
    <row r="63" spans="1:10" ht="74.25" customHeight="1" x14ac:dyDescent="0.25">
      <c r="A63" s="21"/>
      <c r="B63" s="34">
        <f t="shared" si="1"/>
        <v>2985</v>
      </c>
      <c r="C63" s="22" t="s">
        <v>198</v>
      </c>
      <c r="D63" s="30" t="s">
        <v>173</v>
      </c>
      <c r="E63" s="30" t="s">
        <v>246</v>
      </c>
      <c r="F63" s="19"/>
      <c r="G63" s="19"/>
      <c r="H63" s="17">
        <v>10803897.83</v>
      </c>
      <c r="I63" s="17">
        <f t="shared" si="0"/>
        <v>10803897.83</v>
      </c>
      <c r="J63" s="19" t="s">
        <v>3</v>
      </c>
    </row>
    <row r="64" spans="1:10" ht="82.5" customHeight="1" x14ac:dyDescent="0.25">
      <c r="A64" s="21"/>
      <c r="B64" s="34">
        <f t="shared" si="1"/>
        <v>2986</v>
      </c>
      <c r="C64" s="22" t="s">
        <v>199</v>
      </c>
      <c r="D64" s="30" t="s">
        <v>174</v>
      </c>
      <c r="E64" s="30" t="s">
        <v>248</v>
      </c>
      <c r="F64" s="17" t="s">
        <v>247</v>
      </c>
      <c r="G64" s="19">
        <v>45163</v>
      </c>
      <c r="H64" s="17">
        <v>1062000</v>
      </c>
      <c r="I64" s="17">
        <f t="shared" si="0"/>
        <v>1062000</v>
      </c>
      <c r="J64" s="19" t="s">
        <v>3</v>
      </c>
    </row>
    <row r="65" spans="2:10" ht="92.25" customHeight="1" x14ac:dyDescent="0.25">
      <c r="B65" s="34">
        <f t="shared" si="1"/>
        <v>2987</v>
      </c>
      <c r="C65" s="22" t="s">
        <v>200</v>
      </c>
      <c r="D65" s="30" t="s">
        <v>175</v>
      </c>
      <c r="E65" s="30" t="s">
        <v>251</v>
      </c>
      <c r="F65" s="17" t="s">
        <v>250</v>
      </c>
      <c r="G65" s="19" t="s">
        <v>249</v>
      </c>
      <c r="H65" s="17">
        <v>47893.25</v>
      </c>
      <c r="I65" s="17">
        <f t="shared" si="0"/>
        <v>47893.25</v>
      </c>
      <c r="J65" s="19" t="s">
        <v>3</v>
      </c>
    </row>
    <row r="66" spans="2:10" ht="52.5" customHeight="1" x14ac:dyDescent="0.25">
      <c r="B66" s="34">
        <f t="shared" si="1"/>
        <v>2988</v>
      </c>
      <c r="C66" s="22" t="s">
        <v>201</v>
      </c>
      <c r="D66" s="30" t="s">
        <v>176</v>
      </c>
      <c r="E66" s="30" t="s">
        <v>253</v>
      </c>
      <c r="F66" s="17" t="s">
        <v>252</v>
      </c>
      <c r="G66" s="19" t="s">
        <v>218</v>
      </c>
      <c r="H66" s="17">
        <v>188800</v>
      </c>
      <c r="I66" s="17">
        <f t="shared" si="0"/>
        <v>188800</v>
      </c>
      <c r="J66" s="19" t="s">
        <v>3</v>
      </c>
    </row>
    <row r="67" spans="2:10" ht="79.5" customHeight="1" x14ac:dyDescent="0.25">
      <c r="B67" s="34">
        <f t="shared" si="1"/>
        <v>2989</v>
      </c>
      <c r="C67" s="22" t="s">
        <v>262</v>
      </c>
      <c r="D67" s="30" t="s">
        <v>254</v>
      </c>
      <c r="E67" s="30" t="s">
        <v>272</v>
      </c>
      <c r="F67" s="17" t="s">
        <v>271</v>
      </c>
      <c r="G67" s="19" t="s">
        <v>270</v>
      </c>
      <c r="H67" s="17">
        <v>599000</v>
      </c>
      <c r="I67" s="17">
        <f t="shared" si="0"/>
        <v>599000</v>
      </c>
      <c r="J67" s="19" t="s">
        <v>3</v>
      </c>
    </row>
    <row r="68" spans="2:10" ht="63.75" customHeight="1" x14ac:dyDescent="0.25">
      <c r="B68" s="34">
        <f t="shared" si="1"/>
        <v>2990</v>
      </c>
      <c r="C68" s="22" t="s">
        <v>263</v>
      </c>
      <c r="D68" s="30" t="s">
        <v>255</v>
      </c>
      <c r="E68" s="30" t="s">
        <v>274</v>
      </c>
      <c r="F68" s="17" t="s">
        <v>273</v>
      </c>
      <c r="G68" s="19">
        <v>45169</v>
      </c>
      <c r="H68" s="17">
        <v>107139.79</v>
      </c>
      <c r="I68" s="17">
        <f t="shared" si="0"/>
        <v>107139.79</v>
      </c>
      <c r="J68" s="19" t="s">
        <v>3</v>
      </c>
    </row>
    <row r="69" spans="2:10" ht="82.5" customHeight="1" x14ac:dyDescent="0.25">
      <c r="B69" s="34">
        <f t="shared" si="1"/>
        <v>2991</v>
      </c>
      <c r="C69" s="22" t="s">
        <v>264</v>
      </c>
      <c r="D69" s="30" t="s">
        <v>256</v>
      </c>
      <c r="E69" s="30" t="s">
        <v>276</v>
      </c>
      <c r="F69" s="17" t="s">
        <v>275</v>
      </c>
      <c r="G69" s="19">
        <v>45156</v>
      </c>
      <c r="H69" s="17">
        <v>1139357.71</v>
      </c>
      <c r="I69" s="17">
        <f t="shared" si="0"/>
        <v>1139357.71</v>
      </c>
      <c r="J69" s="19" t="s">
        <v>3</v>
      </c>
    </row>
    <row r="70" spans="2:10" ht="78.75" customHeight="1" x14ac:dyDescent="0.25">
      <c r="B70" s="34">
        <f t="shared" si="1"/>
        <v>2992</v>
      </c>
      <c r="C70" s="22" t="s">
        <v>265</v>
      </c>
      <c r="D70" s="30" t="s">
        <v>257</v>
      </c>
      <c r="E70" s="30" t="s">
        <v>278</v>
      </c>
      <c r="F70" s="17" t="s">
        <v>277</v>
      </c>
      <c r="G70" s="19">
        <v>45165</v>
      </c>
      <c r="H70" s="17">
        <v>1342712.78</v>
      </c>
      <c r="I70" s="17">
        <f t="shared" si="0"/>
        <v>1342712.78</v>
      </c>
      <c r="J70" s="19" t="s">
        <v>3</v>
      </c>
    </row>
    <row r="71" spans="2:10" ht="93.75" customHeight="1" x14ac:dyDescent="0.25">
      <c r="B71" s="34">
        <f t="shared" si="1"/>
        <v>2993</v>
      </c>
      <c r="C71" s="22" t="s">
        <v>266</v>
      </c>
      <c r="D71" s="30" t="s">
        <v>258</v>
      </c>
      <c r="E71" s="30" t="s">
        <v>279</v>
      </c>
      <c r="F71" s="17"/>
      <c r="G71" s="19"/>
      <c r="H71" s="17">
        <v>111697108</v>
      </c>
      <c r="I71" s="17">
        <f t="shared" si="0"/>
        <v>111697108</v>
      </c>
      <c r="J71" s="19" t="s">
        <v>3</v>
      </c>
    </row>
    <row r="72" spans="2:10" ht="102.75" customHeight="1" x14ac:dyDescent="0.25">
      <c r="B72" s="34">
        <f t="shared" ref="B72:B135" si="5">+B71+1</f>
        <v>2994</v>
      </c>
      <c r="C72" s="22" t="s">
        <v>267</v>
      </c>
      <c r="D72" s="30" t="s">
        <v>259</v>
      </c>
      <c r="E72" s="30" t="s">
        <v>281</v>
      </c>
      <c r="F72" s="17" t="s">
        <v>280</v>
      </c>
      <c r="G72" s="19">
        <v>45133</v>
      </c>
      <c r="H72" s="17">
        <v>236000</v>
      </c>
      <c r="I72" s="17">
        <f t="shared" si="0"/>
        <v>236000</v>
      </c>
      <c r="J72" s="19" t="s">
        <v>3</v>
      </c>
    </row>
    <row r="73" spans="2:10" ht="84" customHeight="1" x14ac:dyDescent="0.25">
      <c r="B73" s="34">
        <f t="shared" si="5"/>
        <v>2995</v>
      </c>
      <c r="C73" s="22" t="s">
        <v>268</v>
      </c>
      <c r="D73" s="30" t="s">
        <v>260</v>
      </c>
      <c r="E73" s="30" t="s">
        <v>283</v>
      </c>
      <c r="F73" s="17" t="s">
        <v>282</v>
      </c>
      <c r="G73" s="19">
        <v>45139</v>
      </c>
      <c r="H73" s="17">
        <v>2232783.3199999998</v>
      </c>
      <c r="I73" s="17">
        <f t="shared" si="0"/>
        <v>2232783.3199999998</v>
      </c>
      <c r="J73" s="19" t="s">
        <v>3</v>
      </c>
    </row>
    <row r="74" spans="2:10" ht="75" customHeight="1" x14ac:dyDescent="0.25">
      <c r="B74" s="34">
        <f t="shared" si="5"/>
        <v>2996</v>
      </c>
      <c r="C74" s="22" t="s">
        <v>269</v>
      </c>
      <c r="D74" s="30" t="s">
        <v>261</v>
      </c>
      <c r="E74" s="30" t="s">
        <v>285</v>
      </c>
      <c r="F74" s="17" t="s">
        <v>284</v>
      </c>
      <c r="G74" s="19">
        <v>45167</v>
      </c>
      <c r="H74" s="17">
        <v>295000</v>
      </c>
      <c r="I74" s="17">
        <f t="shared" si="0"/>
        <v>295000</v>
      </c>
      <c r="J74" s="19" t="s">
        <v>3</v>
      </c>
    </row>
    <row r="75" spans="2:10" ht="68.25" customHeight="1" x14ac:dyDescent="0.25">
      <c r="B75" s="34">
        <f t="shared" si="5"/>
        <v>2997</v>
      </c>
      <c r="C75" s="22" t="s">
        <v>299</v>
      </c>
      <c r="D75" s="30" t="s">
        <v>62</v>
      </c>
      <c r="E75" s="30" t="s">
        <v>295</v>
      </c>
      <c r="F75" s="17" t="s">
        <v>293</v>
      </c>
      <c r="G75" s="19" t="s">
        <v>294</v>
      </c>
      <c r="H75" s="17">
        <v>2020686.28</v>
      </c>
      <c r="I75" s="17">
        <f t="shared" si="0"/>
        <v>2020686.28</v>
      </c>
      <c r="J75" s="19" t="s">
        <v>3</v>
      </c>
    </row>
    <row r="76" spans="2:10" ht="103.5" customHeight="1" x14ac:dyDescent="0.25">
      <c r="B76" s="34">
        <f t="shared" si="5"/>
        <v>2998</v>
      </c>
      <c r="C76" s="22" t="s">
        <v>300</v>
      </c>
      <c r="D76" s="30" t="s">
        <v>286</v>
      </c>
      <c r="E76" s="30" t="s">
        <v>298</v>
      </c>
      <c r="F76" s="17" t="s">
        <v>297</v>
      </c>
      <c r="G76" s="19" t="s">
        <v>296</v>
      </c>
      <c r="H76" s="17">
        <v>52695</v>
      </c>
      <c r="I76" s="17">
        <f t="shared" si="0"/>
        <v>52695</v>
      </c>
      <c r="J76" s="19" t="s">
        <v>3</v>
      </c>
    </row>
    <row r="77" spans="2:10" ht="93.75" customHeight="1" x14ac:dyDescent="0.25">
      <c r="B77" s="34">
        <f t="shared" si="5"/>
        <v>2999</v>
      </c>
      <c r="C77" s="22" t="s">
        <v>301</v>
      </c>
      <c r="D77" s="30" t="s">
        <v>287</v>
      </c>
      <c r="E77" s="30" t="s">
        <v>308</v>
      </c>
      <c r="F77" s="17" t="s">
        <v>307</v>
      </c>
      <c r="G77" s="19">
        <v>45167</v>
      </c>
      <c r="H77" s="17">
        <v>35400</v>
      </c>
      <c r="I77" s="17">
        <f t="shared" si="0"/>
        <v>35400</v>
      </c>
      <c r="J77" s="19" t="s">
        <v>3</v>
      </c>
    </row>
    <row r="78" spans="2:10" ht="64.5" customHeight="1" x14ac:dyDescent="0.25">
      <c r="B78" s="34">
        <f t="shared" si="5"/>
        <v>3000</v>
      </c>
      <c r="C78" s="22" t="s">
        <v>302</v>
      </c>
      <c r="D78" s="30" t="s">
        <v>288</v>
      </c>
      <c r="E78" s="30" t="s">
        <v>310</v>
      </c>
      <c r="F78" s="17" t="s">
        <v>309</v>
      </c>
      <c r="G78" s="19">
        <v>45164</v>
      </c>
      <c r="H78" s="17">
        <v>31624</v>
      </c>
      <c r="I78" s="17">
        <f t="shared" si="0"/>
        <v>31624</v>
      </c>
      <c r="J78" s="19" t="s">
        <v>3</v>
      </c>
    </row>
    <row r="79" spans="2:10" ht="75" customHeight="1" x14ac:dyDescent="0.25">
      <c r="B79" s="34">
        <f t="shared" si="5"/>
        <v>3001</v>
      </c>
      <c r="C79" s="22" t="s">
        <v>303</v>
      </c>
      <c r="D79" s="30" t="s">
        <v>289</v>
      </c>
      <c r="E79" s="30" t="s">
        <v>312</v>
      </c>
      <c r="F79" s="17" t="s">
        <v>311</v>
      </c>
      <c r="G79" s="19">
        <v>45159</v>
      </c>
      <c r="H79" s="17">
        <v>12724.99</v>
      </c>
      <c r="I79" s="17">
        <f t="shared" si="0"/>
        <v>12724.99</v>
      </c>
      <c r="J79" s="19" t="s">
        <v>3</v>
      </c>
    </row>
    <row r="80" spans="2:10" ht="59.25" customHeight="1" x14ac:dyDescent="0.25">
      <c r="B80" s="34">
        <f t="shared" si="5"/>
        <v>3002</v>
      </c>
      <c r="C80" s="22" t="s">
        <v>304</v>
      </c>
      <c r="D80" s="30" t="s">
        <v>289</v>
      </c>
      <c r="E80" s="30" t="s">
        <v>315</v>
      </c>
      <c r="F80" s="17" t="s">
        <v>313</v>
      </c>
      <c r="G80" s="19" t="s">
        <v>314</v>
      </c>
      <c r="H80" s="17">
        <v>40989.97</v>
      </c>
      <c r="I80" s="17">
        <f t="shared" si="0"/>
        <v>40989.97</v>
      </c>
      <c r="J80" s="19" t="s">
        <v>3</v>
      </c>
    </row>
    <row r="81" spans="2:10" ht="106.5" customHeight="1" x14ac:dyDescent="0.25">
      <c r="B81" s="34">
        <f t="shared" si="5"/>
        <v>3003</v>
      </c>
      <c r="C81" s="22" t="s">
        <v>305</v>
      </c>
      <c r="D81" s="30" t="s">
        <v>290</v>
      </c>
      <c r="E81" s="30" t="s">
        <v>316</v>
      </c>
      <c r="F81" s="17"/>
      <c r="G81" s="19"/>
      <c r="H81" s="17">
        <v>2815514.58</v>
      </c>
      <c r="I81" s="17">
        <f t="shared" si="0"/>
        <v>2815514.58</v>
      </c>
      <c r="J81" s="19" t="s">
        <v>3</v>
      </c>
    </row>
    <row r="82" spans="2:10" ht="98.25" customHeight="1" x14ac:dyDescent="0.25">
      <c r="B82" s="34">
        <f t="shared" si="5"/>
        <v>3004</v>
      </c>
      <c r="C82" s="22" t="s">
        <v>306</v>
      </c>
      <c r="D82" s="30" t="s">
        <v>161</v>
      </c>
      <c r="E82" s="30" t="s">
        <v>318</v>
      </c>
      <c r="F82" s="17" t="s">
        <v>317</v>
      </c>
      <c r="G82" s="19">
        <v>45100</v>
      </c>
      <c r="H82" s="17">
        <v>5082050.2</v>
      </c>
      <c r="I82" s="17">
        <f t="shared" si="0"/>
        <v>5082050.2</v>
      </c>
      <c r="J82" s="19" t="s">
        <v>3</v>
      </c>
    </row>
    <row r="83" spans="2:10" ht="66" customHeight="1" x14ac:dyDescent="0.25">
      <c r="B83" s="34">
        <f t="shared" si="5"/>
        <v>3005</v>
      </c>
      <c r="C83" s="22" t="s">
        <v>325</v>
      </c>
      <c r="D83" s="30" t="s">
        <v>319</v>
      </c>
      <c r="E83" s="30" t="s">
        <v>337</v>
      </c>
      <c r="F83" s="17"/>
      <c r="G83" s="19"/>
      <c r="H83" s="17">
        <v>398187.08</v>
      </c>
      <c r="I83" s="17">
        <f t="shared" si="0"/>
        <v>398187.08</v>
      </c>
      <c r="J83" s="19" t="s">
        <v>3</v>
      </c>
    </row>
    <row r="84" spans="2:10" ht="108" customHeight="1" x14ac:dyDescent="0.25">
      <c r="B84" s="34">
        <f t="shared" si="5"/>
        <v>3006</v>
      </c>
      <c r="C84" s="22" t="s">
        <v>326</v>
      </c>
      <c r="D84" s="30" t="s">
        <v>320</v>
      </c>
      <c r="E84" s="30" t="s">
        <v>338</v>
      </c>
      <c r="F84" s="17"/>
      <c r="G84" s="19"/>
      <c r="H84" s="17">
        <v>25626720.829999998</v>
      </c>
      <c r="I84" s="17">
        <f t="shared" si="0"/>
        <v>25626720.829999998</v>
      </c>
      <c r="J84" s="19" t="s">
        <v>3</v>
      </c>
    </row>
    <row r="85" spans="2:10" ht="75.75" customHeight="1" x14ac:dyDescent="0.25">
      <c r="B85" s="34">
        <f t="shared" si="5"/>
        <v>3007</v>
      </c>
      <c r="C85" s="22" t="s">
        <v>327</v>
      </c>
      <c r="D85" s="30" t="s">
        <v>146</v>
      </c>
      <c r="E85" s="30" t="s">
        <v>339</v>
      </c>
      <c r="F85" s="17" t="s">
        <v>151</v>
      </c>
      <c r="G85" s="19"/>
      <c r="H85" s="17">
        <v>770697</v>
      </c>
      <c r="I85" s="17">
        <f t="shared" si="0"/>
        <v>770697</v>
      </c>
      <c r="J85" s="19" t="s">
        <v>3</v>
      </c>
    </row>
    <row r="86" spans="2:10" ht="84.75" customHeight="1" x14ac:dyDescent="0.25">
      <c r="B86" s="34">
        <f t="shared" si="5"/>
        <v>3008</v>
      </c>
      <c r="C86" s="22" t="s">
        <v>328</v>
      </c>
      <c r="D86" s="30" t="s">
        <v>321</v>
      </c>
      <c r="E86" s="30" t="s">
        <v>341</v>
      </c>
      <c r="F86" s="17" t="s">
        <v>340</v>
      </c>
      <c r="G86" s="19">
        <v>45168</v>
      </c>
      <c r="H86" s="17">
        <v>47200</v>
      </c>
      <c r="I86" s="17">
        <f t="shared" si="0"/>
        <v>47200</v>
      </c>
      <c r="J86" s="19" t="s">
        <v>3</v>
      </c>
    </row>
    <row r="87" spans="2:10" ht="110.25" customHeight="1" x14ac:dyDescent="0.25">
      <c r="B87" s="34">
        <f t="shared" si="5"/>
        <v>3009</v>
      </c>
      <c r="C87" s="38" t="s">
        <v>329</v>
      </c>
      <c r="D87" s="30" t="s">
        <v>75</v>
      </c>
      <c r="E87" s="30" t="s">
        <v>344</v>
      </c>
      <c r="F87" s="37" t="s">
        <v>343</v>
      </c>
      <c r="G87" s="36" t="s">
        <v>342</v>
      </c>
      <c r="H87" s="37">
        <v>88500</v>
      </c>
      <c r="I87" s="37">
        <f t="shared" si="0"/>
        <v>88500</v>
      </c>
      <c r="J87" s="36" t="s">
        <v>3</v>
      </c>
    </row>
    <row r="88" spans="2:10" ht="87.75" customHeight="1" x14ac:dyDescent="0.25">
      <c r="B88" s="34">
        <f t="shared" si="5"/>
        <v>3010</v>
      </c>
      <c r="C88" s="22" t="s">
        <v>330</v>
      </c>
      <c r="D88" s="30" t="s">
        <v>322</v>
      </c>
      <c r="E88" s="30" t="s">
        <v>345</v>
      </c>
      <c r="F88" s="17"/>
      <c r="G88" s="19"/>
      <c r="H88" s="17">
        <v>116436681.23999999</v>
      </c>
      <c r="I88" s="17">
        <f t="shared" si="0"/>
        <v>116436681.23999999</v>
      </c>
      <c r="J88" s="19" t="s">
        <v>3</v>
      </c>
    </row>
    <row r="89" spans="2:10" ht="76.5" customHeight="1" x14ac:dyDescent="0.25">
      <c r="B89" s="34">
        <f t="shared" si="5"/>
        <v>3011</v>
      </c>
      <c r="C89" s="22" t="s">
        <v>331</v>
      </c>
      <c r="D89" s="30" t="s">
        <v>323</v>
      </c>
      <c r="E89" s="30" t="s">
        <v>346</v>
      </c>
      <c r="F89" s="17"/>
      <c r="G89" s="19"/>
      <c r="H89" s="17">
        <v>43888739.130000003</v>
      </c>
      <c r="I89" s="17">
        <f t="shared" si="0"/>
        <v>43888739.130000003</v>
      </c>
      <c r="J89" s="19" t="s">
        <v>3</v>
      </c>
    </row>
    <row r="90" spans="2:10" ht="88.5" customHeight="1" x14ac:dyDescent="0.25">
      <c r="B90" s="34">
        <f t="shared" si="5"/>
        <v>3012</v>
      </c>
      <c r="C90" s="22" t="s">
        <v>332</v>
      </c>
      <c r="D90" s="30" t="s">
        <v>260</v>
      </c>
      <c r="E90" s="30" t="s">
        <v>349</v>
      </c>
      <c r="F90" s="17" t="s">
        <v>348</v>
      </c>
      <c r="G90" s="19" t="s">
        <v>347</v>
      </c>
      <c r="H90" s="17">
        <v>3907643.89</v>
      </c>
      <c r="I90" s="17">
        <f t="shared" ref="I90:I164" si="6">+H90</f>
        <v>3907643.89</v>
      </c>
      <c r="J90" s="19" t="s">
        <v>3</v>
      </c>
    </row>
    <row r="91" spans="2:10" ht="139.5" customHeight="1" x14ac:dyDescent="0.25">
      <c r="B91" s="34">
        <f t="shared" si="5"/>
        <v>3013</v>
      </c>
      <c r="C91" s="22" t="s">
        <v>333</v>
      </c>
      <c r="D91" s="30" t="s">
        <v>324</v>
      </c>
      <c r="E91" s="30" t="s">
        <v>350</v>
      </c>
      <c r="F91" s="17"/>
      <c r="G91" s="19"/>
      <c r="H91" s="17">
        <v>5121949.22</v>
      </c>
      <c r="I91" s="17">
        <f t="shared" si="6"/>
        <v>5121949.22</v>
      </c>
      <c r="J91" s="19" t="s">
        <v>3</v>
      </c>
    </row>
    <row r="92" spans="2:10" ht="68.25" customHeight="1" x14ac:dyDescent="0.25">
      <c r="B92" s="34">
        <f t="shared" si="5"/>
        <v>3014</v>
      </c>
      <c r="C92" s="22" t="s">
        <v>334</v>
      </c>
      <c r="D92" s="30" t="s">
        <v>124</v>
      </c>
      <c r="E92" s="30" t="s">
        <v>352</v>
      </c>
      <c r="F92" s="17" t="s">
        <v>351</v>
      </c>
      <c r="G92" s="19" t="s">
        <v>114</v>
      </c>
      <c r="H92" s="17">
        <v>47200</v>
      </c>
      <c r="I92" s="17">
        <f t="shared" si="6"/>
        <v>47200</v>
      </c>
      <c r="J92" s="19" t="s">
        <v>3</v>
      </c>
    </row>
    <row r="93" spans="2:10" ht="76.5" customHeight="1" x14ac:dyDescent="0.25">
      <c r="B93" s="34">
        <f t="shared" si="5"/>
        <v>3015</v>
      </c>
      <c r="C93" s="22" t="s">
        <v>335</v>
      </c>
      <c r="D93" s="30" t="s">
        <v>161</v>
      </c>
      <c r="E93" s="30" t="s">
        <v>354</v>
      </c>
      <c r="F93" s="17" t="s">
        <v>353</v>
      </c>
      <c r="G93" s="19">
        <v>44908</v>
      </c>
      <c r="H93" s="17">
        <v>6424388.79</v>
      </c>
      <c r="I93" s="17">
        <f t="shared" si="6"/>
        <v>6424388.79</v>
      </c>
      <c r="J93" s="19" t="s">
        <v>3</v>
      </c>
    </row>
    <row r="94" spans="2:10" ht="75" customHeight="1" x14ac:dyDescent="0.25">
      <c r="B94" s="34">
        <f t="shared" si="5"/>
        <v>3016</v>
      </c>
      <c r="C94" s="22" t="s">
        <v>336</v>
      </c>
      <c r="D94" s="30" t="s">
        <v>170</v>
      </c>
      <c r="E94" s="30" t="s">
        <v>356</v>
      </c>
      <c r="F94" s="17" t="s">
        <v>355</v>
      </c>
      <c r="G94" s="19">
        <v>45170</v>
      </c>
      <c r="H94" s="17">
        <v>350971.79</v>
      </c>
      <c r="I94" s="17">
        <f t="shared" si="6"/>
        <v>350971.79</v>
      </c>
      <c r="J94" s="19" t="s">
        <v>3</v>
      </c>
    </row>
    <row r="95" spans="2:10" ht="75" customHeight="1" x14ac:dyDescent="0.25">
      <c r="B95" s="34">
        <f t="shared" si="5"/>
        <v>3017</v>
      </c>
      <c r="C95" s="22" t="s">
        <v>370</v>
      </c>
      <c r="D95" s="31" t="s">
        <v>357</v>
      </c>
      <c r="E95" s="31" t="s">
        <v>390</v>
      </c>
      <c r="F95" s="17" t="s">
        <v>389</v>
      </c>
      <c r="G95" s="19">
        <v>45141</v>
      </c>
      <c r="H95" s="17">
        <v>885000</v>
      </c>
      <c r="I95" s="17">
        <f t="shared" ref="I95:I118" si="7">+H95</f>
        <v>885000</v>
      </c>
      <c r="J95" s="19" t="s">
        <v>3</v>
      </c>
    </row>
    <row r="96" spans="2:10" ht="75" customHeight="1" x14ac:dyDescent="0.25">
      <c r="B96" s="34">
        <f t="shared" si="5"/>
        <v>3018</v>
      </c>
      <c r="C96" s="22" t="s">
        <v>371</v>
      </c>
      <c r="D96" s="31" t="s">
        <v>358</v>
      </c>
      <c r="E96" s="31" t="s">
        <v>392</v>
      </c>
      <c r="F96" s="17" t="s">
        <v>391</v>
      </c>
      <c r="G96" s="19">
        <v>45152</v>
      </c>
      <c r="H96" s="17">
        <v>22656</v>
      </c>
      <c r="I96" s="17">
        <f t="shared" si="7"/>
        <v>22656</v>
      </c>
      <c r="J96" s="19" t="s">
        <v>3</v>
      </c>
    </row>
    <row r="97" spans="2:10" ht="75" customHeight="1" x14ac:dyDescent="0.25">
      <c r="B97" s="34">
        <f t="shared" si="5"/>
        <v>3019</v>
      </c>
      <c r="C97" s="22" t="s">
        <v>372</v>
      </c>
      <c r="D97" s="31" t="s">
        <v>359</v>
      </c>
      <c r="E97" s="31" t="s">
        <v>394</v>
      </c>
      <c r="F97" s="17" t="s">
        <v>393</v>
      </c>
      <c r="G97" s="19">
        <v>45145</v>
      </c>
      <c r="H97" s="17">
        <v>14356.66</v>
      </c>
      <c r="I97" s="17">
        <f t="shared" si="7"/>
        <v>14356.66</v>
      </c>
      <c r="J97" s="19" t="s">
        <v>3</v>
      </c>
    </row>
    <row r="98" spans="2:10" ht="75" customHeight="1" x14ac:dyDescent="0.25">
      <c r="B98" s="34">
        <f t="shared" si="5"/>
        <v>3020</v>
      </c>
      <c r="C98" s="22" t="s">
        <v>373</v>
      </c>
      <c r="D98" s="31" t="s">
        <v>360</v>
      </c>
      <c r="E98" s="31" t="s">
        <v>396</v>
      </c>
      <c r="F98" s="17" t="s">
        <v>395</v>
      </c>
      <c r="G98" s="19">
        <v>45166</v>
      </c>
      <c r="H98" s="17">
        <v>826000</v>
      </c>
      <c r="I98" s="17">
        <f t="shared" si="7"/>
        <v>826000</v>
      </c>
      <c r="J98" s="19" t="s">
        <v>3</v>
      </c>
    </row>
    <row r="99" spans="2:10" ht="131.25" customHeight="1" x14ac:dyDescent="0.25">
      <c r="B99" s="34">
        <f t="shared" si="5"/>
        <v>3021</v>
      </c>
      <c r="C99" s="22" t="s">
        <v>374</v>
      </c>
      <c r="D99" s="31" t="s">
        <v>361</v>
      </c>
      <c r="E99" s="31" t="s">
        <v>398</v>
      </c>
      <c r="F99" s="17" t="s">
        <v>397</v>
      </c>
      <c r="G99" s="19">
        <v>45153</v>
      </c>
      <c r="H99" s="17">
        <v>296181.65000000002</v>
      </c>
      <c r="I99" s="17">
        <f t="shared" si="7"/>
        <v>296181.65000000002</v>
      </c>
      <c r="J99" s="19" t="s">
        <v>3</v>
      </c>
    </row>
    <row r="100" spans="2:10" ht="102.75" customHeight="1" x14ac:dyDescent="0.25">
      <c r="B100" s="34">
        <f t="shared" si="5"/>
        <v>3022</v>
      </c>
      <c r="C100" s="22" t="s">
        <v>375</v>
      </c>
      <c r="D100" s="31" t="s">
        <v>362</v>
      </c>
      <c r="E100" s="31" t="s">
        <v>399</v>
      </c>
      <c r="F100" s="17"/>
      <c r="G100" s="19"/>
      <c r="H100" s="17">
        <v>3684641.39</v>
      </c>
      <c r="I100" s="17">
        <f t="shared" si="7"/>
        <v>3684641.39</v>
      </c>
      <c r="J100" s="19" t="s">
        <v>3</v>
      </c>
    </row>
    <row r="101" spans="2:10" ht="61.5" customHeight="1" x14ac:dyDescent="0.25">
      <c r="B101" s="34">
        <f t="shared" si="5"/>
        <v>3023</v>
      </c>
      <c r="C101" s="22" t="s">
        <v>376</v>
      </c>
      <c r="D101" s="31" t="s">
        <v>363</v>
      </c>
      <c r="E101" s="31" t="s">
        <v>401</v>
      </c>
      <c r="F101" s="17" t="s">
        <v>400</v>
      </c>
      <c r="G101" s="19">
        <v>45156</v>
      </c>
      <c r="H101" s="17">
        <v>646805.96</v>
      </c>
      <c r="I101" s="17">
        <f t="shared" si="7"/>
        <v>646805.96</v>
      </c>
      <c r="J101" s="19" t="s">
        <v>3</v>
      </c>
    </row>
    <row r="102" spans="2:10" ht="75" customHeight="1" x14ac:dyDescent="0.25">
      <c r="B102" s="34">
        <f t="shared" si="5"/>
        <v>3024</v>
      </c>
      <c r="C102" s="22" t="s">
        <v>377</v>
      </c>
      <c r="D102" s="31" t="s">
        <v>364</v>
      </c>
      <c r="E102" s="31" t="s">
        <v>403</v>
      </c>
      <c r="F102" s="17" t="s">
        <v>402</v>
      </c>
      <c r="G102" s="19">
        <v>45163</v>
      </c>
      <c r="H102" s="17">
        <v>236000</v>
      </c>
      <c r="I102" s="17">
        <f t="shared" si="7"/>
        <v>236000</v>
      </c>
      <c r="J102" s="19" t="s">
        <v>3</v>
      </c>
    </row>
    <row r="103" spans="2:10" ht="72" customHeight="1" x14ac:dyDescent="0.25">
      <c r="B103" s="34">
        <f t="shared" si="5"/>
        <v>3025</v>
      </c>
      <c r="C103" s="22" t="s">
        <v>378</v>
      </c>
      <c r="D103" s="31" t="s">
        <v>170</v>
      </c>
      <c r="E103" s="31" t="s">
        <v>405</v>
      </c>
      <c r="F103" s="17" t="s">
        <v>404</v>
      </c>
      <c r="G103" s="19">
        <v>45166</v>
      </c>
      <c r="H103" s="17">
        <v>1062574.9099999999</v>
      </c>
      <c r="I103" s="17">
        <f t="shared" si="7"/>
        <v>1062574.9099999999</v>
      </c>
      <c r="J103" s="19" t="s">
        <v>3</v>
      </c>
    </row>
    <row r="104" spans="2:10" ht="75" customHeight="1" x14ac:dyDescent="0.25">
      <c r="B104" s="34">
        <f t="shared" si="5"/>
        <v>3026</v>
      </c>
      <c r="C104" s="22" t="s">
        <v>379</v>
      </c>
      <c r="D104" s="31" t="s">
        <v>155</v>
      </c>
      <c r="E104" s="31" t="s">
        <v>407</v>
      </c>
      <c r="F104" s="17" t="s">
        <v>406</v>
      </c>
      <c r="G104" s="19">
        <v>45139</v>
      </c>
      <c r="H104" s="17">
        <v>25149.56</v>
      </c>
      <c r="I104" s="17">
        <f t="shared" si="7"/>
        <v>25149.56</v>
      </c>
      <c r="J104" s="19" t="s">
        <v>3</v>
      </c>
    </row>
    <row r="105" spans="2:10" ht="75" customHeight="1" x14ac:dyDescent="0.25">
      <c r="B105" s="34">
        <f t="shared" si="5"/>
        <v>3027</v>
      </c>
      <c r="C105" s="22" t="s">
        <v>380</v>
      </c>
      <c r="D105" s="31" t="s">
        <v>155</v>
      </c>
      <c r="E105" s="31" t="s">
        <v>410</v>
      </c>
      <c r="F105" s="17" t="s">
        <v>409</v>
      </c>
      <c r="G105" s="19" t="s">
        <v>408</v>
      </c>
      <c r="H105" s="17">
        <v>20664.3</v>
      </c>
      <c r="I105" s="17">
        <f t="shared" si="7"/>
        <v>20664.3</v>
      </c>
      <c r="J105" s="19" t="s">
        <v>3</v>
      </c>
    </row>
    <row r="106" spans="2:10" ht="75" customHeight="1" x14ac:dyDescent="0.25">
      <c r="B106" s="34">
        <f t="shared" si="5"/>
        <v>3028</v>
      </c>
      <c r="C106" s="22" t="s">
        <v>381</v>
      </c>
      <c r="D106" s="31" t="s">
        <v>365</v>
      </c>
      <c r="E106" s="31" t="s">
        <v>412</v>
      </c>
      <c r="F106" s="17" t="s">
        <v>411</v>
      </c>
      <c r="G106" s="19">
        <v>45170</v>
      </c>
      <c r="H106" s="17">
        <v>613517.4</v>
      </c>
      <c r="I106" s="17">
        <f t="shared" si="7"/>
        <v>613517.4</v>
      </c>
      <c r="J106" s="19" t="s">
        <v>3</v>
      </c>
    </row>
    <row r="107" spans="2:10" ht="75" customHeight="1" x14ac:dyDescent="0.25">
      <c r="B107" s="34">
        <f t="shared" si="5"/>
        <v>3029</v>
      </c>
      <c r="C107" s="22" t="s">
        <v>382</v>
      </c>
      <c r="D107" s="31" t="s">
        <v>366</v>
      </c>
      <c r="E107" s="31" t="s">
        <v>414</v>
      </c>
      <c r="F107" s="19" t="s">
        <v>413</v>
      </c>
      <c r="G107" s="19">
        <v>44944</v>
      </c>
      <c r="H107" s="17">
        <v>1405377.66</v>
      </c>
      <c r="I107" s="17">
        <f t="shared" si="7"/>
        <v>1405377.66</v>
      </c>
      <c r="J107" s="19" t="s">
        <v>3</v>
      </c>
    </row>
    <row r="108" spans="2:10" ht="66.75" customHeight="1" x14ac:dyDescent="0.25">
      <c r="B108" s="34">
        <f t="shared" si="5"/>
        <v>3030</v>
      </c>
      <c r="C108" s="22" t="s">
        <v>383</v>
      </c>
      <c r="D108" s="31" t="s">
        <v>367</v>
      </c>
      <c r="E108" s="31" t="s">
        <v>416</v>
      </c>
      <c r="F108" s="19" t="s">
        <v>415</v>
      </c>
      <c r="G108" s="19">
        <v>45173</v>
      </c>
      <c r="H108" s="17">
        <v>401820</v>
      </c>
      <c r="I108" s="17">
        <f t="shared" si="7"/>
        <v>401820</v>
      </c>
      <c r="J108" s="19" t="s">
        <v>3</v>
      </c>
    </row>
    <row r="109" spans="2:10" ht="75" customHeight="1" x14ac:dyDescent="0.25">
      <c r="B109" s="34">
        <f t="shared" si="5"/>
        <v>3031</v>
      </c>
      <c r="C109" s="22" t="s">
        <v>384</v>
      </c>
      <c r="D109" s="31" t="s">
        <v>21</v>
      </c>
      <c r="E109" s="31" t="s">
        <v>418</v>
      </c>
      <c r="F109" s="17" t="s">
        <v>417</v>
      </c>
      <c r="G109" s="19">
        <v>45175</v>
      </c>
      <c r="H109" s="17">
        <v>754492</v>
      </c>
      <c r="I109" s="17">
        <f t="shared" si="7"/>
        <v>754492</v>
      </c>
      <c r="J109" s="19" t="s">
        <v>3</v>
      </c>
    </row>
    <row r="110" spans="2:10" ht="108.75" customHeight="1" x14ac:dyDescent="0.25">
      <c r="B110" s="34">
        <f t="shared" si="5"/>
        <v>3032</v>
      </c>
      <c r="C110" s="22" t="s">
        <v>386</v>
      </c>
      <c r="D110" s="31" t="s">
        <v>286</v>
      </c>
      <c r="E110" s="31" t="s">
        <v>419</v>
      </c>
      <c r="F110" s="17" t="s">
        <v>420</v>
      </c>
      <c r="G110" s="17" t="s">
        <v>421</v>
      </c>
      <c r="H110" s="17">
        <v>50790</v>
      </c>
      <c r="I110" s="17">
        <f t="shared" si="7"/>
        <v>50790</v>
      </c>
      <c r="J110" s="19" t="s">
        <v>3</v>
      </c>
    </row>
    <row r="111" spans="2:10" ht="120.75" customHeight="1" x14ac:dyDescent="0.25">
      <c r="B111" s="34">
        <f t="shared" si="5"/>
        <v>3033</v>
      </c>
      <c r="C111" s="22" t="s">
        <v>385</v>
      </c>
      <c r="D111" s="31" t="s">
        <v>368</v>
      </c>
      <c r="E111" s="31" t="s">
        <v>424</v>
      </c>
      <c r="F111" s="17" t="s">
        <v>423</v>
      </c>
      <c r="G111" s="19" t="s">
        <v>422</v>
      </c>
      <c r="H111" s="17">
        <v>246833.64</v>
      </c>
      <c r="I111" s="17">
        <f t="shared" si="7"/>
        <v>246833.64</v>
      </c>
      <c r="J111" s="19" t="s">
        <v>3</v>
      </c>
    </row>
    <row r="112" spans="2:10" ht="75" customHeight="1" x14ac:dyDescent="0.25">
      <c r="B112" s="34">
        <f t="shared" si="5"/>
        <v>3034</v>
      </c>
      <c r="C112" s="22" t="s">
        <v>387</v>
      </c>
      <c r="D112" s="31" t="s">
        <v>146</v>
      </c>
      <c r="E112" s="31" t="s">
        <v>425</v>
      </c>
      <c r="F112" s="17" t="s">
        <v>151</v>
      </c>
      <c r="G112" s="19"/>
      <c r="H112" s="17">
        <v>409907.5</v>
      </c>
      <c r="I112" s="17">
        <f t="shared" si="7"/>
        <v>409907.5</v>
      </c>
      <c r="J112" s="19" t="s">
        <v>3</v>
      </c>
    </row>
    <row r="113" spans="2:10" ht="99" customHeight="1" x14ac:dyDescent="0.25">
      <c r="B113" s="34">
        <f t="shared" si="5"/>
        <v>3035</v>
      </c>
      <c r="C113" s="22" t="s">
        <v>388</v>
      </c>
      <c r="D113" s="31" t="s">
        <v>369</v>
      </c>
      <c r="E113" s="31" t="s">
        <v>427</v>
      </c>
      <c r="F113" s="17" t="s">
        <v>426</v>
      </c>
      <c r="G113" s="19">
        <v>45170</v>
      </c>
      <c r="H113" s="17">
        <v>37962.400000000001</v>
      </c>
      <c r="I113" s="17">
        <f t="shared" si="7"/>
        <v>37962.400000000001</v>
      </c>
      <c r="J113" s="19" t="s">
        <v>3</v>
      </c>
    </row>
    <row r="114" spans="2:10" ht="85.5" customHeight="1" x14ac:dyDescent="0.25">
      <c r="B114" s="34">
        <f t="shared" si="5"/>
        <v>3036</v>
      </c>
      <c r="C114" s="22" t="s">
        <v>432</v>
      </c>
      <c r="D114" s="30" t="s">
        <v>319</v>
      </c>
      <c r="E114" s="30" t="s">
        <v>437</v>
      </c>
      <c r="F114" s="17"/>
      <c r="G114" s="19"/>
      <c r="H114" s="17">
        <v>3374375.2</v>
      </c>
      <c r="I114" s="17">
        <f t="shared" si="7"/>
        <v>3374375.2</v>
      </c>
      <c r="J114" s="19" t="s">
        <v>3</v>
      </c>
    </row>
    <row r="115" spans="2:10" ht="99.75" customHeight="1" x14ac:dyDescent="0.25">
      <c r="B115" s="34">
        <f t="shared" si="5"/>
        <v>3037</v>
      </c>
      <c r="C115" s="22" t="s">
        <v>433</v>
      </c>
      <c r="D115" s="30" t="s">
        <v>428</v>
      </c>
      <c r="E115" s="30" t="s">
        <v>440</v>
      </c>
      <c r="F115" s="17" t="s">
        <v>439</v>
      </c>
      <c r="G115" s="19" t="s">
        <v>438</v>
      </c>
      <c r="H115" s="17">
        <v>59000</v>
      </c>
      <c r="I115" s="17">
        <f t="shared" si="7"/>
        <v>59000</v>
      </c>
      <c r="J115" s="19" t="s">
        <v>3</v>
      </c>
    </row>
    <row r="116" spans="2:10" ht="75" customHeight="1" x14ac:dyDescent="0.25">
      <c r="B116" s="34">
        <f t="shared" si="5"/>
        <v>3038</v>
      </c>
      <c r="C116" s="22" t="s">
        <v>434</v>
      </c>
      <c r="D116" s="30" t="s">
        <v>429</v>
      </c>
      <c r="E116" s="30" t="s">
        <v>442</v>
      </c>
      <c r="F116" s="17" t="s">
        <v>441</v>
      </c>
      <c r="G116" s="19" t="s">
        <v>438</v>
      </c>
      <c r="H116" s="17">
        <v>136880</v>
      </c>
      <c r="I116" s="17">
        <f t="shared" si="7"/>
        <v>136880</v>
      </c>
      <c r="J116" s="19" t="s">
        <v>3</v>
      </c>
    </row>
    <row r="117" spans="2:10" ht="96" customHeight="1" x14ac:dyDescent="0.25">
      <c r="B117" s="34">
        <f t="shared" si="5"/>
        <v>3039</v>
      </c>
      <c r="C117" s="22" t="s">
        <v>435</v>
      </c>
      <c r="D117" s="30" t="s">
        <v>430</v>
      </c>
      <c r="E117" s="30" t="s">
        <v>444</v>
      </c>
      <c r="F117" s="17" t="s">
        <v>443</v>
      </c>
      <c r="G117" s="19">
        <v>45175</v>
      </c>
      <c r="H117" s="17">
        <v>467745.75</v>
      </c>
      <c r="I117" s="17">
        <f t="shared" si="7"/>
        <v>467745.75</v>
      </c>
      <c r="J117" s="19" t="s">
        <v>3</v>
      </c>
    </row>
    <row r="118" spans="2:10" ht="75" customHeight="1" x14ac:dyDescent="0.25">
      <c r="B118" s="34">
        <f t="shared" si="5"/>
        <v>3040</v>
      </c>
      <c r="C118" s="22" t="s">
        <v>436</v>
      </c>
      <c r="D118" s="30" t="s">
        <v>431</v>
      </c>
      <c r="E118" s="30" t="s">
        <v>446</v>
      </c>
      <c r="F118" s="17" t="s">
        <v>445</v>
      </c>
      <c r="G118" s="19">
        <v>45167</v>
      </c>
      <c r="H118" s="17">
        <v>47200</v>
      </c>
      <c r="I118" s="17">
        <f t="shared" si="7"/>
        <v>47200</v>
      </c>
      <c r="J118" s="19" t="s">
        <v>3</v>
      </c>
    </row>
    <row r="119" spans="2:10" ht="75" customHeight="1" x14ac:dyDescent="0.25">
      <c r="B119" s="34">
        <f t="shared" si="5"/>
        <v>3041</v>
      </c>
      <c r="C119" s="22" t="s">
        <v>456</v>
      </c>
      <c r="D119" s="30" t="s">
        <v>447</v>
      </c>
      <c r="E119" s="30" t="s">
        <v>470</v>
      </c>
      <c r="F119" s="17" t="s">
        <v>469</v>
      </c>
      <c r="G119" s="19">
        <v>45167</v>
      </c>
      <c r="H119" s="17">
        <v>236000</v>
      </c>
      <c r="I119" s="17">
        <f t="shared" ref="I119:I147" si="8">+H119</f>
        <v>236000</v>
      </c>
      <c r="J119" s="19" t="s">
        <v>3</v>
      </c>
    </row>
    <row r="120" spans="2:10" ht="60" customHeight="1" x14ac:dyDescent="0.25">
      <c r="B120" s="34">
        <f t="shared" si="5"/>
        <v>3042</v>
      </c>
      <c r="C120" s="22" t="s">
        <v>457</v>
      </c>
      <c r="D120" s="30" t="s">
        <v>448</v>
      </c>
      <c r="E120" s="30" t="s">
        <v>472</v>
      </c>
      <c r="F120" s="17" t="s">
        <v>471</v>
      </c>
      <c r="G120" s="19">
        <v>45170</v>
      </c>
      <c r="H120" s="17">
        <v>278234.56</v>
      </c>
      <c r="I120" s="17">
        <f t="shared" si="8"/>
        <v>278234.56</v>
      </c>
      <c r="J120" s="19" t="s">
        <v>3</v>
      </c>
    </row>
    <row r="121" spans="2:10" ht="47.25" customHeight="1" x14ac:dyDescent="0.25">
      <c r="B121" s="34">
        <f t="shared" si="5"/>
        <v>3043</v>
      </c>
      <c r="C121" s="22" t="s">
        <v>458</v>
      </c>
      <c r="D121" s="30" t="s">
        <v>449</v>
      </c>
      <c r="E121" s="30" t="s">
        <v>474</v>
      </c>
      <c r="F121" s="17" t="s">
        <v>473</v>
      </c>
      <c r="G121" s="19">
        <v>45175</v>
      </c>
      <c r="H121" s="17">
        <v>8732</v>
      </c>
      <c r="I121" s="17">
        <f t="shared" si="8"/>
        <v>8732</v>
      </c>
      <c r="J121" s="19" t="s">
        <v>3</v>
      </c>
    </row>
    <row r="122" spans="2:10" ht="52.5" customHeight="1" x14ac:dyDescent="0.25">
      <c r="B122" s="34">
        <f t="shared" si="5"/>
        <v>3044</v>
      </c>
      <c r="C122" s="22" t="s">
        <v>459</v>
      </c>
      <c r="D122" s="30" t="s">
        <v>450</v>
      </c>
      <c r="E122" s="30" t="s">
        <v>476</v>
      </c>
      <c r="F122" s="17" t="s">
        <v>475</v>
      </c>
      <c r="G122" s="19">
        <v>45154</v>
      </c>
      <c r="H122" s="17">
        <v>106908</v>
      </c>
      <c r="I122" s="17">
        <f t="shared" si="8"/>
        <v>106908</v>
      </c>
      <c r="J122" s="19" t="s">
        <v>3</v>
      </c>
    </row>
    <row r="123" spans="2:10" ht="75" customHeight="1" x14ac:dyDescent="0.25">
      <c r="B123" s="34">
        <f t="shared" si="5"/>
        <v>3045</v>
      </c>
      <c r="C123" s="22" t="s">
        <v>460</v>
      </c>
      <c r="D123" s="30" t="s">
        <v>451</v>
      </c>
      <c r="E123" s="30" t="s">
        <v>478</v>
      </c>
      <c r="F123" s="17" t="s">
        <v>477</v>
      </c>
      <c r="G123" s="19">
        <v>45159</v>
      </c>
      <c r="H123" s="17">
        <v>381606.48</v>
      </c>
      <c r="I123" s="17">
        <f t="shared" si="8"/>
        <v>381606.48</v>
      </c>
      <c r="J123" s="19" t="s">
        <v>3</v>
      </c>
    </row>
    <row r="124" spans="2:10" ht="97.5" customHeight="1" x14ac:dyDescent="0.25">
      <c r="B124" s="34">
        <f t="shared" si="5"/>
        <v>3046</v>
      </c>
      <c r="C124" s="22" t="s">
        <v>461</v>
      </c>
      <c r="D124" s="30" t="s">
        <v>259</v>
      </c>
      <c r="E124" s="30" t="s">
        <v>480</v>
      </c>
      <c r="F124" s="17" t="s">
        <v>479</v>
      </c>
      <c r="G124" s="19">
        <v>45166</v>
      </c>
      <c r="H124" s="17">
        <v>236000</v>
      </c>
      <c r="I124" s="17">
        <f t="shared" si="8"/>
        <v>236000</v>
      </c>
      <c r="J124" s="19" t="s">
        <v>3</v>
      </c>
    </row>
    <row r="125" spans="2:10" ht="54.75" customHeight="1" x14ac:dyDescent="0.25">
      <c r="B125" s="34">
        <f t="shared" si="5"/>
        <v>3047</v>
      </c>
      <c r="C125" s="22" t="s">
        <v>462</v>
      </c>
      <c r="D125" s="30" t="s">
        <v>452</v>
      </c>
      <c r="E125" s="30" t="s">
        <v>482</v>
      </c>
      <c r="F125" s="17" t="s">
        <v>481</v>
      </c>
      <c r="G125" s="19">
        <v>45152</v>
      </c>
      <c r="H125" s="17">
        <v>69620</v>
      </c>
      <c r="I125" s="17">
        <f t="shared" si="8"/>
        <v>69620</v>
      </c>
      <c r="J125" s="19" t="s">
        <v>3</v>
      </c>
    </row>
    <row r="126" spans="2:10" ht="95.25" customHeight="1" x14ac:dyDescent="0.25">
      <c r="B126" s="34">
        <f t="shared" si="5"/>
        <v>3048</v>
      </c>
      <c r="C126" s="22" t="s">
        <v>463</v>
      </c>
      <c r="D126" s="30" t="s">
        <v>430</v>
      </c>
      <c r="E126" s="30" t="s">
        <v>484</v>
      </c>
      <c r="F126" s="17" t="s">
        <v>483</v>
      </c>
      <c r="G126" s="19">
        <v>45167</v>
      </c>
      <c r="H126" s="17">
        <v>467745.75</v>
      </c>
      <c r="I126" s="17">
        <f t="shared" si="8"/>
        <v>467745.75</v>
      </c>
      <c r="J126" s="19" t="s">
        <v>3</v>
      </c>
    </row>
    <row r="127" spans="2:10" ht="75" customHeight="1" x14ac:dyDescent="0.25">
      <c r="B127" s="34">
        <f t="shared" si="5"/>
        <v>3049</v>
      </c>
      <c r="C127" s="22" t="s">
        <v>464</v>
      </c>
      <c r="D127" s="30" t="s">
        <v>453</v>
      </c>
      <c r="E127" s="30" t="s">
        <v>486</v>
      </c>
      <c r="F127" s="17" t="s">
        <v>485</v>
      </c>
      <c r="G127" s="19">
        <v>45162</v>
      </c>
      <c r="H127" s="17">
        <v>24780</v>
      </c>
      <c r="I127" s="17">
        <f t="shared" si="8"/>
        <v>24780</v>
      </c>
      <c r="J127" s="19" t="s">
        <v>3</v>
      </c>
    </row>
    <row r="128" spans="2:10" ht="134.25" customHeight="1" x14ac:dyDescent="0.25">
      <c r="B128" s="34">
        <f t="shared" si="5"/>
        <v>3050</v>
      </c>
      <c r="C128" s="22" t="s">
        <v>465</v>
      </c>
      <c r="D128" s="30" t="s">
        <v>454</v>
      </c>
      <c r="E128" s="30" t="s">
        <v>488</v>
      </c>
      <c r="F128" s="17" t="s">
        <v>487</v>
      </c>
      <c r="G128" s="19">
        <v>45169</v>
      </c>
      <c r="H128" s="17">
        <v>695754.91</v>
      </c>
      <c r="I128" s="17">
        <f t="shared" si="8"/>
        <v>695754.91</v>
      </c>
      <c r="J128" s="19" t="s">
        <v>3</v>
      </c>
    </row>
    <row r="129" spans="2:10" ht="63.75" customHeight="1" x14ac:dyDescent="0.25">
      <c r="B129" s="34">
        <f t="shared" si="5"/>
        <v>3051</v>
      </c>
      <c r="C129" s="22" t="s">
        <v>466</v>
      </c>
      <c r="D129" s="30" t="s">
        <v>22</v>
      </c>
      <c r="E129" s="30" t="s">
        <v>490</v>
      </c>
      <c r="F129" s="17" t="s">
        <v>489</v>
      </c>
      <c r="G129" s="19">
        <v>45174</v>
      </c>
      <c r="H129" s="17">
        <v>1498209.49</v>
      </c>
      <c r="I129" s="17">
        <f t="shared" si="8"/>
        <v>1498209.49</v>
      </c>
      <c r="J129" s="19" t="s">
        <v>3</v>
      </c>
    </row>
    <row r="130" spans="2:10" ht="96.75" customHeight="1" x14ac:dyDescent="0.25">
      <c r="B130" s="34">
        <f t="shared" si="5"/>
        <v>3052</v>
      </c>
      <c r="C130" s="22" t="s">
        <v>467</v>
      </c>
      <c r="D130" s="30" t="s">
        <v>455</v>
      </c>
      <c r="E130" s="30" t="s">
        <v>491</v>
      </c>
      <c r="F130" s="17"/>
      <c r="G130" s="19"/>
      <c r="H130" s="17">
        <v>9216692</v>
      </c>
      <c r="I130" s="17">
        <f t="shared" si="8"/>
        <v>9216692</v>
      </c>
      <c r="J130" s="19" t="s">
        <v>3</v>
      </c>
    </row>
    <row r="131" spans="2:10" ht="67.5" customHeight="1" x14ac:dyDescent="0.25">
      <c r="B131" s="34">
        <f t="shared" si="5"/>
        <v>3053</v>
      </c>
      <c r="C131" s="22" t="s">
        <v>468</v>
      </c>
      <c r="D131" s="30" t="s">
        <v>156</v>
      </c>
      <c r="E131" s="30" t="s">
        <v>493</v>
      </c>
      <c r="F131" s="17" t="s">
        <v>492</v>
      </c>
      <c r="G131" s="19">
        <v>45162</v>
      </c>
      <c r="H131" s="17">
        <v>164516.97</v>
      </c>
      <c r="I131" s="17">
        <f t="shared" si="8"/>
        <v>164516.97</v>
      </c>
      <c r="J131" s="19" t="s">
        <v>3</v>
      </c>
    </row>
    <row r="132" spans="2:10" ht="75" customHeight="1" x14ac:dyDescent="0.25">
      <c r="B132" s="34">
        <f t="shared" si="5"/>
        <v>3054</v>
      </c>
      <c r="C132" s="22" t="s">
        <v>501</v>
      </c>
      <c r="D132" s="30" t="s">
        <v>494</v>
      </c>
      <c r="E132" s="30" t="s">
        <v>513</v>
      </c>
      <c r="F132" s="17" t="s">
        <v>512</v>
      </c>
      <c r="G132" s="19">
        <v>45167</v>
      </c>
      <c r="H132" s="17">
        <v>59000</v>
      </c>
      <c r="I132" s="17">
        <f t="shared" si="8"/>
        <v>59000</v>
      </c>
      <c r="J132" s="19" t="s">
        <v>3</v>
      </c>
    </row>
    <row r="133" spans="2:10" ht="89.25" customHeight="1" x14ac:dyDescent="0.25">
      <c r="B133" s="34">
        <f t="shared" si="5"/>
        <v>3055</v>
      </c>
      <c r="C133" s="22" t="s">
        <v>502</v>
      </c>
      <c r="D133" s="30" t="s">
        <v>495</v>
      </c>
      <c r="E133" s="30" t="s">
        <v>515</v>
      </c>
      <c r="F133" s="17" t="s">
        <v>514</v>
      </c>
      <c r="G133" s="19">
        <v>45163</v>
      </c>
      <c r="H133" s="17">
        <v>62977.78</v>
      </c>
      <c r="I133" s="17">
        <f t="shared" si="8"/>
        <v>62977.78</v>
      </c>
      <c r="J133" s="19" t="s">
        <v>3</v>
      </c>
    </row>
    <row r="134" spans="2:10" ht="102.75" customHeight="1" x14ac:dyDescent="0.25">
      <c r="B134" s="34">
        <f t="shared" si="5"/>
        <v>3056</v>
      </c>
      <c r="C134" s="22" t="s">
        <v>503</v>
      </c>
      <c r="D134" s="30" t="s">
        <v>159</v>
      </c>
      <c r="E134" s="30" t="s">
        <v>517</v>
      </c>
      <c r="F134" s="17" t="s">
        <v>516</v>
      </c>
      <c r="G134" s="19">
        <v>45169</v>
      </c>
      <c r="H134" s="17">
        <v>354000</v>
      </c>
      <c r="I134" s="17">
        <f t="shared" si="8"/>
        <v>354000</v>
      </c>
      <c r="J134" s="19" t="s">
        <v>3</v>
      </c>
    </row>
    <row r="135" spans="2:10" ht="62.25" customHeight="1" x14ac:dyDescent="0.25">
      <c r="B135" s="34">
        <f t="shared" si="5"/>
        <v>3057</v>
      </c>
      <c r="C135" s="22" t="s">
        <v>504</v>
      </c>
      <c r="D135" s="30" t="s">
        <v>496</v>
      </c>
      <c r="E135" s="30" t="s">
        <v>519</v>
      </c>
      <c r="F135" s="17" t="s">
        <v>518</v>
      </c>
      <c r="G135" s="19">
        <v>44811</v>
      </c>
      <c r="H135" s="17">
        <v>70012.350000000006</v>
      </c>
      <c r="I135" s="17">
        <f t="shared" si="8"/>
        <v>70012.350000000006</v>
      </c>
      <c r="J135" s="19" t="s">
        <v>3</v>
      </c>
    </row>
    <row r="136" spans="2:10" ht="43.5" customHeight="1" x14ac:dyDescent="0.25">
      <c r="B136" s="34">
        <f t="shared" ref="B136:B162" si="9">+B135+1</f>
        <v>3058</v>
      </c>
      <c r="C136" s="22" t="s">
        <v>505</v>
      </c>
      <c r="D136" s="30" t="s">
        <v>289</v>
      </c>
      <c r="E136" s="30" t="s">
        <v>521</v>
      </c>
      <c r="F136" s="17" t="s">
        <v>520</v>
      </c>
      <c r="G136" s="19">
        <v>45170</v>
      </c>
      <c r="H136" s="17">
        <v>14659.99</v>
      </c>
      <c r="I136" s="17">
        <f t="shared" si="8"/>
        <v>14659.99</v>
      </c>
      <c r="J136" s="19" t="s">
        <v>3</v>
      </c>
    </row>
    <row r="137" spans="2:10" ht="46.5" customHeight="1" x14ac:dyDescent="0.25">
      <c r="B137" s="34">
        <f t="shared" si="9"/>
        <v>3059</v>
      </c>
      <c r="C137" s="22" t="s">
        <v>506</v>
      </c>
      <c r="D137" s="30" t="s">
        <v>497</v>
      </c>
      <c r="E137" s="30" t="s">
        <v>523</v>
      </c>
      <c r="F137" s="17" t="s">
        <v>522</v>
      </c>
      <c r="G137" s="19">
        <v>45181</v>
      </c>
      <c r="H137" s="17">
        <v>24696</v>
      </c>
      <c r="I137" s="17">
        <f t="shared" si="8"/>
        <v>24696</v>
      </c>
      <c r="J137" s="19" t="s">
        <v>3</v>
      </c>
    </row>
    <row r="138" spans="2:10" ht="108.75" customHeight="1" x14ac:dyDescent="0.25">
      <c r="B138" s="34">
        <f t="shared" si="9"/>
        <v>3060</v>
      </c>
      <c r="C138" s="22" t="s">
        <v>507</v>
      </c>
      <c r="D138" s="30" t="s">
        <v>498</v>
      </c>
      <c r="E138" s="30" t="s">
        <v>525</v>
      </c>
      <c r="F138" s="17" t="s">
        <v>524</v>
      </c>
      <c r="G138" s="19">
        <v>45166</v>
      </c>
      <c r="H138" s="17">
        <v>236000</v>
      </c>
      <c r="I138" s="17">
        <f t="shared" si="8"/>
        <v>236000</v>
      </c>
      <c r="J138" s="19" t="s">
        <v>3</v>
      </c>
    </row>
    <row r="139" spans="2:10" ht="54" customHeight="1" x14ac:dyDescent="0.25">
      <c r="B139" s="34">
        <f t="shared" si="9"/>
        <v>3061</v>
      </c>
      <c r="C139" s="22" t="s">
        <v>508</v>
      </c>
      <c r="D139" s="30" t="s">
        <v>499</v>
      </c>
      <c r="E139" s="30" t="s">
        <v>527</v>
      </c>
      <c r="F139" s="17" t="s">
        <v>526</v>
      </c>
      <c r="G139" s="19">
        <v>45043</v>
      </c>
      <c r="H139" s="17">
        <v>12980</v>
      </c>
      <c r="I139" s="17">
        <f t="shared" si="8"/>
        <v>12980</v>
      </c>
      <c r="J139" s="19" t="s">
        <v>3</v>
      </c>
    </row>
    <row r="140" spans="2:10" ht="122.25" customHeight="1" x14ac:dyDescent="0.25">
      <c r="B140" s="34">
        <f t="shared" si="9"/>
        <v>3062</v>
      </c>
      <c r="C140" s="22" t="s">
        <v>509</v>
      </c>
      <c r="D140" s="30" t="s">
        <v>324</v>
      </c>
      <c r="E140" s="30" t="s">
        <v>528</v>
      </c>
      <c r="F140" s="17"/>
      <c r="G140" s="19"/>
      <c r="H140" s="17">
        <v>5320459.32</v>
      </c>
      <c r="I140" s="17">
        <f t="shared" si="8"/>
        <v>5320459.32</v>
      </c>
      <c r="J140" s="19" t="s">
        <v>3</v>
      </c>
    </row>
    <row r="141" spans="2:10" ht="87" customHeight="1" x14ac:dyDescent="0.25">
      <c r="B141" s="34">
        <f t="shared" si="9"/>
        <v>3063</v>
      </c>
      <c r="C141" s="22" t="s">
        <v>510</v>
      </c>
      <c r="D141" s="30" t="s">
        <v>171</v>
      </c>
      <c r="E141" s="30" t="s">
        <v>530</v>
      </c>
      <c r="F141" s="17" t="s">
        <v>529</v>
      </c>
      <c r="G141" s="19">
        <v>45169</v>
      </c>
      <c r="H141" s="17">
        <v>238069.45</v>
      </c>
      <c r="I141" s="17">
        <f t="shared" si="8"/>
        <v>238069.45</v>
      </c>
      <c r="J141" s="19" t="s">
        <v>3</v>
      </c>
    </row>
    <row r="142" spans="2:10" ht="95.25" customHeight="1" x14ac:dyDescent="0.25">
      <c r="B142" s="34">
        <f t="shared" si="9"/>
        <v>3064</v>
      </c>
      <c r="C142" s="22" t="s">
        <v>511</v>
      </c>
      <c r="D142" s="30" t="s">
        <v>500</v>
      </c>
      <c r="E142" s="30" t="s">
        <v>531</v>
      </c>
      <c r="F142" s="17"/>
      <c r="G142" s="19"/>
      <c r="H142" s="17">
        <v>3425999.05</v>
      </c>
      <c r="I142" s="17">
        <f t="shared" si="8"/>
        <v>3425999.05</v>
      </c>
      <c r="J142" s="19" t="s">
        <v>3</v>
      </c>
    </row>
    <row r="143" spans="2:10" ht="75" customHeight="1" x14ac:dyDescent="0.25">
      <c r="B143" s="34">
        <f t="shared" si="9"/>
        <v>3065</v>
      </c>
      <c r="C143" s="22" t="s">
        <v>535</v>
      </c>
      <c r="D143" s="30" t="s">
        <v>38</v>
      </c>
      <c r="E143" s="30" t="s">
        <v>540</v>
      </c>
      <c r="F143" s="17"/>
      <c r="G143" s="19"/>
      <c r="H143" s="17">
        <v>3041700.11</v>
      </c>
      <c r="I143" s="17">
        <f t="shared" si="8"/>
        <v>3041700.11</v>
      </c>
      <c r="J143" s="19" t="s">
        <v>3</v>
      </c>
    </row>
    <row r="144" spans="2:10" ht="93.75" customHeight="1" x14ac:dyDescent="0.25">
      <c r="B144" s="34">
        <f t="shared" si="9"/>
        <v>3066</v>
      </c>
      <c r="C144" s="22" t="s">
        <v>536</v>
      </c>
      <c r="D144" s="30" t="s">
        <v>532</v>
      </c>
      <c r="E144" s="30" t="s">
        <v>541</v>
      </c>
      <c r="F144" s="17" t="s">
        <v>151</v>
      </c>
      <c r="G144" s="19"/>
      <c r="H144" s="17">
        <v>956680.94</v>
      </c>
      <c r="I144" s="17">
        <f t="shared" si="8"/>
        <v>956680.94</v>
      </c>
      <c r="J144" s="19" t="s">
        <v>3</v>
      </c>
    </row>
    <row r="145" spans="2:10" ht="75" customHeight="1" x14ac:dyDescent="0.25">
      <c r="B145" s="34">
        <f t="shared" si="9"/>
        <v>3067</v>
      </c>
      <c r="C145" s="22" t="s">
        <v>537</v>
      </c>
      <c r="D145" s="30" t="s">
        <v>126</v>
      </c>
      <c r="E145" s="30" t="s">
        <v>543</v>
      </c>
      <c r="F145" s="17" t="s">
        <v>542</v>
      </c>
      <c r="G145" s="19">
        <v>45169</v>
      </c>
      <c r="H145" s="17">
        <v>177000</v>
      </c>
      <c r="I145" s="17">
        <f t="shared" si="8"/>
        <v>177000</v>
      </c>
      <c r="J145" s="19" t="s">
        <v>3</v>
      </c>
    </row>
    <row r="146" spans="2:10" ht="65.25" customHeight="1" x14ac:dyDescent="0.25">
      <c r="B146" s="34">
        <f t="shared" si="9"/>
        <v>3068</v>
      </c>
      <c r="C146" s="22" t="s">
        <v>538</v>
      </c>
      <c r="D146" s="30" t="s">
        <v>533</v>
      </c>
      <c r="E146" s="30" t="s">
        <v>544</v>
      </c>
      <c r="F146" s="17"/>
      <c r="G146" s="19"/>
      <c r="H146" s="17">
        <v>11216690.210000001</v>
      </c>
      <c r="I146" s="17">
        <f t="shared" si="8"/>
        <v>11216690.210000001</v>
      </c>
      <c r="J146" s="19" t="s">
        <v>3</v>
      </c>
    </row>
    <row r="147" spans="2:10" ht="78" customHeight="1" x14ac:dyDescent="0.25">
      <c r="B147" s="34">
        <f t="shared" si="9"/>
        <v>3069</v>
      </c>
      <c r="C147" s="22" t="s">
        <v>539</v>
      </c>
      <c r="D147" s="30" t="s">
        <v>534</v>
      </c>
      <c r="E147" s="30" t="s">
        <v>546</v>
      </c>
      <c r="F147" s="17" t="s">
        <v>545</v>
      </c>
      <c r="G147" s="19">
        <v>45167</v>
      </c>
      <c r="H147" s="17">
        <v>141600</v>
      </c>
      <c r="I147" s="17">
        <f t="shared" si="8"/>
        <v>141600</v>
      </c>
      <c r="J147" s="19" t="s">
        <v>3</v>
      </c>
    </row>
    <row r="148" spans="2:10" ht="121.5" customHeight="1" x14ac:dyDescent="0.25">
      <c r="B148" s="34">
        <f t="shared" si="9"/>
        <v>3070</v>
      </c>
      <c r="C148" s="22" t="s">
        <v>549</v>
      </c>
      <c r="D148" s="30" t="s">
        <v>548</v>
      </c>
      <c r="E148" s="30" t="s">
        <v>552</v>
      </c>
      <c r="F148" s="17" t="s">
        <v>151</v>
      </c>
      <c r="G148" s="19"/>
      <c r="H148" s="17">
        <v>858452659</v>
      </c>
      <c r="I148" s="17">
        <f t="shared" ref="I148:I162" si="10">+H148</f>
        <v>858452659</v>
      </c>
      <c r="J148" s="19" t="s">
        <v>3</v>
      </c>
    </row>
    <row r="149" spans="2:10" ht="75" customHeight="1" x14ac:dyDescent="0.25">
      <c r="B149" s="34">
        <f t="shared" si="9"/>
        <v>3071</v>
      </c>
      <c r="C149" s="22" t="s">
        <v>550</v>
      </c>
      <c r="D149" s="30" t="s">
        <v>146</v>
      </c>
      <c r="E149" s="30" t="s">
        <v>551</v>
      </c>
      <c r="F149" s="17" t="s">
        <v>151</v>
      </c>
      <c r="G149" s="19"/>
      <c r="H149" s="17">
        <v>428900</v>
      </c>
      <c r="I149" s="17">
        <f t="shared" si="10"/>
        <v>428900</v>
      </c>
      <c r="J149" s="19" t="s">
        <v>3</v>
      </c>
    </row>
    <row r="150" spans="2:10" ht="99.75" customHeight="1" x14ac:dyDescent="0.25">
      <c r="B150" s="34">
        <f t="shared" si="9"/>
        <v>3072</v>
      </c>
      <c r="C150" s="22" t="s">
        <v>555</v>
      </c>
      <c r="D150" s="30" t="s">
        <v>553</v>
      </c>
      <c r="E150" s="30" t="s">
        <v>559</v>
      </c>
      <c r="F150" s="17" t="s">
        <v>558</v>
      </c>
      <c r="G150" s="19" t="s">
        <v>234</v>
      </c>
      <c r="H150" s="17">
        <v>118000</v>
      </c>
      <c r="I150" s="17">
        <f t="shared" si="10"/>
        <v>118000</v>
      </c>
      <c r="J150" s="19" t="s">
        <v>3</v>
      </c>
    </row>
    <row r="151" spans="2:10" ht="75" customHeight="1" x14ac:dyDescent="0.25">
      <c r="B151" s="34">
        <f t="shared" si="9"/>
        <v>3073</v>
      </c>
      <c r="C151" s="22" t="s">
        <v>556</v>
      </c>
      <c r="D151" s="30" t="s">
        <v>73</v>
      </c>
      <c r="E151" s="30" t="s">
        <v>562</v>
      </c>
      <c r="F151" s="17" t="s">
        <v>561</v>
      </c>
      <c r="G151" s="19" t="s">
        <v>560</v>
      </c>
      <c r="H151" s="17">
        <v>9395</v>
      </c>
      <c r="I151" s="17">
        <f t="shared" si="10"/>
        <v>9395</v>
      </c>
      <c r="J151" s="19" t="s">
        <v>3</v>
      </c>
    </row>
    <row r="152" spans="2:10" ht="79.5" customHeight="1" x14ac:dyDescent="0.25">
      <c r="B152" s="34">
        <f t="shared" si="9"/>
        <v>3074</v>
      </c>
      <c r="C152" s="22" t="s">
        <v>557</v>
      </c>
      <c r="D152" s="30" t="s">
        <v>554</v>
      </c>
      <c r="E152" s="30" t="s">
        <v>564</v>
      </c>
      <c r="F152" s="17" t="s">
        <v>563</v>
      </c>
      <c r="G152" s="19">
        <v>45170</v>
      </c>
      <c r="H152" s="17">
        <v>12670</v>
      </c>
      <c r="I152" s="17">
        <f t="shared" si="10"/>
        <v>12670</v>
      </c>
      <c r="J152" s="19" t="s">
        <v>3</v>
      </c>
    </row>
    <row r="153" spans="2:10" ht="54" customHeight="1" x14ac:dyDescent="0.25">
      <c r="B153" s="34">
        <f t="shared" si="9"/>
        <v>3075</v>
      </c>
      <c r="C153" s="22" t="s">
        <v>568</v>
      </c>
      <c r="D153" s="30" t="s">
        <v>565</v>
      </c>
      <c r="E153" s="30" t="s">
        <v>574</v>
      </c>
      <c r="F153" s="17" t="s">
        <v>573</v>
      </c>
      <c r="G153" s="19" t="s">
        <v>572</v>
      </c>
      <c r="H153" s="17">
        <v>299122.33</v>
      </c>
      <c r="I153" s="17">
        <f t="shared" si="10"/>
        <v>299122.33</v>
      </c>
      <c r="J153" s="19" t="s">
        <v>3</v>
      </c>
    </row>
    <row r="154" spans="2:10" ht="68.25" customHeight="1" x14ac:dyDescent="0.25">
      <c r="B154" s="34">
        <f t="shared" si="9"/>
        <v>3076</v>
      </c>
      <c r="C154" s="22" t="s">
        <v>569</v>
      </c>
      <c r="D154" s="30" t="s">
        <v>566</v>
      </c>
      <c r="E154" s="30" t="s">
        <v>575</v>
      </c>
      <c r="F154" s="17"/>
      <c r="G154" s="19"/>
      <c r="H154" s="17">
        <v>2454322.54</v>
      </c>
      <c r="I154" s="17">
        <f t="shared" si="10"/>
        <v>2454322.54</v>
      </c>
      <c r="J154" s="19" t="s">
        <v>3</v>
      </c>
    </row>
    <row r="155" spans="2:10" ht="59.25" customHeight="1" x14ac:dyDescent="0.25">
      <c r="B155" s="34">
        <f t="shared" si="9"/>
        <v>3077</v>
      </c>
      <c r="C155" s="22" t="s">
        <v>570</v>
      </c>
      <c r="D155" s="30" t="s">
        <v>567</v>
      </c>
      <c r="E155" s="30" t="s">
        <v>577</v>
      </c>
      <c r="F155" s="17" t="s">
        <v>576</v>
      </c>
      <c r="G155" s="19">
        <v>45174</v>
      </c>
      <c r="H155" s="17">
        <v>70800</v>
      </c>
      <c r="I155" s="17">
        <f t="shared" si="10"/>
        <v>70800</v>
      </c>
      <c r="J155" s="19" t="s">
        <v>3</v>
      </c>
    </row>
    <row r="156" spans="2:10" ht="66" customHeight="1" x14ac:dyDescent="0.25">
      <c r="B156" s="34">
        <f t="shared" si="9"/>
        <v>3078</v>
      </c>
      <c r="C156" s="22" t="s">
        <v>571</v>
      </c>
      <c r="D156" s="30" t="s">
        <v>170</v>
      </c>
      <c r="E156" s="30" t="s">
        <v>579</v>
      </c>
      <c r="F156" s="17" t="s">
        <v>578</v>
      </c>
      <c r="G156" s="19" t="s">
        <v>438</v>
      </c>
      <c r="H156" s="17">
        <v>1070819.4099999999</v>
      </c>
      <c r="I156" s="17">
        <f t="shared" si="10"/>
        <v>1070819.4099999999</v>
      </c>
      <c r="J156" s="19" t="s">
        <v>3</v>
      </c>
    </row>
    <row r="157" spans="2:10" ht="96.75" customHeight="1" x14ac:dyDescent="0.25">
      <c r="B157" s="34">
        <f t="shared" si="9"/>
        <v>3079</v>
      </c>
      <c r="C157" s="22" t="s">
        <v>581</v>
      </c>
      <c r="D157" s="30" t="s">
        <v>580</v>
      </c>
      <c r="E157" s="30" t="s">
        <v>584</v>
      </c>
      <c r="F157" s="17" t="s">
        <v>583</v>
      </c>
      <c r="G157" s="19" t="s">
        <v>582</v>
      </c>
      <c r="H157" s="17">
        <v>199459.81</v>
      </c>
      <c r="I157" s="17">
        <f t="shared" si="10"/>
        <v>199459.81</v>
      </c>
      <c r="J157" s="19" t="s">
        <v>3</v>
      </c>
    </row>
    <row r="158" spans="2:10" ht="91.5" customHeight="1" x14ac:dyDescent="0.25">
      <c r="B158" s="34">
        <f t="shared" si="9"/>
        <v>3080</v>
      </c>
      <c r="C158" s="22" t="s">
        <v>589</v>
      </c>
      <c r="D158" s="30" t="s">
        <v>585</v>
      </c>
      <c r="E158" s="30" t="s">
        <v>594</v>
      </c>
      <c r="F158" s="17"/>
      <c r="G158" s="19"/>
      <c r="H158" s="17">
        <v>9334208.1899999995</v>
      </c>
      <c r="I158" s="17">
        <f t="shared" si="10"/>
        <v>9334208.1899999995</v>
      </c>
      <c r="J158" s="19" t="s">
        <v>3</v>
      </c>
    </row>
    <row r="159" spans="2:10" ht="54" customHeight="1" x14ac:dyDescent="0.25">
      <c r="B159" s="34">
        <f t="shared" si="9"/>
        <v>3081</v>
      </c>
      <c r="C159" s="22" t="s">
        <v>590</v>
      </c>
      <c r="D159" s="30" t="s">
        <v>586</v>
      </c>
      <c r="E159" s="30" t="s">
        <v>597</v>
      </c>
      <c r="F159" s="17" t="s">
        <v>596</v>
      </c>
      <c r="G159" s="19" t="s">
        <v>595</v>
      </c>
      <c r="H159" s="17">
        <v>4851542</v>
      </c>
      <c r="I159" s="17">
        <f t="shared" si="10"/>
        <v>4851542</v>
      </c>
      <c r="J159" s="19" t="s">
        <v>3</v>
      </c>
    </row>
    <row r="160" spans="2:10" ht="49.5" customHeight="1" x14ac:dyDescent="0.25">
      <c r="B160" s="34">
        <f t="shared" si="9"/>
        <v>3082</v>
      </c>
      <c r="C160" s="22" t="s">
        <v>591</v>
      </c>
      <c r="D160" s="30" t="s">
        <v>587</v>
      </c>
      <c r="E160" s="30" t="s">
        <v>599</v>
      </c>
      <c r="F160" s="17" t="s">
        <v>598</v>
      </c>
      <c r="G160" s="19">
        <v>45183</v>
      </c>
      <c r="H160" s="17">
        <v>1000000</v>
      </c>
      <c r="I160" s="17">
        <f t="shared" si="10"/>
        <v>1000000</v>
      </c>
      <c r="J160" s="19" t="s">
        <v>3</v>
      </c>
    </row>
    <row r="161" spans="2:10" ht="75" customHeight="1" x14ac:dyDescent="0.25">
      <c r="B161" s="34">
        <f t="shared" si="9"/>
        <v>3083</v>
      </c>
      <c r="C161" s="22" t="s">
        <v>592</v>
      </c>
      <c r="D161" s="30" t="s">
        <v>429</v>
      </c>
      <c r="E161" s="30" t="s">
        <v>601</v>
      </c>
      <c r="F161" s="17" t="s">
        <v>600</v>
      </c>
      <c r="G161" s="19">
        <v>45187</v>
      </c>
      <c r="H161" s="17">
        <v>62776</v>
      </c>
      <c r="I161" s="17">
        <f t="shared" si="10"/>
        <v>62776</v>
      </c>
      <c r="J161" s="19" t="s">
        <v>3</v>
      </c>
    </row>
    <row r="162" spans="2:10" ht="52.5" customHeight="1" x14ac:dyDescent="0.25">
      <c r="B162" s="34">
        <f t="shared" si="9"/>
        <v>3084</v>
      </c>
      <c r="C162" s="22" t="s">
        <v>593</v>
      </c>
      <c r="D162" s="30" t="s">
        <v>588</v>
      </c>
      <c r="E162" s="30" t="s">
        <v>603</v>
      </c>
      <c r="F162" s="17" t="s">
        <v>602</v>
      </c>
      <c r="G162" s="19">
        <v>45189</v>
      </c>
      <c r="H162" s="17">
        <v>4855570</v>
      </c>
      <c r="I162" s="17">
        <f t="shared" si="10"/>
        <v>4855570</v>
      </c>
      <c r="J162" s="19" t="s">
        <v>3</v>
      </c>
    </row>
    <row r="163" spans="2:10" ht="68.25" customHeight="1" x14ac:dyDescent="0.25">
      <c r="B163" s="28">
        <v>63</v>
      </c>
      <c r="C163" s="22"/>
      <c r="D163" s="30" t="s">
        <v>291</v>
      </c>
      <c r="E163" s="30" t="s">
        <v>604</v>
      </c>
      <c r="F163" s="19"/>
      <c r="G163" s="19"/>
      <c r="H163" s="17">
        <v>12871</v>
      </c>
      <c r="I163" s="17">
        <f t="shared" si="6"/>
        <v>12871</v>
      </c>
      <c r="J163" s="19" t="s">
        <v>3</v>
      </c>
    </row>
    <row r="164" spans="2:10" ht="46.5" customHeight="1" x14ac:dyDescent="0.25">
      <c r="B164" s="28">
        <v>65</v>
      </c>
      <c r="C164" s="34"/>
      <c r="D164" s="30" t="s">
        <v>292</v>
      </c>
      <c r="E164" s="30" t="s">
        <v>605</v>
      </c>
      <c r="F164" s="17"/>
      <c r="G164" s="19"/>
      <c r="H164" s="17">
        <v>28526.48</v>
      </c>
      <c r="I164" s="17">
        <f t="shared" si="6"/>
        <v>28526.48</v>
      </c>
      <c r="J164" s="19" t="s">
        <v>3</v>
      </c>
    </row>
    <row r="165" spans="2:10" ht="49.5" customHeight="1" x14ac:dyDescent="0.25">
      <c r="B165" s="28">
        <v>67</v>
      </c>
      <c r="C165" s="34"/>
      <c r="D165" s="30" t="s">
        <v>547</v>
      </c>
      <c r="E165" s="30" t="s">
        <v>606</v>
      </c>
      <c r="F165" s="17"/>
      <c r="G165" s="19"/>
      <c r="H165" s="17">
        <v>278955.28000000003</v>
      </c>
      <c r="I165" s="17">
        <f t="shared" ref="I165" si="11">+H165</f>
        <v>278955.28000000003</v>
      </c>
      <c r="J165" s="19" t="s">
        <v>3</v>
      </c>
    </row>
    <row r="166" spans="2:10" ht="20.25" customHeight="1" x14ac:dyDescent="0.25">
      <c r="B166" s="23"/>
      <c r="C166" s="5"/>
      <c r="D166" s="5"/>
      <c r="E166" s="5"/>
      <c r="F166" s="5" t="s">
        <v>1</v>
      </c>
      <c r="G166" s="5" t="s">
        <v>2</v>
      </c>
      <c r="H166" s="16">
        <f>SUM(H7:H165)</f>
        <v>1634511506.0299997</v>
      </c>
      <c r="I166" s="16">
        <f>SUM(I7:I165)</f>
        <v>1634511506.0299997</v>
      </c>
      <c r="J166" s="6"/>
    </row>
    <row r="167" spans="2:10" ht="20.25" customHeight="1" x14ac:dyDescent="0.25">
      <c r="B167" s="23"/>
      <c r="C167" s="5"/>
      <c r="D167" s="5"/>
      <c r="E167" s="5"/>
      <c r="F167" s="5"/>
      <c r="G167" s="5"/>
      <c r="H167" s="32"/>
      <c r="I167" s="32"/>
      <c r="J167" s="6"/>
    </row>
    <row r="168" spans="2:10" x14ac:dyDescent="0.25">
      <c r="B168" s="23"/>
      <c r="C168" s="5"/>
      <c r="D168" s="5"/>
      <c r="E168" s="7"/>
      <c r="F168" s="8" t="s">
        <v>1</v>
      </c>
      <c r="G168" s="9" t="s">
        <v>1</v>
      </c>
      <c r="H168" s="33"/>
      <c r="I168" s="29"/>
      <c r="J168" s="10"/>
    </row>
    <row r="169" spans="2:10" x14ac:dyDescent="0.25">
      <c r="B169" s="23"/>
      <c r="C169" s="5"/>
      <c r="D169" s="5"/>
      <c r="E169" s="4"/>
      <c r="F169" s="8"/>
      <c r="G169" s="8"/>
      <c r="H169" s="11"/>
      <c r="I169" s="11"/>
      <c r="J169" s="12"/>
    </row>
    <row r="170" spans="2:10" x14ac:dyDescent="0.25">
      <c r="B170" s="1"/>
      <c r="C170" s="40" t="s">
        <v>18</v>
      </c>
      <c r="D170" s="40"/>
      <c r="E170" s="40"/>
      <c r="F170" s="2"/>
      <c r="G170" s="2"/>
      <c r="H170" s="41" t="s">
        <v>16</v>
      </c>
      <c r="I170" s="41"/>
      <c r="J170" s="41"/>
    </row>
    <row r="171" spans="2:10" ht="24.75" customHeight="1" x14ac:dyDescent="0.25">
      <c r="B171" s="1"/>
      <c r="C171" s="39" t="s">
        <v>15</v>
      </c>
      <c r="D171" s="39"/>
      <c r="E171" s="39"/>
      <c r="F171" s="2"/>
      <c r="G171" s="2"/>
      <c r="H171" s="42" t="s">
        <v>17</v>
      </c>
      <c r="I171" s="42"/>
      <c r="J171" s="42"/>
    </row>
    <row r="172" spans="2:10" ht="24.95" customHeight="1" x14ac:dyDescent="0.25">
      <c r="B172" s="2"/>
      <c r="C172" s="14"/>
      <c r="D172" s="14"/>
      <c r="E172" s="14"/>
      <c r="F172" s="14"/>
      <c r="G172" s="14"/>
      <c r="H172" s="14"/>
      <c r="I172" s="14"/>
      <c r="J172" s="14"/>
    </row>
    <row r="173" spans="2:10" ht="24.95" customHeight="1" x14ac:dyDescent="0.25">
      <c r="B173" s="2"/>
      <c r="C173" s="14"/>
      <c r="D173" s="14"/>
      <c r="E173" s="14"/>
      <c r="F173" s="14"/>
      <c r="G173" s="14"/>
      <c r="H173" s="14"/>
      <c r="I173" s="14"/>
      <c r="J173" s="14"/>
    </row>
    <row r="174" spans="2:10" x14ac:dyDescent="0.25">
      <c r="B174" s="2"/>
      <c r="C174" s="14"/>
      <c r="D174" s="14"/>
      <c r="E174" s="14"/>
      <c r="F174" s="14"/>
      <c r="G174" s="14"/>
      <c r="H174" s="14"/>
      <c r="I174" s="14"/>
      <c r="J174" s="14"/>
    </row>
    <row r="177" spans="3:10" x14ac:dyDescent="0.25">
      <c r="C177" s="13"/>
      <c r="D177" s="13"/>
      <c r="E177" s="13"/>
      <c r="F177" s="13"/>
      <c r="G177" s="13"/>
      <c r="H177" s="13"/>
      <c r="I177" s="13"/>
      <c r="J177" s="13"/>
    </row>
    <row r="178" spans="3:10" x14ac:dyDescent="0.25">
      <c r="C178" s="13"/>
      <c r="D178" s="13"/>
      <c r="E178" s="13"/>
      <c r="F178" s="13"/>
      <c r="G178" s="13"/>
      <c r="H178" s="13"/>
      <c r="I178" s="13"/>
      <c r="J178" s="13"/>
    </row>
    <row r="179" spans="3:10" x14ac:dyDescent="0.25">
      <c r="C179" s="13"/>
      <c r="D179" s="13"/>
      <c r="E179" s="13"/>
      <c r="F179" s="13"/>
      <c r="G179" s="13"/>
      <c r="H179" s="13"/>
      <c r="I179" s="13"/>
      <c r="J179" s="13"/>
    </row>
  </sheetData>
  <autoFilter ref="B6:J168" xr:uid="{DB5EB5B0-3EEF-4367-991C-AFD9609A1F99}"/>
  <sortState xmlns:xlrd2="http://schemas.microsoft.com/office/spreadsheetml/2017/richdata2" ref="B7:J89">
    <sortCondition ref="B7:B89"/>
  </sortState>
  <mergeCells count="4">
    <mergeCell ref="B1:J1"/>
    <mergeCell ref="B2:J2"/>
    <mergeCell ref="B3:J3"/>
    <mergeCell ref="B4:J4"/>
  </mergeCells>
  <phoneticPr fontId="5" type="noConversion"/>
  <pageMargins left="0.70866141732283461" right="0.70866141732283461" top="0.74803149606299213" bottom="0.74803149606299213" header="0.31496062992125984" footer="0.31496062992125984"/>
  <pageSetup scale="70" orientation="portrait" horizontalDpi="200" verticalDpi="20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PAGO A PROVEEDORES SEPT. 2023</vt:lpstr>
      <vt:lpstr>'PAGO A PROVEEDORES SEPT. 2023'!Print_Area</vt:lpstr>
      <vt:lpstr>'PAGO A PROVEEDORES SEPT.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Yonuery De La Cruz Espinosa</cp:lastModifiedBy>
  <cp:lastPrinted>2023-10-05T20:04:24Z</cp:lastPrinted>
  <dcterms:created xsi:type="dcterms:W3CDTF">2021-09-03T19:59:55Z</dcterms:created>
  <dcterms:modified xsi:type="dcterms:W3CDTF">2023-10-09T15:25:45Z</dcterms:modified>
</cp:coreProperties>
</file>