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xodo\Contabilidad Financiera\Dipre\PORTAL TRANSPARENCIA\2024\"/>
    </mc:Choice>
  </mc:AlternateContent>
  <xr:revisionPtr revIDLastSave="0" documentId="13_ncr:1_{983AFC80-DC85-4719-846D-C3675A78F571}" xr6:coauthVersionLast="47" xr6:coauthVersionMax="47" xr10:uidLastSave="{00000000-0000-0000-0000-000000000000}"/>
  <bookViews>
    <workbookView xWindow="-120" yWindow="-120" windowWidth="29040" windowHeight="15840" xr2:uid="{1D6931C1-754D-4537-8B18-EECC12A3888A}"/>
  </bookViews>
  <sheets>
    <sheet name="PAGO PROVEEDORES ENERO 2024" sheetId="2" r:id="rId1"/>
  </sheets>
  <definedNames>
    <definedName name="_xlnm._FilterDatabase" localSheetId="0" hidden="1">'PAGO PROVEEDORES ENERO 2024'!$B$6:$J$91</definedName>
    <definedName name="_xlnm.Print_Area" localSheetId="0">'PAGO PROVEEDORES ENERO 2024'!$B$1:$J$99</definedName>
    <definedName name="_xlnm.Print_Titles" localSheetId="0">'PAGO PROVEEDORES ENERO 2024'!$1:$6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 l="1"/>
  <c r="I8" i="2"/>
  <c r="I9" i="2"/>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H89" i="2" l="1"/>
  <c r="I27" i="2" l="1"/>
  <c r="I28" i="2"/>
  <c r="I29" i="2"/>
  <c r="I30" i="2"/>
  <c r="I31" i="2"/>
  <c r="I32" i="2"/>
  <c r="I33" i="2"/>
  <c r="I34" i="2"/>
  <c r="I35" i="2"/>
  <c r="I36" i="2"/>
  <c r="I37" i="2"/>
  <c r="I38" i="2"/>
  <c r="I39" i="2"/>
  <c r="I40" i="2"/>
  <c r="I41" i="2"/>
  <c r="I42" i="2"/>
  <c r="I43" i="2"/>
  <c r="I44" i="2"/>
  <c r="I45" i="2"/>
  <c r="I46" i="2"/>
  <c r="I47" i="2"/>
  <c r="I48" i="2"/>
  <c r="I25" i="2"/>
  <c r="I26" i="2"/>
  <c r="I50" i="2" l="1"/>
  <c r="I86" i="2" l="1"/>
  <c r="I87" i="2"/>
  <c r="I88" i="2"/>
  <c r="I66" i="2"/>
  <c r="I67" i="2"/>
  <c r="I68" i="2"/>
  <c r="I69" i="2"/>
  <c r="I70" i="2"/>
  <c r="I71" i="2"/>
  <c r="I72" i="2"/>
  <c r="I73" i="2"/>
  <c r="I74" i="2"/>
  <c r="I75" i="2"/>
  <c r="I76" i="2"/>
  <c r="I77" i="2"/>
  <c r="I78" i="2"/>
  <c r="I79" i="2"/>
  <c r="I80" i="2"/>
  <c r="I81" i="2"/>
  <c r="I82" i="2"/>
  <c r="I83" i="2"/>
  <c r="I84" i="2"/>
  <c r="I85" i="2"/>
  <c r="I10" i="2"/>
  <c r="I11" i="2"/>
  <c r="I53" i="2"/>
  <c r="I54" i="2"/>
  <c r="I55" i="2"/>
  <c r="I56" i="2"/>
  <c r="I57" i="2"/>
  <c r="I58" i="2"/>
  <c r="I59" i="2"/>
  <c r="I60" i="2"/>
  <c r="I14" i="2"/>
  <c r="I12" i="2" l="1"/>
  <c r="I13" i="2"/>
  <c r="I15" i="2"/>
  <c r="I16" i="2"/>
  <c r="I17" i="2"/>
  <c r="I18" i="2"/>
  <c r="I19" i="2"/>
  <c r="I20" i="2"/>
  <c r="I21" i="2"/>
  <c r="I22" i="2"/>
  <c r="I23" i="2"/>
  <c r="I24" i="2"/>
  <c r="I49" i="2"/>
  <c r="I51" i="2"/>
  <c r="I52" i="2"/>
  <c r="I61" i="2"/>
  <c r="I62" i="2"/>
  <c r="I63" i="2"/>
  <c r="I64" i="2"/>
  <c r="I65" i="2"/>
  <c r="I89" i="2" l="1"/>
</calcChain>
</file>

<file path=xl/sharedStrings.xml><?xml version="1.0" encoding="utf-8"?>
<sst xmlns="http://schemas.openxmlformats.org/spreadsheetml/2006/main" count="427" uniqueCount="326">
  <si>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</si>
  <si>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</si>
  <si>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</si>
  <si>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</si>
  <si>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</si>
  <si>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</si>
  <si>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</si>
  <si>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</si>
  <si>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</si>
  <si>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</si>
  <si>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</si>
  <si>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</si>
  <si>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</si>
  <si>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BENEFICIARIO</t>
  </si>
  <si>
    <t>Lib. No.</t>
  </si>
  <si>
    <t>DEL 01 AL 31 DE ENERO 2024</t>
  </si>
  <si>
    <t>Isla Dominicana De Petroleo Corporation</t>
  </si>
  <si>
    <t>Multigestiones Cenrex, S.a.s</t>
  </si>
  <si>
    <t>Constructora Vicasa S R L</t>
  </si>
  <si>
    <t>Lib-10247</t>
  </si>
  <si>
    <t>Lib-84</t>
  </si>
  <si>
    <t xml:space="preserve">Lib-70 </t>
  </si>
  <si>
    <t>B1500166190</t>
  </si>
  <si>
    <t>B1500000504, B1500000505</t>
  </si>
  <si>
    <t>B1500002578</t>
  </si>
  <si>
    <t>Lib-10247. pago por adquisicion de tickets de combustible de 32,000 tickets de gasolina para uso de la flotilla vehicular del ministerio..</t>
  </si>
  <si>
    <t>Lib-84 septimo pago por alquiler de local para la oficina de tramitacion de planos y supervision de obras privadas del ministerio, en punta cana, municipio higuey, provincia la altagracia, correspondiente al mes de enero 2024.</t>
  </si>
  <si>
    <t>Lib-70 pago no.21 por el arrendamiento de local comercial para las oficinas de la region norte del ministerio, correspondiente al mes de enero 2024.</t>
  </si>
  <si>
    <t>Lib-138</t>
  </si>
  <si>
    <t>Rentalvision Srl</t>
  </si>
  <si>
    <t>Ministerio De La Vivienda Habitat Y Edificaciones (mivhed)</t>
  </si>
  <si>
    <t>Edesur Dominicana, S. A.</t>
  </si>
  <si>
    <t>Consesar Hernandez Tavarez</t>
  </si>
  <si>
    <t>Altice Dominicana, S. A.</t>
  </si>
  <si>
    <t>Compañia Dominicana De Telefonos, S. A. (claro)</t>
  </si>
  <si>
    <t>Lib-73 pago de viaticos en operativos de supervision, construccion y reconstruccion de viviendas para personal descrito en el expediente anexo, grupo no. 56.</t>
  </si>
  <si>
    <t>N/A</t>
  </si>
  <si>
    <t>B1500000118</t>
  </si>
  <si>
    <t>Lib-138 primer pago abono por servicios de publicidad exterior, para las campañas del mivhed.</t>
  </si>
  <si>
    <t>Lib-73</t>
  </si>
  <si>
    <t>Lib-78</t>
  </si>
  <si>
    <t xml:space="preserve">Lib-81 </t>
  </si>
  <si>
    <t>Lib-79</t>
  </si>
  <si>
    <t>Lib-119</t>
  </si>
  <si>
    <t>B1500423144, B1500423163, B1500423197, B1500425025, B1500427498</t>
  </si>
  <si>
    <t xml:space="preserve">Lib-78 pago por consumo de energia electrica del nic. 5368777 del almacen de hato nuevo, nic. 5017176 de san juan de la maguana, nic. 7219931 del edificio 2b, nic. 5393659 del edificio anexo ii y nic. 6002583 del edificio i, correspondiente a los periodos: 08/11/2023-09/12/2023, 08/11/2023-09/12/2023, 02/11/2023-03/12/2023, 04/11/2023-05/12/2023 y 07/11/2023-08/12/2023. </t>
  </si>
  <si>
    <t xml:space="preserve">  02/01/2024</t>
  </si>
  <si>
    <t xml:space="preserve">B1500000163  </t>
  </si>
  <si>
    <t>Lib-81 pago no. 21 por arrendamiento del local comercial ubicado en la calle e. jener, apartamento a-2, condominio no. 16, distrito nacional, correspondiente al mes de enero del 2024.</t>
  </si>
  <si>
    <t xml:space="preserve">  05/01/2024</t>
  </si>
  <si>
    <t xml:space="preserve">B1500056411  </t>
  </si>
  <si>
    <t>Lib-79 pago por concepto de servicios de comunicación (voz, data y altice tv) de la cuenta no. 89766304 de este ministerio, durante el periodo desde el 01/12/2023 al 31/12/2023.</t>
  </si>
  <si>
    <t>E450000031327, E450000032288, E450000032368, E450000032618</t>
  </si>
  <si>
    <t>Lib-119 pago por servicios de telefono e internet de las cuentas no. 709926216, 715410261, 789010137, 794048950, correspondiente al corte del mes de diciembre del 2023 de los edificio i y ii.</t>
  </si>
  <si>
    <t>Abastecimientos Comerciales Fjj, Srl</t>
  </si>
  <si>
    <t>Humano Seguros, S. A.</t>
  </si>
  <si>
    <t>Corporacion Del Acueducto Y Alc. De Sto. Dgo. (caasd)</t>
  </si>
  <si>
    <t>Instituto Nacional De Administracion Publica (inap)</t>
  </si>
  <si>
    <t>Priormon Office Srl</t>
  </si>
  <si>
    <t>Empresa Distribuidora De Electricidad Del Norte (edenorte)</t>
  </si>
  <si>
    <t>Sofia Isabel Rojas Goico</t>
  </si>
  <si>
    <t>Bluebox Solutions, Srl</t>
  </si>
  <si>
    <t>Banco De Reservas De La Republica Dominicana Banco De Servicios Multiples S A</t>
  </si>
  <si>
    <t>Angel Rafael Antonio Adams Marcial</t>
  </si>
  <si>
    <t>Leida Amarilis De Los Santos Lerebours</t>
  </si>
  <si>
    <t>Serviatesa Srl</t>
  </si>
  <si>
    <t>Lib-307</t>
  </si>
  <si>
    <t xml:space="preserve">Lib-116 </t>
  </si>
  <si>
    <t>Lib-80</t>
  </si>
  <si>
    <t>Lib-177</t>
  </si>
  <si>
    <t>Lib-289</t>
  </si>
  <si>
    <t>Lib-250</t>
  </si>
  <si>
    <t>Lib-240</t>
  </si>
  <si>
    <t>Lib-308</t>
  </si>
  <si>
    <t>Lib-301</t>
  </si>
  <si>
    <t>Lib-309</t>
  </si>
  <si>
    <t>Lib-379</t>
  </si>
  <si>
    <t xml:space="preserve">Lib-378 </t>
  </si>
  <si>
    <t>B1500000646</t>
  </si>
  <si>
    <t xml:space="preserve">Lib-307 pago orden por adquisicion de papel higienico y papel toalla para suplir el stock del almacen de este ministerio. </t>
  </si>
  <si>
    <t>B1500031159</t>
  </si>
  <si>
    <t>Lib-116 pago por concepto de seguro medico máster ind de salud internacional, correspondiente a la poliza no. 30-93-015688, durante el periodo desde 01/01/2024 al 31/01/2024.</t>
  </si>
  <si>
    <t xml:space="preserve"> 01/01/2024, 02/01/2024</t>
  </si>
  <si>
    <t xml:space="preserve">B1500132845, B1500132933, B1500132936, B1500133020, B1500133038, B1500133066, B1500133068, B1500133533, B1500133537, B1500133571, B1500134184 </t>
  </si>
  <si>
    <t>Lib-80 pago por suministro de agua potable del edificios i, edificio ii, la casita 2b, almacen de hato nuevo y parque la esperilla del ministerio, con los codigo no. 513523, 570807, 45941, 3006999, 432493, 45727, 45728, 15402, 456024, 15401, 203574, correspondiente al mes de enero del 2024.</t>
  </si>
  <si>
    <t>B1500000578</t>
  </si>
  <si>
    <t>Lib-177 pago curso virtual desarrollo de competencias liderar con ejemplo codigo 04-253-4489-23-01-v impartido por el inap a 27 servidores publicos de esta institucion del 27 de octubre al 11 de noviembre 2023 con una duracion de 8 horas.</t>
  </si>
  <si>
    <t xml:space="preserve">B1500000249 </t>
  </si>
  <si>
    <t>08/01/2024,</t>
  </si>
  <si>
    <t xml:space="preserve">Lib-289 pago por adquisicion de dos (2) drones, que seran utilizados en el viceministerio de normas, reglamentaciones y tramitaciones. </t>
  </si>
  <si>
    <t>B1500404119, B1500404120, B1500406173</t>
  </si>
  <si>
    <t>Lib-250 pago por concepto de servicio de energia electrica suministrada en las oficina regional cibao (santiago, san francisco de macoris) contratos nos. 6979006, 6979009 y 6825841 y corresp. a los periodos: (01/12/2023-01/01/2024), (01/12/2023-01/01/2024), (01/12/2023 - 01/01/2024).</t>
  </si>
  <si>
    <t>B1500000144</t>
  </si>
  <si>
    <t>Lib-240 pago por concepto de notarizaciones de dos (2) actos legalizados.</t>
  </si>
  <si>
    <t>Lib-308 primer pago correspondiente al 20% del contrato no. mivhed-cb-bs-peex-002-2023 proceso mivhed-ccc-peex-2023-0001, por adquisicion de equipos informaticos para expandir la red de telecomunicaciones de la institucion.</t>
  </si>
  <si>
    <t>Lib-301 pago de combustible, correspondiente al mes de enero 2024 (corte d/f 02/01/2024).</t>
  </si>
  <si>
    <t>B1500000008</t>
  </si>
  <si>
    <t>Lib-309 pago por concepto de notarizacion de doce (12) actos autenticos.</t>
  </si>
  <si>
    <t>B1500000266</t>
  </si>
  <si>
    <t>Lib-379 pago por concepto de honorarios por servicios notariales de tres (3) actos autenticos.</t>
  </si>
  <si>
    <t>B1500000051</t>
  </si>
  <si>
    <t>Lib-378 catorceavo pago por arrendamiento de local comercial, calle moises garcia #4, gazcue, santo domingo, correspondiente al mes enero 2024.</t>
  </si>
  <si>
    <t>Old Creek Srl</t>
  </si>
  <si>
    <t>Corporacion Turistica De Servicios Punta Cana S.a.s.</t>
  </si>
  <si>
    <t>Agroindustrial Freysa Srl</t>
  </si>
  <si>
    <t>Mercedes Lopez Inmobiliaria, S.r.l.</t>
  </si>
  <si>
    <t>Lib-168</t>
  </si>
  <si>
    <t>Lib-117</t>
  </si>
  <si>
    <t>Lib-137</t>
  </si>
  <si>
    <t>Lib-83</t>
  </si>
  <si>
    <t>B1500000156</t>
  </si>
  <si>
    <t xml:space="preserve">Lib-168 decimo pago por concepto de adquisicion e instalacion de seis baterias, para uso de la flotilla vehicular de este ministerio. </t>
  </si>
  <si>
    <t>B1500000363</t>
  </si>
  <si>
    <t>Lib-117 pago por servicio de electricidad y agua potable del local de alquiler ubicado en punta cana, correspondiente al periodo desde el 26 de noviembre al 25 de diciembre del 2023.</t>
  </si>
  <si>
    <t>B1500000125</t>
  </si>
  <si>
    <t>Lib-137 segundo pago por alquiler de 38 parqueos para autos y 8 para motores, ubicados en la calle 30 de marzo no. 41, sector san carlos, d.n. corresp. al mes de enero 2024.</t>
  </si>
  <si>
    <t>B1500000017</t>
  </si>
  <si>
    <t>Lib-83 pago no.17 por concepto de alquiler del solar para ser utilizado como parqueo para los colaboradores del edificio ii de este ministerio, correspondiente al mes de enero 2024.</t>
  </si>
  <si>
    <t>Carmen Enicia Chevalier Caraballo</t>
  </si>
  <si>
    <t>Servicios De Asesorias Mercado Y Ventas, Srl (seramev)</t>
  </si>
  <si>
    <t>Cg Biomedical, Srl.</t>
  </si>
  <si>
    <t>Gtg Industrial, Srl</t>
  </si>
  <si>
    <t>P A Catering Srl</t>
  </si>
  <si>
    <t>Publicom Srl</t>
  </si>
  <si>
    <t>Delsol Enterprise, Srl</t>
  </si>
  <si>
    <t>Magna Motors S A</t>
  </si>
  <si>
    <t>Servicentro Del Caribe Azul, Srl</t>
  </si>
  <si>
    <t>Grupo Goris, S.r.l.</t>
  </si>
  <si>
    <t>Orquidea Del Carmen Medina Ferreiras De Perez</t>
  </si>
  <si>
    <t>Lib-115</t>
  </si>
  <si>
    <t>Lib-439</t>
  </si>
  <si>
    <t>Lib-290</t>
  </si>
  <si>
    <t>Lib-315</t>
  </si>
  <si>
    <t>Lib-140</t>
  </si>
  <si>
    <t>Lib-302</t>
  </si>
  <si>
    <t>Lib-298</t>
  </si>
  <si>
    <t>Lib-313</t>
  </si>
  <si>
    <t>Lib-358</t>
  </si>
  <si>
    <t>Lib-351</t>
  </si>
  <si>
    <t>Lib-440</t>
  </si>
  <si>
    <t>Lib-74</t>
  </si>
  <si>
    <t>Alcaldia Del Distrito Nacional (adn)</t>
  </si>
  <si>
    <t>B1500000850</t>
  </si>
  <si>
    <t>Lib-115. pago por concepto de notarizacion de dos (2) actos autentico.</t>
  </si>
  <si>
    <t>B1500000873</t>
  </si>
  <si>
    <t xml:space="preserve">Lib-439. pago por adquisicion de papeleria de impresion, dirigida a mypimes. </t>
  </si>
  <si>
    <t>B1500000121</t>
  </si>
  <si>
    <t>Lib-290. pago por adquisicion de catorce (14) memorias y ocho (8) discos duros, para ser utilizados en la direccion de comunicaciones de este ministerio, dirigido a mipymes.</t>
  </si>
  <si>
    <t>B1500003891</t>
  </si>
  <si>
    <t>Lib-315. primer pago por adquisicion de productos comestibles para ser utilizados en diferentes areas del ministerio.</t>
  </si>
  <si>
    <t>B1500003209</t>
  </si>
  <si>
    <t>Lib-140. primer pago por concepto de servicios de catering para actividades del ministerio.</t>
  </si>
  <si>
    <t>B1500000354</t>
  </si>
  <si>
    <t xml:space="preserve">Lib-302. pago por servicio de impresion, instalacion y desinstalacion de dos (2) banner en lona mesh. </t>
  </si>
  <si>
    <t>B1500000101</t>
  </si>
  <si>
    <t xml:space="preserve">Lib-298. diecinueveavo pago  por servicio de lavanderia para manteles y bambalinas. </t>
  </si>
  <si>
    <t>B1500007235, B1500007236, B1500007253</t>
  </si>
  <si>
    <t xml:space="preserve"> 02/01/2024,  03/01/2024</t>
  </si>
  <si>
    <t xml:space="preserve">Lib-313. octavo pago por servicio de mantenimiento preventivo para los nuevos vehiculos ligeros y pesados de este ministerio, cinco (5) camiones hyundai hd-65 2023 y dos minibus hyundai staria 2023. </t>
  </si>
  <si>
    <t xml:space="preserve"> B1500000505, B1500000506 </t>
  </si>
  <si>
    <t xml:space="preserve">Lib-358. quinto pago por contratacion de servicio de mantenimientos preventivos y correctivos de la flotilla vehicular de este ministerio. </t>
  </si>
  <si>
    <t>Lib-351. pago cubicación cb-03(35.03%) del contrato mivhed/cb/ob/lpn/018/2022, ficha cbe00523, lote 7, por construccion y mejoramiento de viviendas sociales, dominicana se reconstruye iii, provincia dajabon, proyecto 00503,).</t>
  </si>
  <si>
    <t xml:space="preserve"> 08/01/2024</t>
  </si>
  <si>
    <t>B1500000199, B1500000200, B1500000201, B1500000202, B1500000203</t>
  </si>
  <si>
    <t>Lib-440. pago por concepto de honorarios por servicios notariales de ocho (8) actos autenticos.</t>
  </si>
  <si>
    <t xml:space="preserve"> 02/01/2024</t>
  </si>
  <si>
    <t xml:space="preserve">B1500048325, B1500048326, B1500048393, B1500048323, B1500048324 </t>
  </si>
  <si>
    <t>Lib-74. pago por la recogida de basura del edificio 1, 2, local 2b, y parqueo la esperilla con los codigos del sistema no. 40480, 40293, 40294, 40295, y 110526, correspondiente al mes de enero del 2024.</t>
  </si>
  <si>
    <t>Tasaciones Exactas, S.r.l.</t>
  </si>
  <si>
    <t>Ing. Julio Hiraldo U. &amp; Asociados, Srl</t>
  </si>
  <si>
    <t>Consorcio Carrasco Luciano</t>
  </si>
  <si>
    <t>Grupo Gawla, S.r.l.</t>
  </si>
  <si>
    <t>Consorcio B&amp;m Ingenieros Arquitectos-chain Duval</t>
  </si>
  <si>
    <t>Vicaria Episcopal Territorial Este</t>
  </si>
  <si>
    <t>Seguro Nacional De Salud (ars Senasa)</t>
  </si>
  <si>
    <t>Raas, S.r.l.</t>
  </si>
  <si>
    <t>Lib-139</t>
  </si>
  <si>
    <t xml:space="preserve">Lib-311 </t>
  </si>
  <si>
    <t xml:space="preserve">Lib-357 </t>
  </si>
  <si>
    <t>Lib-386</t>
  </si>
  <si>
    <t>Lib-353</t>
  </si>
  <si>
    <t>Lib-310</t>
  </si>
  <si>
    <t>Lib-503</t>
  </si>
  <si>
    <t>Lib-300</t>
  </si>
  <si>
    <t xml:space="preserve"> 29/12/2023</t>
  </si>
  <si>
    <t xml:space="preserve">B1500000043  </t>
  </si>
  <si>
    <t xml:space="preserve">Lib-139 primer pago por servicio de tasacion terrenos localizada en cumayasa provincia la romana. </t>
  </si>
  <si>
    <t>Lib-311 saldo a cubicación cb-03(44.28%) ficha cbe00447, lote e, por construccion del lote e, sum. e inst. de climatizacion, hospital regional san vicente de paul, proyecto 00441, prov. Duarte.</t>
  </si>
  <si>
    <t>Lib-357 saldo cub-13(94.86%) ficha cbe00488, por construccion del lote a, obra civil y arquitectonica, del hospital municipal de villa hermosa, prov. la romana, proyectono.00482.</t>
  </si>
  <si>
    <t>Lib-386 saldo cub-01(38.43%) ficha cbe00506, lote c, por adquisicion e instalaciones de redes y datas del hospital municipal de dajabon, provincia dajabon, proyecto no. 00494.</t>
  </si>
  <si>
    <t>Lib-353 saldo cub-04(62.06%) De la ficha cbe00448, por construccion del lote g, suministro e instalacion del sistema contra incendios, hospital regional san vicente de paul, provincia duarte, proyecto no.00442.</t>
  </si>
  <si>
    <t>Lib-310 saldo cubicación cb-08(76.62%) ficha cbe00492, para la construccion y mobiliario de un edificio para salones parroquiales (parroquia stella maris), santo domingo este, provincia santo domingo, proyecto no.00486.</t>
  </si>
  <si>
    <t xml:space="preserve"> 14/12/2023</t>
  </si>
  <si>
    <t xml:space="preserve">B1500010836 </t>
  </si>
  <si>
    <t>Lib-503 pago poliza no. 12974, correspondiente al seguro medico de los empleados fijos, del periodo 01/01/2024 al 31/01/2024, por rd$ 1,753,933.98, menos rd$186,614.60 el cual sera descontado en la nomina de enero 2024.</t>
  </si>
  <si>
    <t>Lib-300 pago cub-02(25.20%) ficha cbe00538, lote 22, proy. construccion y mejoramiento de viviendas sociales, dominicana se reconstruye iii, provincia bahoruco, proyecto no. 00503.</t>
  </si>
  <si>
    <t>Delmonte Arquitectos, S.r.l.</t>
  </si>
  <si>
    <t>Consorcio Cocivilca-esconsa-roca</t>
  </si>
  <si>
    <t>Garcia Smester Soluciones Para La Construccion,srl / Juan Antonio Garcia Smester</t>
  </si>
  <si>
    <t>Grupo Diario Libre S A</t>
  </si>
  <si>
    <t>Gladys Virginia De Los A Diaz Q De Schiffino</t>
  </si>
  <si>
    <t>Cecilia Ybelis Jimenez Perez</t>
  </si>
  <si>
    <t>Dos Garcia Srl</t>
  </si>
  <si>
    <t xml:space="preserve">Lib-364 </t>
  </si>
  <si>
    <t>Lib-388</t>
  </si>
  <si>
    <t>Lib-408</t>
  </si>
  <si>
    <t xml:space="preserve">Lib-501 </t>
  </si>
  <si>
    <t>Lib-77</t>
  </si>
  <si>
    <t xml:space="preserve">Lib-392 </t>
  </si>
  <si>
    <t xml:space="preserve">Lib-438 </t>
  </si>
  <si>
    <t>Lib-442</t>
  </si>
  <si>
    <t>Lib-388 saldo cub-10(59.85%) ficha cbe00503, lote a, por construccion de la obra civil y arquitectonica, del hospital municipal de dajabón, provincia dajabón, proyecto no. 00494.</t>
  </si>
  <si>
    <t>Lib-364 saldo cubicación cub-01(54.83%)ficha cbe00686, lote 2, por servicios de restauración de cubiertas e impermeabilización de los inmuebles alcazar de colon, museo de las casas reales y museo de la familia del siglo xix, proyecto no. 00558, distrito nacional.</t>
  </si>
  <si>
    <t>Lib-408 saldo cubicación cb-10(79.08%)ficha cbe00497, por readecuacion y reforzamiento del hospital padre billini, distrito nacional, proyecto no. 00490.</t>
  </si>
  <si>
    <t xml:space="preserve">B1500002823  </t>
  </si>
  <si>
    <t>Lib-501 primer pago por servicios de publicidad en medios impresos de circulacion nacional (periodicos) correspondiente a los meses de noviembre y diciembre del 2023.</t>
  </si>
  <si>
    <t xml:space="preserve">B1500001504  </t>
  </si>
  <si>
    <t>Lib-77 pago por servicio de almuerzo, para cuarenta (40) personas, a fin de ser utilizados en la reunion de seguimiento al plan estrategico institucional de este ministerio.</t>
  </si>
  <si>
    <t xml:space="preserve"> 11/01/2024</t>
  </si>
  <si>
    <t xml:space="preserve">B1500000171 </t>
  </si>
  <si>
    <t>Lib-392 pago por concepto de honorarios por servicios notariales de diecinueve (19) actos autenticos.</t>
  </si>
  <si>
    <t xml:space="preserve"> 01/01/2024</t>
  </si>
  <si>
    <t xml:space="preserve">B1500031208,  B1500031209 </t>
  </si>
  <si>
    <t xml:space="preserve">Lib-438 pago por concepto de seguro medico de empleados fijos y dependientes opcionales, durante el periodo desde el 01/01/2024 al 31/01/2024. </t>
  </si>
  <si>
    <t xml:space="preserve">B1500000698 </t>
  </si>
  <si>
    <t>Lib-442 pago por adquisicion de materiales electricos dirigida a mipymes.</t>
  </si>
  <si>
    <t>Mdl Alteknativa Tech, Srl</t>
  </si>
  <si>
    <t>Lib-506</t>
  </si>
  <si>
    <t>B1500000176</t>
  </si>
  <si>
    <t xml:space="preserve"> 09/01/2024</t>
  </si>
  <si>
    <t>Lib-506 pago por concepto de servicio de reparacion de tres (3) laptops.</t>
  </si>
  <si>
    <t>Consorcio Malespin - Group Z</t>
  </si>
  <si>
    <t>Francisco Perez Encarnacion</t>
  </si>
  <si>
    <t>Dk Petroleum, Srl</t>
  </si>
  <si>
    <t>Ai International Business Development Srl</t>
  </si>
  <si>
    <t>Consorcio Unimod</t>
  </si>
  <si>
    <t>Proyectos Civiles Y Electromecanicos Srl (procelca)</t>
  </si>
  <si>
    <t>Consorcio Provectus</t>
  </si>
  <si>
    <t>Lib-409</t>
  </si>
  <si>
    <t>Lib-299</t>
  </si>
  <si>
    <t>Lib-355</t>
  </si>
  <si>
    <t>Lib-391</t>
  </si>
  <si>
    <t>Lib-512</t>
  </si>
  <si>
    <t xml:space="preserve">Lib-437 </t>
  </si>
  <si>
    <t xml:space="preserve">Lib-502 </t>
  </si>
  <si>
    <t xml:space="preserve">Lib-517 </t>
  </si>
  <si>
    <t>Lib-435</t>
  </si>
  <si>
    <t>Lib-516</t>
  </si>
  <si>
    <t>Lib-511</t>
  </si>
  <si>
    <t>Lib-530</t>
  </si>
  <si>
    <t>Lib-505</t>
  </si>
  <si>
    <t>Lib-409 saldo cub-02(29.32%) ficha cbe00494, del proyecto construccion y equipamiento del hospital regional doctor antonio musa, ubicado en el municipio y provincia san pedro de macoris, proyecto no.00488.</t>
  </si>
  <si>
    <t xml:space="preserve"> 03/01/2024</t>
  </si>
  <si>
    <t xml:space="preserve">B1500000224  </t>
  </si>
  <si>
    <t>Lib-299 pago por servicios de seis (06) notarizaciones.</t>
  </si>
  <si>
    <t xml:space="preserve"> B1500000273</t>
  </si>
  <si>
    <t>Lib-355 primer pago por adquisicion de mil seiscientos (1600) galones de gasoil regular para ser utilizado en las plantas electricas de este ministerio.</t>
  </si>
  <si>
    <t>Lib-512 pago cub-03(100%) final ficha cbe00470, por adquisicion e instalacion de mobiliario para el equipamiento del hospital municipal san jose de las matas, muninicipio san jose de las matas, provincia santiago, proyecto no. 00464.</t>
  </si>
  <si>
    <t>Lib-391 pago cub-05(61.52%)ficha cbe00418, para la ejecucion del proyecto construccion y mejoramiento de viviendas sociales dominicana se reconstruye ii, lote 35, distrito nacional, proyecto no.0000427.</t>
  </si>
  <si>
    <t>Lib-437 pago cubicación cb-03(final) ficha cbe 00472, por adquisición e instalación de mobiliario de oficina para el equipamiento de hospitales, hospital dr. manuel joaquín mendoza castillo, proyecto 00466, provincia puerto plata.</t>
  </si>
  <si>
    <t>Lib-502 pago cubicación cb-03(final)  ficha cbe 00468, por adquisición e instalación de mobiliario de oficina para el equipamiento de hospitales, hospital dr. josé fausto ovalles, proyecto 00462,provincia valverde.</t>
  </si>
  <si>
    <t>Lib-517 pago cubicación cb-03(final) ficha cbe 00467, por adquisición e instalación de mobiliario de oficina para el equipamiento de hospitales, hospital municipal dra. octavia gautier, proyecto 00461, municipio jarabacoa, prov. la vega.</t>
  </si>
  <si>
    <t>Lib-435 pago cub-05(89.27%) ficha cbe00406, lote 23, para la ejecucion del proyecto construccion y mejoramiento de viviendas sociales dominicana se reconstruye ii, provincia san jose de ocoa, proyecto no. 00427.</t>
  </si>
  <si>
    <t>Lib-516 pago de viaticos en operativos de supervision, construccion y reconstruccion de viviendas para personal descrito en el expediente anexo, grupo no. 02.</t>
  </si>
  <si>
    <t>Lib-511 pago cub-03 final ficha cbe00469, por adquisicion e instalacion de mobiliario para el equipamiento del hospital regional san vicente de paul, ubicado en el municipio san francisco de macoris, provincia duarte, proyecto no. 00463.</t>
  </si>
  <si>
    <t>Lib-530 segundo pago abono a la factura por servicios de publicidad exterior, para las campañas del mivhed.</t>
  </si>
  <si>
    <t>Lib-505 pago cubicación cb-01(24.19%) ficha cbe00684, lote 2, por construcción y mejoramiento de viviendas en san juan de la maguana, proyecto no. 00556.</t>
  </si>
  <si>
    <t>Ricos Buffet, Srl</t>
  </si>
  <si>
    <t>Lupa Consulting, Srl</t>
  </si>
  <si>
    <t>Lib-314</t>
  </si>
  <si>
    <t>Lib-510</t>
  </si>
  <si>
    <t>Lib-529</t>
  </si>
  <si>
    <t>14/12/2023  14/12/2023</t>
  </si>
  <si>
    <t>B1500001259, B1500001260, B1500001262</t>
  </si>
  <si>
    <t>Lib-314 segundo pago por servicios de montajes de eventos para la entrega de proyectos de vivienda y puestas en funcionamiento de obras de salud y educativas.</t>
  </si>
  <si>
    <t>Lib-510 pago cubicación cb-03(final) ficha cbe00471, por adquisición e instalación de mobiliario de oficina para el equipamiento de hospitales, hospital municipal de dajabón, proyecto 00465, prov. Dajabon.</t>
  </si>
  <si>
    <t>B1500000023</t>
  </si>
  <si>
    <t xml:space="preserve">Lib-529 segundo y ultimo pago por servicios de agencia publicitaria para la colocacion y distribucion publicitaria en medios de comunicación masivos: tv, radio, prensa y exteriores, por un periodo de tres (3) meses. </t>
  </si>
  <si>
    <t>Lib-611</t>
  </si>
  <si>
    <t>Lib-611 pago de viaticos en operativos de supervision, construccion y reconstruccion de viviendas para personal descrito en el expediente anexo, grupo no. 1.</t>
  </si>
  <si>
    <t>Green Love Srl</t>
  </si>
  <si>
    <t>Productive Business Solutions Dominicana</t>
  </si>
  <si>
    <t>Inversiones Mena Castillo, Srl</t>
  </si>
  <si>
    <t>Lib-513. pago cub-08(89.77%) del contrato invi-ob-so-014-2021, ficha cbe00359, lote 3, por cambio de pisos de tierra por pisos de cemento en la region enriquillo, provincia bahoruco, proyecto no.00419, según comunicación vmc-sp-17-2024 d/f 17/1/2024.</t>
  </si>
  <si>
    <t>Ferroelectro Industrial Y Refrigeracion F &amp; H Srl</t>
  </si>
  <si>
    <t>Rili Gasoil Srl</t>
  </si>
  <si>
    <t>All Office Solutions Ts, Srl</t>
  </si>
  <si>
    <t>Dubamed Srl</t>
  </si>
  <si>
    <t>Editora Listin Diario S.a.</t>
  </si>
  <si>
    <t>Lib-559</t>
  </si>
  <si>
    <t>Lib-537</t>
  </si>
  <si>
    <t>Lib-574</t>
  </si>
  <si>
    <t>Lib-513</t>
  </si>
  <si>
    <t>Lib-549</t>
  </si>
  <si>
    <t>Lib-534</t>
  </si>
  <si>
    <t>Lib-603</t>
  </si>
  <si>
    <t>Lib-598</t>
  </si>
  <si>
    <t>Lib-594</t>
  </si>
  <si>
    <t>Lib-604</t>
  </si>
  <si>
    <t>Lib-649</t>
  </si>
  <si>
    <t>B1500000170</t>
  </si>
  <si>
    <t>Lib-559. pago por concepto de honorarios por servicios notariales de once (11) actos autenticos.</t>
  </si>
  <si>
    <t>B1500000431</t>
  </si>
  <si>
    <t>Lib-537. tercer pago por servicio de recoleccion de desechos para reciclaje, correspondiente al mes de enero, en los edificios i, ii de este ministerio.</t>
  </si>
  <si>
    <t>B1500003157</t>
  </si>
  <si>
    <t>Lib-574. quinceavo pago por servicios de impresión para la sede del mivhed y las distintas regionales a nivel nacional, correspondiente al mes de diciembre del 2023.</t>
  </si>
  <si>
    <t>B1500000512</t>
  </si>
  <si>
    <t>Lib-549. pago por concepto de compra de materiales electricos.</t>
  </si>
  <si>
    <t>B1500009389</t>
  </si>
  <si>
    <t>Lib-534. sexto pago por adquisicion de doscientos (200) galones de combustible (gasoil regular) para ser utilizado en la planta electrica de este ministerio.</t>
  </si>
  <si>
    <t>B1500002171</t>
  </si>
  <si>
    <t>Lib-603. pago por adquisicion de un (1) plotter canon para uso del area de registro inmobiliario.</t>
  </si>
  <si>
    <t>B1500000508</t>
  </si>
  <si>
    <t>Lib-598. pago por adquisicion de herramientas de mano, para el uso del personal tecnico de manteniemnto en diferentes labores de este ministerio.</t>
  </si>
  <si>
    <t xml:space="preserve">  19/01/2024</t>
  </si>
  <si>
    <t xml:space="preserve">B1500000146  </t>
  </si>
  <si>
    <t>Lib-594. pago por concepto de notarizaciones de tres (3) actos legalizados.</t>
  </si>
  <si>
    <t>B1500000284</t>
  </si>
  <si>
    <t>Lib-604. unico pago por adquisicion de equipos medicos para ser utiizados en la unidad medica de este ministerio.</t>
  </si>
  <si>
    <t xml:space="preserve"> 16/01/2024</t>
  </si>
  <si>
    <t xml:space="preserve"> B1500009216, B1500009217 </t>
  </si>
  <si>
    <t xml:space="preserve">Lib-649. primer pago por concepto de colocacion en medios impresos de circulacion nacional. </t>
  </si>
  <si>
    <t xml:space="preserve">   Enc. Departamento de  Contabilidad </t>
  </si>
  <si>
    <t xml:space="preserve">    Directora Financiera</t>
  </si>
  <si>
    <r>
      <rPr>
        <b/>
        <sz val="13"/>
        <color indexed="8"/>
        <rFont val="Times New Roman"/>
        <family val="1"/>
      </rPr>
      <t xml:space="preserve">          </t>
    </r>
    <r>
      <rPr>
        <b/>
        <u/>
        <sz val="13"/>
        <color indexed="8"/>
        <rFont val="Times New Roman"/>
        <family val="1"/>
      </rPr>
      <t>Licda. Yajaira Villar</t>
    </r>
  </si>
  <si>
    <r>
      <t xml:space="preserve">  </t>
    </r>
    <r>
      <rPr>
        <b/>
        <u/>
        <sz val="13"/>
        <rFont val="Times New Roman"/>
        <family val="1"/>
      </rPr>
      <t>Licda. Giannina Méndez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</si>
</sst>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45"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8"/>
      <name val="Arial"/>
      <family val="2"/>
    </font>
    <font>
      <sz val="9"/>
      <name val="Arial"/>
      <family val="2"/>
    </font>
    <font>
      <sz val="8"/>
      <name val="Arial"/>
      <family val="2"/>
    </font>
    <font>
      <b/>
      <sz val="10"/>
      <name val="Arial"/>
      <family val="2"/>
    </font>
    <font>
      <b/>
      <sz val="10"/>
      <name val="Arial"/>
      <family val="2"/>
    </font>
    <font>
      <b/>
      <u/>
      <sz val="13"/>
      <color rgb="FF000000"/>
      <name val="Times New Roman"/>
      <family val="1"/>
    </font>
    <font>
      <b/>
      <sz val="13"/>
      <color indexed="8"/>
      <name val="Times New Roman"/>
      <family val="1"/>
    </font>
    <font>
      <b/>
      <u/>
      <sz val="13"/>
      <color indexed="8"/>
      <name val="Times New Roman"/>
      <family val="1"/>
    </font>
    <font>
      <sz val="13"/>
      <color theme="1"/>
      <name val="Calibri"/>
      <family val="2"/>
      <scheme val="minor"/>
    </font>
    <font>
      <b/>
      <u/>
      <sz val="13"/>
      <name val="Times New Roman"/>
      <family val="1"/>
    </font>
    <font>
      <sz val="13"/>
      <color rgb="FF000000"/>
      <name val="Times New Roman"/>
      <family val="1"/>
    </font>
    <font>
      <sz val="13"/>
      <name val="Times New Roman"/>
      <family val="1"/>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6"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6" applyNumberFormat="0" applyAlignment="0" applyProtection="0"/>
    <xf numFmtId="0" fontId="24" fillId="9" borderId="7" applyNumberFormat="0" applyAlignment="0" applyProtection="0"/>
    <xf numFmtId="0" fontId="25" fillId="9" borderId="6" applyNumberFormat="0" applyAlignment="0" applyProtection="0"/>
    <xf numFmtId="0" fontId="26" fillId="0" borderId="8" applyNumberFormat="0" applyFill="0" applyAlignment="0" applyProtection="0"/>
    <xf numFmtId="0" fontId="27" fillId="10" borderId="9" applyNumberFormat="0" applyAlignment="0" applyProtection="0"/>
    <xf numFmtId="0" fontId="28" fillId="0" borderId="0" applyNumberFormat="0" applyFill="0" applyBorder="0" applyAlignment="0" applyProtection="0"/>
    <xf numFmtId="0" fontId="2" fillId="11" borderId="10" applyNumberFormat="0" applyFont="0" applyAlignment="0" applyProtection="0"/>
    <xf numFmtId="0" fontId="29" fillId="0" borderId="0" applyNumberFormat="0" applyFill="0" applyBorder="0" applyAlignment="0" applyProtection="0"/>
    <xf numFmtId="0" fontId="14" fillId="0" borderId="11" applyNumberFormat="0" applyFill="0" applyAlignment="0" applyProtection="0"/>
    <xf numFmtId="0" fontId="3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55">
    <xf numFmtId="0" fontId="0" fillId="0" borderId="0" xfId="0"/>
    <xf numFmtId="0" fontId="1"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0" fontId="0" fillId="2" borderId="0" xfId="0" applyFill="1"/>
    <xf numFmtId="0" fontId="8"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1" fillId="3"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lignment horizontal="center" vertical="center"/>
    </xf>
    <xf numFmtId="0" fontId="13" fillId="0" borderId="0" xfId="0" applyFont="1"/>
    <xf numFmtId="0" fontId="13" fillId="2" borderId="0" xfId="0" applyFont="1" applyFill="1"/>
    <xf numFmtId="0" fontId="3" fillId="2" borderId="0" xfId="0" applyFont="1" applyFill="1" applyAlignment="1">
      <alignment horizontal="center" vertical="center"/>
    </xf>
    <xf numFmtId="164" fontId="15" fillId="4" borderId="2" xfId="0" applyNumberFormat="1" applyFont="1" applyFill="1" applyBorder="1" applyAlignment="1">
      <alignment horizontal="righ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center" wrapText="1"/>
    </xf>
    <xf numFmtId="166" fontId="32" fillId="2" borderId="0" xfId="0" applyNumberFormat="1" applyFont="1" applyFill="1" applyAlignment="1">
      <alignment horizontal="center"/>
    </xf>
    <xf numFmtId="14" fontId="10" fillId="4" borderId="12" xfId="0"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43" fontId="10" fillId="4" borderId="13" xfId="1" applyFont="1" applyFill="1" applyBorder="1" applyAlignment="1">
      <alignment horizontal="center" vertical="center" wrapText="1"/>
    </xf>
    <xf numFmtId="165" fontId="10" fillId="4" borderId="13" xfId="0" applyNumberFormat="1" applyFont="1" applyFill="1" applyBorder="1" applyAlignment="1">
      <alignment horizontal="center" vertical="center" wrapText="1"/>
    </xf>
    <xf numFmtId="0" fontId="31" fillId="2" borderId="1" xfId="0" applyFont="1" applyFill="1" applyBorder="1" applyAlignment="1">
      <alignment horizontal="left" wrapText="1"/>
    </xf>
    <xf numFmtId="0" fontId="33" fillId="0" borderId="1" xfId="0" applyFont="1" applyBorder="1" applyAlignment="1">
      <alignment horizontal="left" wrapText="1"/>
    </xf>
    <xf numFmtId="164" fontId="15" fillId="2" borderId="0" xfId="0" applyNumberFormat="1" applyFont="1" applyFill="1" applyAlignment="1">
      <alignment horizontal="right" vertical="center"/>
    </xf>
    <xf numFmtId="166" fontId="34" fillId="0" borderId="1" xfId="0" applyNumberFormat="1" applyFont="1" applyBorder="1" applyAlignment="1">
      <alignment horizontal="center"/>
    </xf>
    <xf numFmtId="14" fontId="6" fillId="2" borderId="1" xfId="0" applyNumberFormat="1" applyFont="1" applyFill="1" applyBorder="1" applyAlignment="1">
      <alignment horizontal="center" vertical="center" wrapText="1"/>
    </xf>
    <xf numFmtId="43"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wrapText="1"/>
    </xf>
    <xf numFmtId="0" fontId="31" fillId="0" borderId="1" xfId="0" applyFont="1" applyBorder="1" applyAlignment="1">
      <alignment horizontal="left" wrapText="1"/>
    </xf>
    <xf numFmtId="0" fontId="6" fillId="0" borderId="14" xfId="0" applyFont="1" applyBorder="1" applyAlignment="1">
      <alignment horizontal="center" vertical="center" wrapText="1"/>
    </xf>
    <xf numFmtId="0" fontId="35" fillId="0" borderId="1" xfId="0" applyFont="1" applyBorder="1" applyAlignment="1">
      <alignment horizontal="left" wrapText="1"/>
    </xf>
    <xf numFmtId="0" fontId="35" fillId="0" borderId="0" xfId="0" applyFont="1" applyAlignment="1">
      <alignment horizontal="left" wrapText="1"/>
    </xf>
    <xf numFmtId="0" fontId="31" fillId="0" borderId="0" xfId="0" applyFont="1" applyAlignment="1">
      <alignment horizontal="left" wrapText="1"/>
    </xf>
    <xf numFmtId="164" fontId="37" fillId="2" borderId="0" xfId="0" applyNumberFormat="1" applyFont="1" applyFill="1" applyAlignment="1">
      <alignment horizontal="right"/>
    </xf>
    <xf numFmtId="164" fontId="36" fillId="2" borderId="0" xfId="0" applyNumberFormat="1" applyFont="1" applyFill="1" applyAlignment="1">
      <alignment horizontal="right"/>
    </xf>
    <xf numFmtId="166" fontId="32" fillId="0" borderId="1" xfId="0" applyNumberFormat="1" applyFont="1" applyBorder="1" applyAlignment="1">
      <alignment horizontal="center"/>
    </xf>
    <xf numFmtId="166" fontId="34" fillId="0" borderId="14" xfId="0" applyNumberFormat="1" applyFont="1" applyBorder="1" applyAlignment="1">
      <alignment horizontal="center"/>
    </xf>
    <xf numFmtId="0" fontId="6" fillId="0" borderId="14" xfId="0" applyFont="1" applyBorder="1" applyAlignment="1">
      <alignment horizontal="center" wrapText="1"/>
    </xf>
    <xf numFmtId="0" fontId="31" fillId="2" borderId="14" xfId="0" applyFont="1" applyFill="1" applyBorder="1" applyAlignment="1">
      <alignment horizontal="left" wrapText="1"/>
    </xf>
    <xf numFmtId="43" fontId="6" fillId="0" borderId="14" xfId="0" applyNumberFormat="1" applyFont="1" applyBorder="1" applyAlignment="1">
      <alignment horizontal="center" vertical="center" wrapText="1"/>
    </xf>
    <xf numFmtId="14" fontId="6" fillId="0" borderId="14" xfId="0" applyNumberFormat="1" applyFont="1" applyBorder="1" applyAlignment="1">
      <alignment horizontal="center" vertical="center" wrapText="1"/>
    </xf>
    <xf numFmtId="0" fontId="0" fillId="0" borderId="1" xfId="0" applyBorder="1"/>
    <xf numFmtId="0" fontId="41" fillId="0" borderId="0" xfId="0" applyFont="1"/>
    <xf numFmtId="0" fontId="43" fillId="0" borderId="0" xfId="0" applyFont="1" applyAlignment="1">
      <alignment horizontal="center" vertical="center"/>
    </xf>
    <xf numFmtId="0" fontId="9" fillId="2" borderId="0" xfId="0" applyFont="1" applyFill="1" applyAlignment="1">
      <alignment horizontal="center" vertical="center"/>
    </xf>
    <xf numFmtId="0" fontId="3" fillId="2" borderId="0" xfId="0" applyFont="1" applyFill="1" applyAlignment="1">
      <alignment horizontal="center" vertical="center"/>
    </xf>
    <xf numFmtId="0" fontId="38" fillId="0" borderId="0" xfId="0" applyFont="1" applyAlignment="1">
      <alignment horizontal="center" vertical="center"/>
    </xf>
    <xf numFmtId="0" fontId="9" fillId="0" borderId="0" xfId="0" applyFont="1" applyAlignment="1">
      <alignment horizontal="center" vertical="center"/>
    </xf>
    <xf numFmtId="0" fontId="44" fillId="0" borderId="0" xfId="0" applyFont="1" applyAlignment="1">
      <alignment horizontal="center" vertical="center"/>
    </xf>
  </cellXfs>
  <cellStyles count="45">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Incorrecto" xfId="10" builtinId="27" customBuiltin="1"/>
    <cellStyle name="Millares" xfId="1" builtinId="3"/>
    <cellStyle name="Millares 2" xfId="3" xr:uid="{0936741C-75F4-406A-8909-BCAF9454E67B}"/>
    <cellStyle name="Neutral" xfId="11" builtinId="28" customBuiltin="1"/>
    <cellStyle name="Normal" xfId="0" builtinId="0"/>
    <cellStyle name="Normal 2" xfId="2" xr:uid="{03F9C2C2-4C0F-42CD-99FE-171832B07D96}"/>
    <cellStyle name="Notas" xfId="18" builtinId="10"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163512</xdr:colOff>
      <xdr:row>0</xdr:row>
      <xdr:rowOff>85725</xdr:rowOff>
    </xdr:from>
    <xdr:to>
      <xdr:col>3</xdr:col>
      <xdr:colOff>204787</xdr:colOff>
      <xdr:row>4</xdr:row>
      <xdr:rowOff>174625</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01612" y="85725"/>
          <a:ext cx="1098550" cy="908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102"/>
  <sheetViews>
    <sheetView tabSelected="1" zoomScaleNormal="100" zoomScaleSheetLayoutView="100" workbookViewId="0">
      <selection activeCell="R6" sqref="R6"/>
    </sheetView>
  </sheetViews>
  <sheetFormatPr baseColWidth="10" defaultRowHeight="15" x14ac:dyDescent="0.25"/>
  <cols>
    <col min="1" max="1" width="0.5703125" customWidth="1"/>
    <col min="2" max="2" width="7.7109375" customWidth="1"/>
    <col min="3" max="3" width="8.140625" customWidth="1"/>
    <col min="4" max="4" width="13.140625" customWidth="1"/>
    <col min="5" max="5" width="28.42578125" customWidth="1"/>
    <col min="6" max="6" width="16.7109375" customWidth="1"/>
    <col min="7" max="7" width="12" customWidth="1"/>
    <col min="8" max="8" width="13.5703125" customWidth="1"/>
    <col min="9" max="9" width="16.28515625" customWidth="1"/>
    <col min="10" max="10" width="12.140625" customWidth="1"/>
  </cols>
  <sheetData>
    <row r="1" spans="1:10" ht="16.5" x14ac:dyDescent="0.25">
      <c r="B1" s="50" t="s">
        <v>4</v>
      </c>
      <c r="C1" s="50"/>
      <c r="D1" s="50"/>
      <c r="E1" s="50"/>
      <c r="F1" s="50"/>
      <c r="G1" s="50"/>
      <c r="H1" s="50"/>
      <c r="I1" s="50"/>
      <c r="J1" s="50"/>
    </row>
    <row r="2" spans="1:10" ht="16.5" x14ac:dyDescent="0.25">
      <c r="B2" s="50" t="s">
        <v>5</v>
      </c>
      <c r="C2" s="50"/>
      <c r="D2" s="50"/>
      <c r="E2" s="50"/>
      <c r="F2" s="50"/>
      <c r="G2" s="50"/>
      <c r="H2" s="50"/>
      <c r="I2" s="50"/>
      <c r="J2" s="50"/>
    </row>
    <row r="3" spans="1:10" ht="15.75" x14ac:dyDescent="0.25">
      <c r="B3" s="51" t="s">
        <v>0</v>
      </c>
      <c r="C3" s="51"/>
      <c r="D3" s="51"/>
      <c r="E3" s="51"/>
      <c r="F3" s="51"/>
      <c r="G3" s="51"/>
      <c r="H3" s="51"/>
      <c r="I3" s="51"/>
      <c r="J3" s="51"/>
    </row>
    <row r="4" spans="1:10" ht="15.75" x14ac:dyDescent="0.25">
      <c r="B4" s="51" t="s">
        <v>15</v>
      </c>
      <c r="C4" s="51"/>
      <c r="D4" s="51"/>
      <c r="E4" s="51"/>
      <c r="F4" s="51"/>
      <c r="G4" s="51"/>
      <c r="H4" s="51"/>
      <c r="I4" s="51"/>
      <c r="J4" s="51"/>
    </row>
    <row r="5" spans="1:10" ht="18" customHeight="1" thickBot="1" x14ac:dyDescent="0.3">
      <c r="B5" s="6"/>
      <c r="C5" s="14"/>
      <c r="D5" s="14"/>
      <c r="E5" s="14"/>
      <c r="F5" s="14"/>
      <c r="G5" s="14"/>
      <c r="H5" s="14"/>
      <c r="I5" s="14"/>
      <c r="J5" s="14"/>
    </row>
    <row r="6" spans="1:10" ht="21" x14ac:dyDescent="0.25">
      <c r="B6" s="23" t="s">
        <v>6</v>
      </c>
      <c r="C6" s="24" t="s">
        <v>14</v>
      </c>
      <c r="D6" s="24" t="s">
        <v>13</v>
      </c>
      <c r="E6" s="24" t="s">
        <v>7</v>
      </c>
      <c r="F6" s="24" t="s">
        <v>8</v>
      </c>
      <c r="G6" s="25" t="s">
        <v>9</v>
      </c>
      <c r="H6" s="24" t="s">
        <v>10</v>
      </c>
      <c r="I6" s="26" t="s">
        <v>11</v>
      </c>
      <c r="J6" s="24" t="s">
        <v>12</v>
      </c>
    </row>
    <row r="7" spans="1:10" ht="65.25" customHeight="1" x14ac:dyDescent="0.25">
      <c r="A7" s="20"/>
      <c r="B7" s="41">
        <v>3802</v>
      </c>
      <c r="C7" s="17" t="s">
        <v>19</v>
      </c>
      <c r="D7" s="34" t="s">
        <v>16</v>
      </c>
      <c r="E7" s="34" t="s">
        <v>25</v>
      </c>
      <c r="F7" s="16" t="s">
        <v>22</v>
      </c>
      <c r="G7" s="18">
        <v>45289</v>
      </c>
      <c r="H7" s="16">
        <v>35000000</v>
      </c>
      <c r="I7" s="16">
        <f>+H7</f>
        <v>35000000</v>
      </c>
      <c r="J7" s="18" t="s">
        <v>3</v>
      </c>
    </row>
    <row r="8" spans="1:10" ht="78" customHeight="1" x14ac:dyDescent="0.25">
      <c r="A8" s="20"/>
      <c r="B8" s="30">
        <f>+B7+1</f>
        <v>3803</v>
      </c>
      <c r="C8" s="17" t="s">
        <v>20</v>
      </c>
      <c r="D8" s="34" t="s">
        <v>17</v>
      </c>
      <c r="E8" s="34" t="s">
        <v>26</v>
      </c>
      <c r="F8" s="16" t="s">
        <v>23</v>
      </c>
      <c r="G8" s="18">
        <v>45294</v>
      </c>
      <c r="H8" s="16">
        <v>467745.75</v>
      </c>
      <c r="I8" s="16">
        <f t="shared" ref="I8:I88" si="0">+H8</f>
        <v>467745.75</v>
      </c>
      <c r="J8" s="18" t="s">
        <v>3</v>
      </c>
    </row>
    <row r="9" spans="1:10" ht="62.25" customHeight="1" x14ac:dyDescent="0.25">
      <c r="A9" s="20"/>
      <c r="B9" s="30">
        <f>+B8+1</f>
        <v>3804</v>
      </c>
      <c r="C9" s="17" t="s">
        <v>21</v>
      </c>
      <c r="D9" s="34" t="s">
        <v>18</v>
      </c>
      <c r="E9" s="34" t="s">
        <v>27</v>
      </c>
      <c r="F9" s="16" t="s">
        <v>24</v>
      </c>
      <c r="G9" s="18">
        <v>45295</v>
      </c>
      <c r="H9" s="16">
        <v>1498209.49</v>
      </c>
      <c r="I9" s="16">
        <f t="shared" si="0"/>
        <v>1498209.49</v>
      </c>
      <c r="J9" s="18" t="s">
        <v>3</v>
      </c>
    </row>
    <row r="10" spans="1:10" ht="45" customHeight="1" x14ac:dyDescent="0.25">
      <c r="A10" s="20"/>
      <c r="B10" s="30">
        <f>+B9+1</f>
        <v>3805</v>
      </c>
      <c r="C10" s="17" t="s">
        <v>28</v>
      </c>
      <c r="D10" s="34" t="s">
        <v>29</v>
      </c>
      <c r="E10" s="34" t="s">
        <v>38</v>
      </c>
      <c r="F10" s="16" t="s">
        <v>37</v>
      </c>
      <c r="G10" s="18">
        <v>45299</v>
      </c>
      <c r="H10" s="16">
        <v>5000000</v>
      </c>
      <c r="I10" s="16">
        <f t="shared" si="0"/>
        <v>5000000</v>
      </c>
      <c r="J10" s="18" t="s">
        <v>3</v>
      </c>
    </row>
    <row r="11" spans="1:10" ht="66" customHeight="1" x14ac:dyDescent="0.25">
      <c r="A11" s="20"/>
      <c r="B11" s="30">
        <f t="shared" ref="B11:B74" si="1">+B10+1</f>
        <v>3806</v>
      </c>
      <c r="C11" s="17" t="s">
        <v>39</v>
      </c>
      <c r="D11" s="34" t="s">
        <v>30</v>
      </c>
      <c r="E11" s="34" t="s">
        <v>35</v>
      </c>
      <c r="F11" s="16" t="s">
        <v>36</v>
      </c>
      <c r="G11" s="18"/>
      <c r="H11" s="16">
        <v>1041182.5</v>
      </c>
      <c r="I11" s="16">
        <f t="shared" si="0"/>
        <v>1041182.5</v>
      </c>
      <c r="J11" s="18" t="s">
        <v>3</v>
      </c>
    </row>
    <row r="12" spans="1:10" ht="126" customHeight="1" x14ac:dyDescent="0.25">
      <c r="A12" s="20"/>
      <c r="B12" s="30">
        <f t="shared" si="1"/>
        <v>3807</v>
      </c>
      <c r="C12" s="17" t="s">
        <v>40</v>
      </c>
      <c r="D12" s="34" t="s">
        <v>31</v>
      </c>
      <c r="E12" s="34" t="s">
        <v>45</v>
      </c>
      <c r="F12" s="16" t="s">
        <v>44</v>
      </c>
      <c r="G12" s="18">
        <v>45291</v>
      </c>
      <c r="H12" s="16">
        <v>668421.09</v>
      </c>
      <c r="I12" s="16">
        <f t="shared" si="0"/>
        <v>668421.09</v>
      </c>
      <c r="J12" s="18" t="s">
        <v>3</v>
      </c>
    </row>
    <row r="13" spans="1:10" ht="71.25" customHeight="1" x14ac:dyDescent="0.25">
      <c r="A13" s="20"/>
      <c r="B13" s="30">
        <f t="shared" si="1"/>
        <v>3808</v>
      </c>
      <c r="C13" s="17" t="s">
        <v>41</v>
      </c>
      <c r="D13" s="34" t="s">
        <v>32</v>
      </c>
      <c r="E13" s="34" t="s">
        <v>48</v>
      </c>
      <c r="F13" s="16" t="s">
        <v>47</v>
      </c>
      <c r="G13" s="18" t="s">
        <v>46</v>
      </c>
      <c r="H13" s="16">
        <v>613517.4</v>
      </c>
      <c r="I13" s="16">
        <f t="shared" si="0"/>
        <v>613517.4</v>
      </c>
      <c r="J13" s="18" t="s">
        <v>3</v>
      </c>
    </row>
    <row r="14" spans="1:10" ht="66.75" customHeight="1" x14ac:dyDescent="0.25">
      <c r="A14" s="20"/>
      <c r="B14" s="30">
        <f t="shared" si="1"/>
        <v>3809</v>
      </c>
      <c r="C14" s="17" t="s">
        <v>42</v>
      </c>
      <c r="D14" s="34" t="s">
        <v>33</v>
      </c>
      <c r="E14" s="34" t="s">
        <v>51</v>
      </c>
      <c r="F14" s="16" t="s">
        <v>50</v>
      </c>
      <c r="G14" s="18" t="s">
        <v>49</v>
      </c>
      <c r="H14" s="16">
        <v>2722.88</v>
      </c>
      <c r="I14" s="16">
        <f t="shared" si="0"/>
        <v>2722.88</v>
      </c>
      <c r="J14" s="18" t="s">
        <v>3</v>
      </c>
    </row>
    <row r="15" spans="1:10" ht="81" customHeight="1" x14ac:dyDescent="0.25">
      <c r="A15" s="20"/>
      <c r="B15" s="30">
        <f t="shared" si="1"/>
        <v>3810</v>
      </c>
      <c r="C15" s="17" t="s">
        <v>43</v>
      </c>
      <c r="D15" s="34" t="s">
        <v>34</v>
      </c>
      <c r="E15" s="34" t="s">
        <v>53</v>
      </c>
      <c r="F15" s="16" t="s">
        <v>52</v>
      </c>
      <c r="G15" s="18">
        <v>45287</v>
      </c>
      <c r="H15" s="16">
        <v>1329589.48</v>
      </c>
      <c r="I15" s="16">
        <f t="shared" si="0"/>
        <v>1329589.48</v>
      </c>
      <c r="J15" s="18" t="s">
        <v>3</v>
      </c>
    </row>
    <row r="16" spans="1:10" ht="54.75" customHeight="1" x14ac:dyDescent="0.25">
      <c r="A16" s="20"/>
      <c r="B16" s="30">
        <f t="shared" si="1"/>
        <v>3811</v>
      </c>
      <c r="C16" s="17" t="s">
        <v>66</v>
      </c>
      <c r="D16" s="34" t="s">
        <v>54</v>
      </c>
      <c r="E16" s="34" t="s">
        <v>79</v>
      </c>
      <c r="F16" s="16" t="s">
        <v>78</v>
      </c>
      <c r="G16" s="18">
        <v>45299</v>
      </c>
      <c r="H16" s="16">
        <v>205066.3</v>
      </c>
      <c r="I16" s="16">
        <f t="shared" si="0"/>
        <v>205066.3</v>
      </c>
      <c r="J16" s="18" t="s">
        <v>3</v>
      </c>
    </row>
    <row r="17" spans="1:10" ht="76.5" customHeight="1" x14ac:dyDescent="0.25">
      <c r="A17" s="20"/>
      <c r="B17" s="30">
        <f t="shared" si="1"/>
        <v>3812</v>
      </c>
      <c r="C17" s="17" t="s">
        <v>67</v>
      </c>
      <c r="D17" s="34" t="s">
        <v>55</v>
      </c>
      <c r="E17" s="34" t="s">
        <v>81</v>
      </c>
      <c r="F17" s="16" t="s">
        <v>80</v>
      </c>
      <c r="G17" s="18">
        <v>45292</v>
      </c>
      <c r="H17" s="16">
        <v>363029.12</v>
      </c>
      <c r="I17" s="16">
        <f t="shared" si="0"/>
        <v>363029.12</v>
      </c>
      <c r="J17" s="18" t="s">
        <v>3</v>
      </c>
    </row>
    <row r="18" spans="1:10" ht="123.75" customHeight="1" x14ac:dyDescent="0.25">
      <c r="A18" s="20"/>
      <c r="B18" s="30">
        <f t="shared" si="1"/>
        <v>3813</v>
      </c>
      <c r="C18" s="17" t="s">
        <v>68</v>
      </c>
      <c r="D18" s="34" t="s">
        <v>56</v>
      </c>
      <c r="E18" s="34" t="s">
        <v>84</v>
      </c>
      <c r="F18" s="16" t="s">
        <v>83</v>
      </c>
      <c r="G18" s="18" t="s">
        <v>82</v>
      </c>
      <c r="H18" s="16">
        <v>38333.4</v>
      </c>
      <c r="I18" s="16">
        <f t="shared" si="0"/>
        <v>38333.4</v>
      </c>
      <c r="J18" s="18" t="s">
        <v>3</v>
      </c>
    </row>
    <row r="19" spans="1:10" ht="86.25" customHeight="1" x14ac:dyDescent="0.25">
      <c r="A19" s="20"/>
      <c r="B19" s="30">
        <f t="shared" si="1"/>
        <v>3814</v>
      </c>
      <c r="C19" s="17" t="s">
        <v>69</v>
      </c>
      <c r="D19" s="34" t="s">
        <v>57</v>
      </c>
      <c r="E19" s="34" t="s">
        <v>86</v>
      </c>
      <c r="F19" s="16" t="s">
        <v>85</v>
      </c>
      <c r="G19" s="18">
        <v>45267</v>
      </c>
      <c r="H19" s="16">
        <v>19537.2</v>
      </c>
      <c r="I19" s="16">
        <f t="shared" si="0"/>
        <v>19537.2</v>
      </c>
      <c r="J19" s="18" t="s">
        <v>3</v>
      </c>
    </row>
    <row r="20" spans="1:10" ht="61.5" customHeight="1" x14ac:dyDescent="0.25">
      <c r="A20" s="20"/>
      <c r="B20" s="30">
        <f t="shared" si="1"/>
        <v>3815</v>
      </c>
      <c r="C20" s="17" t="s">
        <v>70</v>
      </c>
      <c r="D20" s="28" t="s">
        <v>58</v>
      </c>
      <c r="E20" s="34" t="s">
        <v>89</v>
      </c>
      <c r="F20" s="16" t="s">
        <v>87</v>
      </c>
      <c r="G20" s="18" t="s">
        <v>88</v>
      </c>
      <c r="H20" s="16">
        <v>131605.4</v>
      </c>
      <c r="I20" s="16">
        <f t="shared" si="0"/>
        <v>131605.4</v>
      </c>
      <c r="J20" s="18" t="s">
        <v>3</v>
      </c>
    </row>
    <row r="21" spans="1:10" ht="96" customHeight="1" x14ac:dyDescent="0.25">
      <c r="A21" s="20"/>
      <c r="B21" s="30">
        <f t="shared" si="1"/>
        <v>3816</v>
      </c>
      <c r="C21" s="17" t="s">
        <v>71</v>
      </c>
      <c r="D21" s="28" t="s">
        <v>59</v>
      </c>
      <c r="E21" s="34" t="s">
        <v>91</v>
      </c>
      <c r="F21" s="16" t="s">
        <v>90</v>
      </c>
      <c r="G21" s="18">
        <v>45294</v>
      </c>
      <c r="H21" s="16">
        <v>124771.31</v>
      </c>
      <c r="I21" s="16">
        <f t="shared" si="0"/>
        <v>124771.31</v>
      </c>
      <c r="J21" s="18" t="s">
        <v>3</v>
      </c>
    </row>
    <row r="22" spans="1:10" ht="45.75" customHeight="1" x14ac:dyDescent="0.25">
      <c r="A22" s="20"/>
      <c r="B22" s="30">
        <f t="shared" si="1"/>
        <v>3817</v>
      </c>
      <c r="C22" s="17" t="s">
        <v>72</v>
      </c>
      <c r="D22" s="28" t="s">
        <v>60</v>
      </c>
      <c r="E22" s="34" t="s">
        <v>93</v>
      </c>
      <c r="F22" s="16" t="s">
        <v>92</v>
      </c>
      <c r="G22" s="18">
        <v>45300</v>
      </c>
      <c r="H22" s="16">
        <v>2360</v>
      </c>
      <c r="I22" s="16">
        <f t="shared" si="0"/>
        <v>2360</v>
      </c>
      <c r="J22" s="18" t="s">
        <v>3</v>
      </c>
    </row>
    <row r="23" spans="1:10" ht="89.25" customHeight="1" x14ac:dyDescent="0.25">
      <c r="A23" s="20"/>
      <c r="B23" s="30">
        <f t="shared" si="1"/>
        <v>3818</v>
      </c>
      <c r="C23" s="17" t="s">
        <v>73</v>
      </c>
      <c r="D23" s="28" t="s">
        <v>61</v>
      </c>
      <c r="E23" s="34" t="s">
        <v>94</v>
      </c>
      <c r="F23" s="16" t="s">
        <v>36</v>
      </c>
      <c r="G23" s="18"/>
      <c r="H23" s="16">
        <v>4377850.8099999996</v>
      </c>
      <c r="I23" s="16">
        <f t="shared" si="0"/>
        <v>4377850.8099999996</v>
      </c>
      <c r="J23" s="18" t="s">
        <v>3</v>
      </c>
    </row>
    <row r="24" spans="1:10" ht="48.75" customHeight="1" x14ac:dyDescent="0.25">
      <c r="A24" s="20"/>
      <c r="B24" s="30">
        <f t="shared" si="1"/>
        <v>3819</v>
      </c>
      <c r="C24" s="17" t="s">
        <v>74</v>
      </c>
      <c r="D24" s="28" t="s">
        <v>62</v>
      </c>
      <c r="E24" s="34" t="s">
        <v>95</v>
      </c>
      <c r="F24" s="16" t="s">
        <v>36</v>
      </c>
      <c r="G24" s="18"/>
      <c r="H24" s="16">
        <v>633577.46</v>
      </c>
      <c r="I24" s="16">
        <f t="shared" si="0"/>
        <v>633577.46</v>
      </c>
      <c r="J24" s="18" t="s">
        <v>3</v>
      </c>
    </row>
    <row r="25" spans="1:10" ht="55.5" customHeight="1" x14ac:dyDescent="0.25">
      <c r="A25" s="20"/>
      <c r="B25" s="30">
        <f t="shared" si="1"/>
        <v>3820</v>
      </c>
      <c r="C25" s="17" t="s">
        <v>75</v>
      </c>
      <c r="D25" s="28" t="s">
        <v>63</v>
      </c>
      <c r="E25" s="34" t="s">
        <v>97</v>
      </c>
      <c r="F25" s="16" t="s">
        <v>96</v>
      </c>
      <c r="G25" s="18">
        <v>45300</v>
      </c>
      <c r="H25" s="16">
        <v>58528</v>
      </c>
      <c r="I25" s="16">
        <f t="shared" ref="I25:I26" si="2">+H25</f>
        <v>58528</v>
      </c>
      <c r="J25" s="18" t="s">
        <v>3</v>
      </c>
    </row>
    <row r="26" spans="1:10" ht="45.75" customHeight="1" x14ac:dyDescent="0.25">
      <c r="A26" s="20"/>
      <c r="B26" s="30">
        <f t="shared" si="1"/>
        <v>3821</v>
      </c>
      <c r="C26" s="35" t="s">
        <v>76</v>
      </c>
      <c r="D26" s="37" t="s">
        <v>64</v>
      </c>
      <c r="E26" s="38" t="s">
        <v>99</v>
      </c>
      <c r="F26" s="16" t="s">
        <v>98</v>
      </c>
      <c r="G26" s="18">
        <v>45306</v>
      </c>
      <c r="H26" s="16">
        <v>118000</v>
      </c>
      <c r="I26" s="16">
        <f t="shared" si="2"/>
        <v>118000</v>
      </c>
      <c r="J26" s="18" t="s">
        <v>3</v>
      </c>
    </row>
    <row r="27" spans="1:10" ht="62.25" customHeight="1" x14ac:dyDescent="0.25">
      <c r="A27" s="20"/>
      <c r="B27" s="30">
        <f t="shared" si="1"/>
        <v>3822</v>
      </c>
      <c r="C27" s="17" t="s">
        <v>77</v>
      </c>
      <c r="D27" s="36" t="s">
        <v>65</v>
      </c>
      <c r="E27" s="34" t="s">
        <v>101</v>
      </c>
      <c r="F27" s="16" t="s">
        <v>100</v>
      </c>
      <c r="G27" s="18">
        <v>45306</v>
      </c>
      <c r="H27" s="16">
        <v>401820</v>
      </c>
      <c r="I27" s="16">
        <f t="shared" ref="I27:I48" si="3">+H27</f>
        <v>401820</v>
      </c>
      <c r="J27" s="18" t="s">
        <v>3</v>
      </c>
    </row>
    <row r="28" spans="1:10" ht="55.5" customHeight="1" x14ac:dyDescent="0.25">
      <c r="A28" s="20"/>
      <c r="B28" s="30">
        <f t="shared" si="1"/>
        <v>3823</v>
      </c>
      <c r="C28" s="17" t="s">
        <v>106</v>
      </c>
      <c r="D28" s="36" t="s">
        <v>102</v>
      </c>
      <c r="E28" s="34" t="s">
        <v>111</v>
      </c>
      <c r="F28" s="16" t="s">
        <v>110</v>
      </c>
      <c r="G28" s="18">
        <v>45230</v>
      </c>
      <c r="H28" s="16">
        <v>45430</v>
      </c>
      <c r="I28" s="16">
        <f t="shared" si="3"/>
        <v>45430</v>
      </c>
      <c r="J28" s="18" t="s">
        <v>3</v>
      </c>
    </row>
    <row r="29" spans="1:10" ht="78" customHeight="1" x14ac:dyDescent="0.25">
      <c r="A29" s="20"/>
      <c r="B29" s="30">
        <f t="shared" si="1"/>
        <v>3824</v>
      </c>
      <c r="C29" s="17" t="s">
        <v>107</v>
      </c>
      <c r="D29" s="36" t="s">
        <v>103</v>
      </c>
      <c r="E29" s="34" t="s">
        <v>113</v>
      </c>
      <c r="F29" s="16" t="s">
        <v>112</v>
      </c>
      <c r="G29" s="18">
        <v>45291</v>
      </c>
      <c r="H29" s="16">
        <v>71271</v>
      </c>
      <c r="I29" s="16">
        <f t="shared" si="3"/>
        <v>71271</v>
      </c>
      <c r="J29" s="18" t="s">
        <v>3</v>
      </c>
    </row>
    <row r="30" spans="1:10" ht="66.75" customHeight="1" x14ac:dyDescent="0.25">
      <c r="A30" s="20"/>
      <c r="B30" s="30">
        <f t="shared" si="1"/>
        <v>3825</v>
      </c>
      <c r="C30" s="17" t="s">
        <v>108</v>
      </c>
      <c r="D30" s="36" t="s">
        <v>104</v>
      </c>
      <c r="E30" s="34" t="s">
        <v>115</v>
      </c>
      <c r="F30" s="16" t="s">
        <v>114</v>
      </c>
      <c r="G30" s="18">
        <v>45296</v>
      </c>
      <c r="H30" s="16">
        <v>652910</v>
      </c>
      <c r="I30" s="16">
        <f t="shared" si="3"/>
        <v>652910</v>
      </c>
      <c r="J30" s="18" t="s">
        <v>3</v>
      </c>
    </row>
    <row r="31" spans="1:10" ht="69" customHeight="1" x14ac:dyDescent="0.25">
      <c r="A31" s="20"/>
      <c r="B31" s="30">
        <f t="shared" si="1"/>
        <v>3826</v>
      </c>
      <c r="C31" s="17" t="s">
        <v>109</v>
      </c>
      <c r="D31" s="36" t="s">
        <v>105</v>
      </c>
      <c r="E31" s="34" t="s">
        <v>117</v>
      </c>
      <c r="F31" s="16" t="s">
        <v>116</v>
      </c>
      <c r="G31" s="18">
        <v>45299</v>
      </c>
      <c r="H31" s="16">
        <v>754492</v>
      </c>
      <c r="I31" s="16">
        <f t="shared" si="3"/>
        <v>754492</v>
      </c>
      <c r="J31" s="18" t="s">
        <v>3</v>
      </c>
    </row>
    <row r="32" spans="1:10" ht="56.25" customHeight="1" x14ac:dyDescent="0.25">
      <c r="A32" s="20"/>
      <c r="B32" s="30">
        <f t="shared" si="1"/>
        <v>3827</v>
      </c>
      <c r="C32" s="17" t="s">
        <v>129</v>
      </c>
      <c r="D32" s="36" t="s">
        <v>118</v>
      </c>
      <c r="E32" s="34" t="s">
        <v>143</v>
      </c>
      <c r="F32" s="16" t="s">
        <v>142</v>
      </c>
      <c r="G32" s="18">
        <v>45272</v>
      </c>
      <c r="H32" s="16">
        <v>70800</v>
      </c>
      <c r="I32" s="16">
        <f t="shared" si="3"/>
        <v>70800</v>
      </c>
      <c r="J32" s="18" t="s">
        <v>3</v>
      </c>
    </row>
    <row r="33" spans="1:21" ht="70.5" customHeight="1" x14ac:dyDescent="0.25">
      <c r="A33" s="20"/>
      <c r="B33" s="30">
        <f t="shared" si="1"/>
        <v>3828</v>
      </c>
      <c r="C33" s="17" t="s">
        <v>130</v>
      </c>
      <c r="D33" s="36" t="s">
        <v>119</v>
      </c>
      <c r="E33" s="34" t="s">
        <v>145</v>
      </c>
      <c r="F33" s="16" t="s">
        <v>144</v>
      </c>
      <c r="G33" s="18">
        <v>45295</v>
      </c>
      <c r="H33" s="16">
        <v>191488.04</v>
      </c>
      <c r="I33" s="16">
        <f t="shared" si="3"/>
        <v>191488.04</v>
      </c>
      <c r="J33" s="18" t="s">
        <v>3</v>
      </c>
    </row>
    <row r="34" spans="1:21" ht="61.5" customHeight="1" x14ac:dyDescent="0.25">
      <c r="A34" s="20"/>
      <c r="B34" s="30">
        <f t="shared" si="1"/>
        <v>3829</v>
      </c>
      <c r="C34" s="17" t="s">
        <v>131</v>
      </c>
      <c r="D34" s="36" t="s">
        <v>120</v>
      </c>
      <c r="E34" s="34" t="s">
        <v>147</v>
      </c>
      <c r="F34" s="16" t="s">
        <v>146</v>
      </c>
      <c r="G34" s="18">
        <v>45294</v>
      </c>
      <c r="H34" s="16">
        <v>295944</v>
      </c>
      <c r="I34" s="16">
        <f t="shared" si="3"/>
        <v>295944</v>
      </c>
      <c r="J34" s="18" t="s">
        <v>3</v>
      </c>
    </row>
    <row r="35" spans="1:21" ht="60" customHeight="1" x14ac:dyDescent="0.25">
      <c r="A35" s="20"/>
      <c r="B35" s="30">
        <f t="shared" si="1"/>
        <v>3830</v>
      </c>
      <c r="C35" s="17" t="s">
        <v>132</v>
      </c>
      <c r="D35" s="36" t="s">
        <v>121</v>
      </c>
      <c r="E35" s="34" t="s">
        <v>149</v>
      </c>
      <c r="F35" s="16" t="s">
        <v>148</v>
      </c>
      <c r="G35" s="18">
        <v>45296</v>
      </c>
      <c r="H35" s="16">
        <v>464355.4</v>
      </c>
      <c r="I35" s="16">
        <f t="shared" si="3"/>
        <v>464355.4</v>
      </c>
      <c r="J35" s="18" t="s">
        <v>3</v>
      </c>
    </row>
    <row r="36" spans="1:21" ht="58.5" customHeight="1" x14ac:dyDescent="0.25">
      <c r="A36" s="20"/>
      <c r="B36" s="30">
        <f t="shared" si="1"/>
        <v>3831</v>
      </c>
      <c r="C36" s="17" t="s">
        <v>133</v>
      </c>
      <c r="D36" s="36" t="s">
        <v>122</v>
      </c>
      <c r="E36" s="34" t="s">
        <v>151</v>
      </c>
      <c r="F36" s="16" t="s">
        <v>150</v>
      </c>
      <c r="G36" s="18">
        <v>45243</v>
      </c>
      <c r="H36" s="16">
        <v>248626</v>
      </c>
      <c r="I36" s="16">
        <f t="shared" si="3"/>
        <v>248626</v>
      </c>
      <c r="J36" s="18" t="s">
        <v>3</v>
      </c>
    </row>
    <row r="37" spans="1:21" ht="60" customHeight="1" x14ac:dyDescent="0.25">
      <c r="A37" s="20"/>
      <c r="B37" s="30">
        <f t="shared" si="1"/>
        <v>3832</v>
      </c>
      <c r="C37" s="17" t="s">
        <v>134</v>
      </c>
      <c r="D37" s="36" t="s">
        <v>123</v>
      </c>
      <c r="E37" s="34" t="s">
        <v>153</v>
      </c>
      <c r="F37" s="16" t="s">
        <v>152</v>
      </c>
      <c r="G37" s="18">
        <v>45299</v>
      </c>
      <c r="H37" s="16">
        <v>159300</v>
      </c>
      <c r="I37" s="16">
        <f t="shared" si="3"/>
        <v>159300</v>
      </c>
      <c r="J37" s="18" t="s">
        <v>3</v>
      </c>
    </row>
    <row r="38" spans="1:21" ht="63.75" customHeight="1" x14ac:dyDescent="0.25">
      <c r="A38" s="20"/>
      <c r="B38" s="30">
        <f t="shared" si="1"/>
        <v>3833</v>
      </c>
      <c r="C38" s="17" t="s">
        <v>135</v>
      </c>
      <c r="D38" s="36" t="s">
        <v>124</v>
      </c>
      <c r="E38" s="34" t="s">
        <v>155</v>
      </c>
      <c r="F38" s="16" t="s">
        <v>154</v>
      </c>
      <c r="G38" s="18">
        <v>45299</v>
      </c>
      <c r="H38" s="16">
        <v>24279.96</v>
      </c>
      <c r="I38" s="16">
        <f t="shared" si="3"/>
        <v>24279.96</v>
      </c>
      <c r="J38" s="18" t="s">
        <v>3</v>
      </c>
    </row>
    <row r="39" spans="1:21" ht="82.5" customHeight="1" x14ac:dyDescent="0.25">
      <c r="A39" s="20"/>
      <c r="B39" s="30">
        <f t="shared" si="1"/>
        <v>3834</v>
      </c>
      <c r="C39" s="17" t="s">
        <v>136</v>
      </c>
      <c r="D39" s="36" t="s">
        <v>125</v>
      </c>
      <c r="E39" s="34" t="s">
        <v>158</v>
      </c>
      <c r="F39" s="16" t="s">
        <v>156</v>
      </c>
      <c r="G39" s="18" t="s">
        <v>157</v>
      </c>
      <c r="H39" s="16">
        <v>41510.39</v>
      </c>
      <c r="I39" s="16">
        <f t="shared" si="3"/>
        <v>41510.39</v>
      </c>
      <c r="J39" s="18" t="s">
        <v>3</v>
      </c>
    </row>
    <row r="40" spans="1:21" ht="64.5" customHeight="1" x14ac:dyDescent="0.25">
      <c r="A40" s="20"/>
      <c r="B40" s="30">
        <f t="shared" si="1"/>
        <v>3835</v>
      </c>
      <c r="C40" s="17" t="s">
        <v>137</v>
      </c>
      <c r="D40" s="36" t="s">
        <v>126</v>
      </c>
      <c r="E40" s="34" t="s">
        <v>160</v>
      </c>
      <c r="F40" s="16" t="s">
        <v>159</v>
      </c>
      <c r="G40" s="18">
        <v>45299</v>
      </c>
      <c r="H40" s="16">
        <v>510702.39</v>
      </c>
      <c r="I40" s="16">
        <f t="shared" si="3"/>
        <v>510702.39</v>
      </c>
      <c r="J40" s="18" t="s">
        <v>3</v>
      </c>
    </row>
    <row r="41" spans="1:21" ht="90.75" customHeight="1" x14ac:dyDescent="0.25">
      <c r="A41" s="20"/>
      <c r="B41" s="30">
        <f t="shared" si="1"/>
        <v>3836</v>
      </c>
      <c r="C41" s="17" t="s">
        <v>138</v>
      </c>
      <c r="D41" s="36" t="s">
        <v>127</v>
      </c>
      <c r="E41" s="34" t="s">
        <v>161</v>
      </c>
      <c r="F41" s="16"/>
      <c r="G41" s="18"/>
      <c r="H41" s="16">
        <v>3056754.69</v>
      </c>
      <c r="I41" s="16">
        <f t="shared" si="3"/>
        <v>3056754.69</v>
      </c>
      <c r="J41" s="18" t="s">
        <v>3</v>
      </c>
    </row>
    <row r="42" spans="1:21" ht="74.25" customHeight="1" x14ac:dyDescent="0.25">
      <c r="A42" s="20"/>
      <c r="B42" s="30">
        <f t="shared" si="1"/>
        <v>3837</v>
      </c>
      <c r="C42" s="17" t="s">
        <v>139</v>
      </c>
      <c r="D42" s="36" t="s">
        <v>128</v>
      </c>
      <c r="E42" s="34" t="s">
        <v>164</v>
      </c>
      <c r="F42" s="16" t="s">
        <v>163</v>
      </c>
      <c r="G42" s="18" t="s">
        <v>162</v>
      </c>
      <c r="H42" s="16">
        <v>377600</v>
      </c>
      <c r="I42" s="16">
        <f t="shared" si="3"/>
        <v>377600</v>
      </c>
      <c r="J42" s="18" t="s">
        <v>3</v>
      </c>
    </row>
    <row r="43" spans="1:21" ht="75" customHeight="1" x14ac:dyDescent="0.25">
      <c r="A43" s="20"/>
      <c r="B43" s="30">
        <f t="shared" si="1"/>
        <v>3838</v>
      </c>
      <c r="C43" s="17" t="s">
        <v>140</v>
      </c>
      <c r="D43" s="36" t="s">
        <v>141</v>
      </c>
      <c r="E43" s="34" t="s">
        <v>167</v>
      </c>
      <c r="F43" s="16" t="s">
        <v>166</v>
      </c>
      <c r="G43" s="18" t="s">
        <v>165</v>
      </c>
      <c r="H43" s="16">
        <v>12670</v>
      </c>
      <c r="I43" s="16">
        <f t="shared" si="3"/>
        <v>12670</v>
      </c>
      <c r="J43" s="18" t="s">
        <v>3</v>
      </c>
    </row>
    <row r="44" spans="1:21" ht="62.25" customHeight="1" x14ac:dyDescent="0.25">
      <c r="A44" s="20"/>
      <c r="B44" s="30">
        <f t="shared" si="1"/>
        <v>3839</v>
      </c>
      <c r="C44" s="17" t="s">
        <v>176</v>
      </c>
      <c r="D44" s="36" t="s">
        <v>168</v>
      </c>
      <c r="E44" s="34" t="s">
        <v>186</v>
      </c>
      <c r="F44" s="16" t="s">
        <v>185</v>
      </c>
      <c r="G44" s="18" t="s">
        <v>184</v>
      </c>
      <c r="H44" s="16">
        <v>41300</v>
      </c>
      <c r="I44" s="16">
        <f t="shared" si="3"/>
        <v>41300</v>
      </c>
      <c r="J44" s="18" t="s">
        <v>3</v>
      </c>
    </row>
    <row r="45" spans="1:21" ht="75" customHeight="1" x14ac:dyDescent="0.25">
      <c r="A45" s="20"/>
      <c r="B45" s="30">
        <f t="shared" si="1"/>
        <v>3840</v>
      </c>
      <c r="C45" s="17" t="s">
        <v>177</v>
      </c>
      <c r="D45" s="36" t="s">
        <v>169</v>
      </c>
      <c r="E45" s="34" t="s">
        <v>187</v>
      </c>
      <c r="F45" s="16"/>
      <c r="G45" s="18"/>
      <c r="H45" s="16">
        <v>111100057.33</v>
      </c>
      <c r="I45" s="16">
        <f t="shared" si="3"/>
        <v>111100057.33</v>
      </c>
      <c r="J45" s="18" t="s">
        <v>3</v>
      </c>
    </row>
    <row r="46" spans="1:21" ht="68.25" customHeight="1" x14ac:dyDescent="0.25">
      <c r="A46" s="20"/>
      <c r="B46" s="30">
        <f t="shared" si="1"/>
        <v>3841</v>
      </c>
      <c r="C46" s="17" t="s">
        <v>178</v>
      </c>
      <c r="D46" s="36" t="s">
        <v>170</v>
      </c>
      <c r="E46" s="34" t="s">
        <v>188</v>
      </c>
      <c r="F46" s="16"/>
      <c r="G46" s="18"/>
      <c r="H46" s="16">
        <v>23314690.68</v>
      </c>
      <c r="I46" s="16">
        <f t="shared" si="3"/>
        <v>23314690.68</v>
      </c>
      <c r="J46" s="18" t="s">
        <v>3</v>
      </c>
    </row>
    <row r="47" spans="1:21" ht="63" customHeight="1" x14ac:dyDescent="0.25">
      <c r="A47" s="20"/>
      <c r="B47" s="30">
        <f t="shared" si="1"/>
        <v>3842</v>
      </c>
      <c r="C47" s="17" t="s">
        <v>179</v>
      </c>
      <c r="D47" s="36" t="s">
        <v>171</v>
      </c>
      <c r="E47" s="34" t="s">
        <v>189</v>
      </c>
      <c r="F47" s="16"/>
      <c r="G47" s="18"/>
      <c r="H47" s="16">
        <v>861014.61</v>
      </c>
      <c r="I47" s="16">
        <f t="shared" si="3"/>
        <v>861014.61</v>
      </c>
      <c r="J47" s="18" t="s">
        <v>3</v>
      </c>
      <c r="K47" s="19"/>
      <c r="L47" s="19"/>
      <c r="M47" s="19"/>
      <c r="N47" s="19"/>
      <c r="O47" s="19"/>
      <c r="P47" s="19"/>
      <c r="Q47" s="19"/>
      <c r="R47" s="19"/>
      <c r="S47" s="19"/>
      <c r="T47" s="19"/>
      <c r="U47" s="19"/>
    </row>
    <row r="48" spans="1:21" ht="74.25" customHeight="1" x14ac:dyDescent="0.25">
      <c r="A48" s="20"/>
      <c r="B48" s="30">
        <f t="shared" si="1"/>
        <v>3843</v>
      </c>
      <c r="C48" s="17" t="s">
        <v>180</v>
      </c>
      <c r="D48" s="36" t="s">
        <v>172</v>
      </c>
      <c r="E48" s="34" t="s">
        <v>190</v>
      </c>
      <c r="F48" s="16"/>
      <c r="G48" s="18"/>
      <c r="H48" s="16">
        <v>4626909.82</v>
      </c>
      <c r="I48" s="16">
        <f t="shared" si="3"/>
        <v>4626909.82</v>
      </c>
      <c r="J48" s="18" t="s">
        <v>3</v>
      </c>
    </row>
    <row r="49" spans="1:10" ht="87.75" customHeight="1" x14ac:dyDescent="0.25">
      <c r="A49" s="20"/>
      <c r="B49" s="30">
        <f t="shared" si="1"/>
        <v>3844</v>
      </c>
      <c r="C49" s="17" t="s">
        <v>181</v>
      </c>
      <c r="D49" s="36" t="s">
        <v>173</v>
      </c>
      <c r="E49" s="34" t="s">
        <v>191</v>
      </c>
      <c r="F49" s="16"/>
      <c r="G49" s="18"/>
      <c r="H49" s="16">
        <v>1431596.84</v>
      </c>
      <c r="I49" s="16">
        <f t="shared" si="0"/>
        <v>1431596.84</v>
      </c>
      <c r="J49" s="18" t="s">
        <v>3</v>
      </c>
    </row>
    <row r="50" spans="1:10" ht="89.25" customHeight="1" x14ac:dyDescent="0.25">
      <c r="A50" s="20"/>
      <c r="B50" s="30">
        <f t="shared" si="1"/>
        <v>3845</v>
      </c>
      <c r="C50" s="17" t="s">
        <v>182</v>
      </c>
      <c r="D50" s="36" t="s">
        <v>174</v>
      </c>
      <c r="E50" s="34" t="s">
        <v>194</v>
      </c>
      <c r="F50" s="16" t="s">
        <v>193</v>
      </c>
      <c r="G50" s="18" t="s">
        <v>192</v>
      </c>
      <c r="H50" s="16">
        <v>1567319.38</v>
      </c>
      <c r="I50" s="16">
        <f t="shared" ref="I50" si="4">+H50</f>
        <v>1567319.38</v>
      </c>
      <c r="J50" s="18" t="s">
        <v>3</v>
      </c>
    </row>
    <row r="51" spans="1:10" ht="65.25" customHeight="1" x14ac:dyDescent="0.25">
      <c r="A51" s="20"/>
      <c r="B51" s="30">
        <f t="shared" si="1"/>
        <v>3846</v>
      </c>
      <c r="C51" s="17" t="s">
        <v>183</v>
      </c>
      <c r="D51" s="36" t="s">
        <v>175</v>
      </c>
      <c r="E51" s="34" t="s">
        <v>195</v>
      </c>
      <c r="F51" s="18"/>
      <c r="G51" s="18"/>
      <c r="H51" s="16">
        <v>1558060.96</v>
      </c>
      <c r="I51" s="16">
        <f t="shared" si="0"/>
        <v>1558060.96</v>
      </c>
      <c r="J51" s="18" t="s">
        <v>3</v>
      </c>
    </row>
    <row r="52" spans="1:10" ht="98.25" customHeight="1" x14ac:dyDescent="0.25">
      <c r="A52" s="20"/>
      <c r="B52" s="30">
        <f t="shared" si="1"/>
        <v>3847</v>
      </c>
      <c r="C52" s="17" t="s">
        <v>203</v>
      </c>
      <c r="D52" s="36" t="s">
        <v>196</v>
      </c>
      <c r="E52" s="34" t="s">
        <v>212</v>
      </c>
      <c r="F52" s="18"/>
      <c r="G52" s="18"/>
      <c r="H52" s="16">
        <v>4699035.5199999996</v>
      </c>
      <c r="I52" s="16">
        <f t="shared" si="0"/>
        <v>4699035.5199999996</v>
      </c>
      <c r="J52" s="18" t="s">
        <v>3</v>
      </c>
    </row>
    <row r="53" spans="1:10" ht="69" customHeight="1" x14ac:dyDescent="0.25">
      <c r="A53" s="20"/>
      <c r="B53" s="30">
        <f t="shared" si="1"/>
        <v>3848</v>
      </c>
      <c r="C53" s="17" t="s">
        <v>204</v>
      </c>
      <c r="D53" s="36" t="s">
        <v>197</v>
      </c>
      <c r="E53" s="34" t="s">
        <v>211</v>
      </c>
      <c r="F53" s="16"/>
      <c r="G53" s="18"/>
      <c r="H53" s="16">
        <v>7592262.2999999998</v>
      </c>
      <c r="I53" s="16">
        <f t="shared" si="0"/>
        <v>7592262.2999999998</v>
      </c>
      <c r="J53" s="18" t="s">
        <v>3</v>
      </c>
    </row>
    <row r="54" spans="1:10" ht="63.75" customHeight="1" x14ac:dyDescent="0.25">
      <c r="A54" s="20"/>
      <c r="B54" s="30">
        <f t="shared" si="1"/>
        <v>3849</v>
      </c>
      <c r="C54" s="17" t="s">
        <v>205</v>
      </c>
      <c r="D54" s="36" t="s">
        <v>198</v>
      </c>
      <c r="E54" s="34" t="s">
        <v>213</v>
      </c>
      <c r="F54" s="18"/>
      <c r="G54" s="16"/>
      <c r="H54" s="16">
        <v>32506610.879999999</v>
      </c>
      <c r="I54" s="16">
        <f t="shared" si="0"/>
        <v>32506610.879999999</v>
      </c>
      <c r="J54" s="18" t="s">
        <v>3</v>
      </c>
    </row>
    <row r="55" spans="1:10" ht="61.5" customHeight="1" x14ac:dyDescent="0.25">
      <c r="A55" s="20"/>
      <c r="B55" s="30">
        <f t="shared" si="1"/>
        <v>3850</v>
      </c>
      <c r="C55" s="17" t="s">
        <v>206</v>
      </c>
      <c r="D55" s="36" t="s">
        <v>199</v>
      </c>
      <c r="E55" s="34" t="s">
        <v>215</v>
      </c>
      <c r="F55" s="18" t="s">
        <v>214</v>
      </c>
      <c r="G55" s="18" t="s">
        <v>184</v>
      </c>
      <c r="H55" s="16">
        <v>96384.29</v>
      </c>
      <c r="I55" s="16">
        <f t="shared" si="0"/>
        <v>96384.29</v>
      </c>
      <c r="J55" s="18" t="s">
        <v>3</v>
      </c>
    </row>
    <row r="56" spans="1:10" ht="67.5" customHeight="1" x14ac:dyDescent="0.25">
      <c r="A56" s="20"/>
      <c r="B56" s="30">
        <f t="shared" si="1"/>
        <v>3851</v>
      </c>
      <c r="C56" s="17" t="s">
        <v>207</v>
      </c>
      <c r="D56" s="36" t="s">
        <v>200</v>
      </c>
      <c r="E56" s="34" t="s">
        <v>217</v>
      </c>
      <c r="F56" s="16" t="s">
        <v>216</v>
      </c>
      <c r="G56" s="18">
        <v>45286</v>
      </c>
      <c r="H56" s="16">
        <v>204128.2</v>
      </c>
      <c r="I56" s="16">
        <f t="shared" si="0"/>
        <v>204128.2</v>
      </c>
      <c r="J56" s="18" t="s">
        <v>3</v>
      </c>
    </row>
    <row r="57" spans="1:10" ht="45" customHeight="1" x14ac:dyDescent="0.25">
      <c r="A57" s="20"/>
      <c r="B57" s="30">
        <f t="shared" si="1"/>
        <v>3852</v>
      </c>
      <c r="C57" s="17" t="s">
        <v>208</v>
      </c>
      <c r="D57" s="36" t="s">
        <v>201</v>
      </c>
      <c r="E57" s="34" t="s">
        <v>220</v>
      </c>
      <c r="F57" s="16" t="s">
        <v>219</v>
      </c>
      <c r="G57" s="18" t="s">
        <v>218</v>
      </c>
      <c r="H57" s="16">
        <v>93220</v>
      </c>
      <c r="I57" s="16">
        <f t="shared" si="0"/>
        <v>93220</v>
      </c>
      <c r="J57" s="18" t="s">
        <v>3</v>
      </c>
    </row>
    <row r="58" spans="1:10" ht="67.5" customHeight="1" x14ac:dyDescent="0.25">
      <c r="A58" s="20"/>
      <c r="B58" s="30">
        <f t="shared" si="1"/>
        <v>3853</v>
      </c>
      <c r="C58" s="17" t="s">
        <v>209</v>
      </c>
      <c r="D58" s="27" t="s">
        <v>55</v>
      </c>
      <c r="E58" s="27" t="s">
        <v>223</v>
      </c>
      <c r="F58" s="16" t="s">
        <v>222</v>
      </c>
      <c r="G58" s="18" t="s">
        <v>221</v>
      </c>
      <c r="H58" s="16">
        <v>1262996.23</v>
      </c>
      <c r="I58" s="16">
        <f t="shared" si="0"/>
        <v>1262996.23</v>
      </c>
      <c r="J58" s="18" t="s">
        <v>3</v>
      </c>
    </row>
    <row r="59" spans="1:10" ht="36" customHeight="1" x14ac:dyDescent="0.25">
      <c r="A59" s="20"/>
      <c r="B59" s="30">
        <f t="shared" si="1"/>
        <v>3854</v>
      </c>
      <c r="C59" s="17" t="s">
        <v>210</v>
      </c>
      <c r="D59" s="27" t="s">
        <v>202</v>
      </c>
      <c r="E59" s="27" t="s">
        <v>225</v>
      </c>
      <c r="F59" s="16" t="s">
        <v>224</v>
      </c>
      <c r="G59" s="18">
        <v>45307</v>
      </c>
      <c r="H59" s="16">
        <v>38102.199999999997</v>
      </c>
      <c r="I59" s="16">
        <f t="shared" si="0"/>
        <v>38102.199999999997</v>
      </c>
      <c r="J59" s="18" t="s">
        <v>3</v>
      </c>
    </row>
    <row r="60" spans="1:10" ht="39" customHeight="1" x14ac:dyDescent="0.25">
      <c r="A60" s="20"/>
      <c r="B60" s="30">
        <f t="shared" si="1"/>
        <v>3855</v>
      </c>
      <c r="C60" s="17" t="s">
        <v>227</v>
      </c>
      <c r="D60" s="27" t="s">
        <v>226</v>
      </c>
      <c r="E60" s="27" t="s">
        <v>230</v>
      </c>
      <c r="F60" s="16" t="s">
        <v>228</v>
      </c>
      <c r="G60" s="18" t="s">
        <v>229</v>
      </c>
      <c r="H60" s="16">
        <v>52800</v>
      </c>
      <c r="I60" s="16">
        <f t="shared" si="0"/>
        <v>52800</v>
      </c>
      <c r="J60" s="18" t="s">
        <v>3</v>
      </c>
    </row>
    <row r="61" spans="1:10" ht="81" customHeight="1" x14ac:dyDescent="0.25">
      <c r="A61" s="20"/>
      <c r="B61" s="30">
        <f t="shared" si="1"/>
        <v>3856</v>
      </c>
      <c r="C61" s="17" t="s">
        <v>238</v>
      </c>
      <c r="D61" s="27" t="s">
        <v>231</v>
      </c>
      <c r="E61" s="27" t="s">
        <v>251</v>
      </c>
      <c r="F61" s="16"/>
      <c r="G61" s="18"/>
      <c r="H61" s="16">
        <v>79030028.480000004</v>
      </c>
      <c r="I61" s="16">
        <f t="shared" si="0"/>
        <v>79030028.480000004</v>
      </c>
      <c r="J61" s="18" t="s">
        <v>3</v>
      </c>
    </row>
    <row r="62" spans="1:10" ht="37.5" customHeight="1" x14ac:dyDescent="0.25">
      <c r="A62" s="20"/>
      <c r="B62" s="30">
        <f t="shared" si="1"/>
        <v>3857</v>
      </c>
      <c r="C62" s="17" t="s">
        <v>239</v>
      </c>
      <c r="D62" s="27" t="s">
        <v>232</v>
      </c>
      <c r="E62" s="27" t="s">
        <v>254</v>
      </c>
      <c r="F62" s="16" t="s">
        <v>253</v>
      </c>
      <c r="G62" s="18" t="s">
        <v>252</v>
      </c>
      <c r="H62" s="16">
        <v>188800</v>
      </c>
      <c r="I62" s="16">
        <f t="shared" si="0"/>
        <v>188800</v>
      </c>
      <c r="J62" s="18" t="s">
        <v>3</v>
      </c>
    </row>
    <row r="63" spans="1:10" ht="59.25" customHeight="1" x14ac:dyDescent="0.25">
      <c r="A63" s="20"/>
      <c r="B63" s="30">
        <f t="shared" si="1"/>
        <v>3858</v>
      </c>
      <c r="C63" s="17" t="s">
        <v>240</v>
      </c>
      <c r="D63" s="27" t="s">
        <v>233</v>
      </c>
      <c r="E63" s="27" t="s">
        <v>256</v>
      </c>
      <c r="F63" s="16" t="s">
        <v>255</v>
      </c>
      <c r="G63" s="18">
        <v>45300</v>
      </c>
      <c r="H63" s="16">
        <v>306560</v>
      </c>
      <c r="I63" s="16">
        <f t="shared" si="0"/>
        <v>306560</v>
      </c>
      <c r="J63" s="18" t="s">
        <v>3</v>
      </c>
    </row>
    <row r="64" spans="1:10" ht="74.25" customHeight="1" x14ac:dyDescent="0.25">
      <c r="A64" s="20"/>
      <c r="B64" s="30">
        <f t="shared" si="1"/>
        <v>3859</v>
      </c>
      <c r="C64" s="21" t="s">
        <v>241</v>
      </c>
      <c r="D64" s="27" t="s">
        <v>234</v>
      </c>
      <c r="E64" s="27" t="s">
        <v>258</v>
      </c>
      <c r="F64" s="18"/>
      <c r="G64" s="18"/>
      <c r="H64" s="16">
        <v>1156180.73</v>
      </c>
      <c r="I64" s="16">
        <f t="shared" si="0"/>
        <v>1156180.73</v>
      </c>
      <c r="J64" s="18" t="s">
        <v>3</v>
      </c>
    </row>
    <row r="65" spans="1:10" ht="81.75" customHeight="1" x14ac:dyDescent="0.25">
      <c r="A65" s="20"/>
      <c r="B65" s="30">
        <f t="shared" si="1"/>
        <v>3860</v>
      </c>
      <c r="C65" s="21" t="s">
        <v>242</v>
      </c>
      <c r="D65" s="27" t="s">
        <v>235</v>
      </c>
      <c r="E65" s="27" t="s">
        <v>257</v>
      </c>
      <c r="F65" s="16"/>
      <c r="G65" s="18"/>
      <c r="H65" s="16">
        <v>1344848.55</v>
      </c>
      <c r="I65" s="16">
        <f t="shared" si="0"/>
        <v>1344848.55</v>
      </c>
      <c r="J65" s="18" t="s">
        <v>3</v>
      </c>
    </row>
    <row r="66" spans="1:10" ht="82.5" customHeight="1" x14ac:dyDescent="0.25">
      <c r="B66" s="30">
        <f t="shared" si="1"/>
        <v>3861</v>
      </c>
      <c r="C66" s="21" t="s">
        <v>243</v>
      </c>
      <c r="D66" s="27" t="s">
        <v>235</v>
      </c>
      <c r="E66" s="27" t="s">
        <v>259</v>
      </c>
      <c r="F66" s="16"/>
      <c r="G66" s="18"/>
      <c r="H66" s="16">
        <v>1023134.51</v>
      </c>
      <c r="I66" s="16">
        <f t="shared" si="0"/>
        <v>1023134.51</v>
      </c>
      <c r="J66" s="18" t="s">
        <v>3</v>
      </c>
    </row>
    <row r="67" spans="1:10" ht="77.25" customHeight="1" x14ac:dyDescent="0.25">
      <c r="B67" s="30">
        <f t="shared" si="1"/>
        <v>3862</v>
      </c>
      <c r="C67" s="21" t="s">
        <v>244</v>
      </c>
      <c r="D67" s="27" t="s">
        <v>235</v>
      </c>
      <c r="E67" s="27" t="s">
        <v>260</v>
      </c>
      <c r="F67" s="16"/>
      <c r="G67" s="18"/>
      <c r="H67" s="16">
        <v>1074136.79</v>
      </c>
      <c r="I67" s="16">
        <f t="shared" si="0"/>
        <v>1074136.79</v>
      </c>
      <c r="J67" s="18" t="s">
        <v>3</v>
      </c>
    </row>
    <row r="68" spans="1:10" ht="92.25" customHeight="1" x14ac:dyDescent="0.25">
      <c r="B68" s="30">
        <f t="shared" si="1"/>
        <v>3863</v>
      </c>
      <c r="C68" s="21" t="s">
        <v>245</v>
      </c>
      <c r="D68" s="27" t="s">
        <v>235</v>
      </c>
      <c r="E68" s="27" t="s">
        <v>261</v>
      </c>
      <c r="F68" s="16"/>
      <c r="G68" s="18"/>
      <c r="H68" s="16">
        <v>1085127.45</v>
      </c>
      <c r="I68" s="16">
        <f t="shared" si="0"/>
        <v>1085127.45</v>
      </c>
      <c r="J68" s="18" t="s">
        <v>3</v>
      </c>
    </row>
    <row r="69" spans="1:10" ht="77.25" customHeight="1" x14ac:dyDescent="0.25">
      <c r="B69" s="30">
        <f t="shared" si="1"/>
        <v>3864</v>
      </c>
      <c r="C69" s="21" t="s">
        <v>246</v>
      </c>
      <c r="D69" s="27" t="s">
        <v>236</v>
      </c>
      <c r="E69" s="27" t="s">
        <v>262</v>
      </c>
      <c r="F69" s="16"/>
      <c r="G69" s="18"/>
      <c r="H69" s="16">
        <v>2024910.83</v>
      </c>
      <c r="I69" s="16">
        <f t="shared" si="0"/>
        <v>2024910.83</v>
      </c>
      <c r="J69" s="18" t="s">
        <v>3</v>
      </c>
    </row>
    <row r="70" spans="1:10" ht="67.5" customHeight="1" x14ac:dyDescent="0.25">
      <c r="B70" s="30">
        <f t="shared" si="1"/>
        <v>3865</v>
      </c>
      <c r="C70" s="21" t="s">
        <v>247</v>
      </c>
      <c r="D70" s="27" t="s">
        <v>30</v>
      </c>
      <c r="E70" s="27" t="s">
        <v>263</v>
      </c>
      <c r="F70" s="16" t="s">
        <v>36</v>
      </c>
      <c r="G70" s="18"/>
      <c r="H70" s="16">
        <v>682157.5</v>
      </c>
      <c r="I70" s="16">
        <f t="shared" si="0"/>
        <v>682157.5</v>
      </c>
      <c r="J70" s="18" t="s">
        <v>3</v>
      </c>
    </row>
    <row r="71" spans="1:10" ht="87" customHeight="1" x14ac:dyDescent="0.25">
      <c r="B71" s="30">
        <f t="shared" si="1"/>
        <v>3866</v>
      </c>
      <c r="C71" s="21" t="s">
        <v>248</v>
      </c>
      <c r="D71" s="27" t="s">
        <v>235</v>
      </c>
      <c r="E71" s="27" t="s">
        <v>264</v>
      </c>
      <c r="F71" s="18"/>
      <c r="G71" s="18"/>
      <c r="H71" s="16">
        <v>7530825.9699999997</v>
      </c>
      <c r="I71" s="16">
        <f t="shared" si="0"/>
        <v>7530825.9699999997</v>
      </c>
      <c r="J71" s="18" t="s">
        <v>3</v>
      </c>
    </row>
    <row r="72" spans="1:10" ht="48" customHeight="1" x14ac:dyDescent="0.25">
      <c r="B72" s="30">
        <f t="shared" si="1"/>
        <v>3867</v>
      </c>
      <c r="C72" s="21" t="s">
        <v>249</v>
      </c>
      <c r="D72" s="27" t="s">
        <v>29</v>
      </c>
      <c r="E72" s="27" t="s">
        <v>265</v>
      </c>
      <c r="F72" s="16" t="s">
        <v>37</v>
      </c>
      <c r="G72" s="18">
        <v>45299</v>
      </c>
      <c r="H72" s="16">
        <v>6273356.6299999999</v>
      </c>
      <c r="I72" s="16">
        <f t="shared" si="0"/>
        <v>6273356.6299999999</v>
      </c>
      <c r="J72" s="18" t="s">
        <v>3</v>
      </c>
    </row>
    <row r="73" spans="1:10" ht="67.5" customHeight="1" x14ac:dyDescent="0.25">
      <c r="B73" s="30">
        <f t="shared" si="1"/>
        <v>3868</v>
      </c>
      <c r="C73" s="21" t="s">
        <v>250</v>
      </c>
      <c r="D73" s="27" t="s">
        <v>237</v>
      </c>
      <c r="E73" s="27" t="s">
        <v>266</v>
      </c>
      <c r="F73" s="16"/>
      <c r="G73" s="18"/>
      <c r="H73" s="16">
        <v>4439468.01</v>
      </c>
      <c r="I73" s="16">
        <f t="shared" si="0"/>
        <v>4439468.01</v>
      </c>
      <c r="J73" s="18" t="s">
        <v>3</v>
      </c>
    </row>
    <row r="74" spans="1:10" ht="72" customHeight="1" x14ac:dyDescent="0.25">
      <c r="B74" s="30">
        <f t="shared" si="1"/>
        <v>3869</v>
      </c>
      <c r="C74" s="21" t="s">
        <v>269</v>
      </c>
      <c r="D74" s="27" t="s">
        <v>267</v>
      </c>
      <c r="E74" s="27" t="s">
        <v>274</v>
      </c>
      <c r="F74" s="16" t="s">
        <v>273</v>
      </c>
      <c r="G74" s="18" t="s">
        <v>272</v>
      </c>
      <c r="H74" s="16">
        <v>3941652.19</v>
      </c>
      <c r="I74" s="16">
        <f t="shared" si="0"/>
        <v>3941652.19</v>
      </c>
      <c r="J74" s="18" t="s">
        <v>3</v>
      </c>
    </row>
    <row r="75" spans="1:10" ht="72.75" customHeight="1" x14ac:dyDescent="0.25">
      <c r="B75" s="30">
        <f t="shared" ref="B75:B88" si="5">+B74+1</f>
        <v>3870</v>
      </c>
      <c r="C75" s="21" t="s">
        <v>270</v>
      </c>
      <c r="D75" s="27" t="s">
        <v>235</v>
      </c>
      <c r="E75" s="27" t="s">
        <v>275</v>
      </c>
      <c r="F75" s="16"/>
      <c r="G75" s="18"/>
      <c r="H75" s="16">
        <v>1896882.2</v>
      </c>
      <c r="I75" s="16">
        <f t="shared" si="0"/>
        <v>1896882.2</v>
      </c>
      <c r="J75" s="18" t="s">
        <v>3</v>
      </c>
    </row>
    <row r="76" spans="1:10" ht="79.5" customHeight="1" x14ac:dyDescent="0.25">
      <c r="B76" s="30">
        <f t="shared" si="5"/>
        <v>3871</v>
      </c>
      <c r="C76" s="21" t="s">
        <v>271</v>
      </c>
      <c r="D76" s="27" t="s">
        <v>268</v>
      </c>
      <c r="E76" s="27" t="s">
        <v>277</v>
      </c>
      <c r="F76" s="16" t="s">
        <v>276</v>
      </c>
      <c r="G76" s="18">
        <v>45302</v>
      </c>
      <c r="H76" s="16">
        <v>4658304.2</v>
      </c>
      <c r="I76" s="16">
        <f t="shared" si="0"/>
        <v>4658304.2</v>
      </c>
      <c r="J76" s="18" t="s">
        <v>3</v>
      </c>
    </row>
    <row r="77" spans="1:10" ht="69.75" customHeight="1" x14ac:dyDescent="0.25">
      <c r="B77" s="30">
        <f t="shared" si="5"/>
        <v>3872</v>
      </c>
      <c r="C77" s="21" t="s">
        <v>278</v>
      </c>
      <c r="D77" s="27" t="s">
        <v>30</v>
      </c>
      <c r="E77" s="27" t="s">
        <v>279</v>
      </c>
      <c r="F77" s="16" t="s">
        <v>36</v>
      </c>
      <c r="G77" s="18"/>
      <c r="H77" s="16">
        <v>349520</v>
      </c>
      <c r="I77" s="16">
        <f t="shared" si="0"/>
        <v>349520</v>
      </c>
      <c r="J77" s="18" t="s">
        <v>3</v>
      </c>
    </row>
    <row r="78" spans="1:10" ht="45" customHeight="1" x14ac:dyDescent="0.25">
      <c r="B78" s="30">
        <f t="shared" si="5"/>
        <v>3873</v>
      </c>
      <c r="C78" s="21" t="s">
        <v>289</v>
      </c>
      <c r="D78" s="27" t="s">
        <v>201</v>
      </c>
      <c r="E78" s="27" t="s">
        <v>301</v>
      </c>
      <c r="F78" s="16" t="s">
        <v>300</v>
      </c>
      <c r="G78" s="18">
        <v>45302</v>
      </c>
      <c r="H78" s="16">
        <v>377600</v>
      </c>
      <c r="I78" s="16">
        <f t="shared" si="0"/>
        <v>377600</v>
      </c>
      <c r="J78" s="18" t="s">
        <v>3</v>
      </c>
    </row>
    <row r="79" spans="1:10" ht="62.25" customHeight="1" x14ac:dyDescent="0.25">
      <c r="B79" s="30">
        <f t="shared" si="5"/>
        <v>3874</v>
      </c>
      <c r="C79" s="21" t="s">
        <v>290</v>
      </c>
      <c r="D79" s="27" t="s">
        <v>280</v>
      </c>
      <c r="E79" s="27" t="s">
        <v>303</v>
      </c>
      <c r="F79" s="16" t="s">
        <v>302</v>
      </c>
      <c r="G79" s="18">
        <v>45308</v>
      </c>
      <c r="H79" s="16">
        <v>17080.5</v>
      </c>
      <c r="I79" s="16">
        <f t="shared" si="0"/>
        <v>17080.5</v>
      </c>
      <c r="J79" s="18" t="s">
        <v>3</v>
      </c>
    </row>
    <row r="80" spans="1:10" ht="63" customHeight="1" x14ac:dyDescent="0.25">
      <c r="B80" s="30">
        <f t="shared" si="5"/>
        <v>3875</v>
      </c>
      <c r="C80" s="21" t="s">
        <v>291</v>
      </c>
      <c r="D80" s="27" t="s">
        <v>281</v>
      </c>
      <c r="E80" s="27" t="s">
        <v>305</v>
      </c>
      <c r="F80" s="16" t="s">
        <v>304</v>
      </c>
      <c r="G80" s="18">
        <v>45309</v>
      </c>
      <c r="H80" s="16">
        <v>386041.31</v>
      </c>
      <c r="I80" s="16">
        <f t="shared" si="0"/>
        <v>386041.31</v>
      </c>
      <c r="J80" s="18" t="s">
        <v>3</v>
      </c>
    </row>
    <row r="81" spans="1:10" ht="106.5" customHeight="1" x14ac:dyDescent="0.25">
      <c r="B81" s="30">
        <f t="shared" si="5"/>
        <v>3876</v>
      </c>
      <c r="C81" s="21" t="s">
        <v>292</v>
      </c>
      <c r="D81" s="27" t="s">
        <v>282</v>
      </c>
      <c r="E81" s="27" t="s">
        <v>283</v>
      </c>
      <c r="F81" s="16"/>
      <c r="G81" s="18"/>
      <c r="H81" s="16">
        <v>919419.66</v>
      </c>
      <c r="I81" s="16">
        <f t="shared" si="0"/>
        <v>919419.66</v>
      </c>
      <c r="J81" s="18" t="s">
        <v>3</v>
      </c>
    </row>
    <row r="82" spans="1:10" ht="66" customHeight="1" x14ac:dyDescent="0.25">
      <c r="B82" s="30">
        <f t="shared" si="5"/>
        <v>3877</v>
      </c>
      <c r="C82" s="21" t="s">
        <v>293</v>
      </c>
      <c r="D82" s="27" t="s">
        <v>284</v>
      </c>
      <c r="E82" s="27" t="s">
        <v>307</v>
      </c>
      <c r="F82" s="16" t="s">
        <v>306</v>
      </c>
      <c r="G82" s="18">
        <v>45309</v>
      </c>
      <c r="H82" s="16">
        <v>338046.75</v>
      </c>
      <c r="I82" s="16">
        <f t="shared" si="0"/>
        <v>338046.75</v>
      </c>
      <c r="J82" s="18" t="s">
        <v>3</v>
      </c>
    </row>
    <row r="83" spans="1:10" ht="78" customHeight="1" x14ac:dyDescent="0.25">
      <c r="B83" s="30">
        <f t="shared" si="5"/>
        <v>3878</v>
      </c>
      <c r="C83" s="21" t="s">
        <v>294</v>
      </c>
      <c r="D83" s="27" t="s">
        <v>285</v>
      </c>
      <c r="E83" s="27" t="s">
        <v>309</v>
      </c>
      <c r="F83" s="16" t="s">
        <v>308</v>
      </c>
      <c r="G83" s="18">
        <v>45303</v>
      </c>
      <c r="H83" s="16">
        <v>44320</v>
      </c>
      <c r="I83" s="16">
        <f t="shared" si="0"/>
        <v>44320</v>
      </c>
      <c r="J83" s="18" t="s">
        <v>3</v>
      </c>
    </row>
    <row r="84" spans="1:10" ht="64.5" customHeight="1" x14ac:dyDescent="0.25">
      <c r="B84" s="30">
        <f t="shared" si="5"/>
        <v>3879</v>
      </c>
      <c r="C84" s="21" t="s">
        <v>295</v>
      </c>
      <c r="D84" s="27" t="s">
        <v>286</v>
      </c>
      <c r="E84" s="27" t="s">
        <v>311</v>
      </c>
      <c r="F84" s="16" t="s">
        <v>310</v>
      </c>
      <c r="G84" s="18">
        <v>45306</v>
      </c>
      <c r="H84" s="16">
        <v>750000.01</v>
      </c>
      <c r="I84" s="16">
        <f t="shared" si="0"/>
        <v>750000.01</v>
      </c>
      <c r="J84" s="18" t="s">
        <v>3</v>
      </c>
    </row>
    <row r="85" spans="1:10" ht="74.25" customHeight="1" x14ac:dyDescent="0.25">
      <c r="B85" s="42">
        <f t="shared" si="5"/>
        <v>3880</v>
      </c>
      <c r="C85" s="43" t="s">
        <v>296</v>
      </c>
      <c r="D85" s="44" t="s">
        <v>284</v>
      </c>
      <c r="E85" s="44" t="s">
        <v>313</v>
      </c>
      <c r="F85" s="45" t="s">
        <v>312</v>
      </c>
      <c r="G85" s="46">
        <v>45309</v>
      </c>
      <c r="H85" s="45">
        <v>134616.76</v>
      </c>
      <c r="I85" s="45">
        <f t="shared" si="0"/>
        <v>134616.76</v>
      </c>
      <c r="J85" s="46" t="s">
        <v>3</v>
      </c>
    </row>
    <row r="86" spans="1:10" ht="53.25" customHeight="1" x14ac:dyDescent="0.25">
      <c r="A86" s="47"/>
      <c r="B86" s="30">
        <f t="shared" si="5"/>
        <v>3881</v>
      </c>
      <c r="C86" s="21" t="s">
        <v>297</v>
      </c>
      <c r="D86" s="27" t="s">
        <v>60</v>
      </c>
      <c r="E86" s="27" t="s">
        <v>316</v>
      </c>
      <c r="F86" s="16" t="s">
        <v>315</v>
      </c>
      <c r="G86" s="18" t="s">
        <v>314</v>
      </c>
      <c r="H86" s="16">
        <v>6372</v>
      </c>
      <c r="I86" s="16">
        <f t="shared" si="0"/>
        <v>6372</v>
      </c>
      <c r="J86" s="18" t="s">
        <v>3</v>
      </c>
    </row>
    <row r="87" spans="1:10" ht="55.5" customHeight="1" x14ac:dyDescent="0.25">
      <c r="A87" s="47"/>
      <c r="B87" s="30">
        <f t="shared" si="5"/>
        <v>3882</v>
      </c>
      <c r="C87" s="21" t="s">
        <v>298</v>
      </c>
      <c r="D87" s="27" t="s">
        <v>287</v>
      </c>
      <c r="E87" s="27" t="s">
        <v>318</v>
      </c>
      <c r="F87" s="16" t="s">
        <v>317</v>
      </c>
      <c r="G87" s="18">
        <v>45302</v>
      </c>
      <c r="H87" s="16">
        <v>102905.11</v>
      </c>
      <c r="I87" s="16">
        <f t="shared" si="0"/>
        <v>102905.11</v>
      </c>
      <c r="J87" s="18" t="s">
        <v>3</v>
      </c>
    </row>
    <row r="88" spans="1:10" ht="78.75" customHeight="1" x14ac:dyDescent="0.25">
      <c r="A88" s="47"/>
      <c r="B88" s="30">
        <f t="shared" si="5"/>
        <v>3883</v>
      </c>
      <c r="C88" s="33" t="s">
        <v>299</v>
      </c>
      <c r="D88" s="27" t="s">
        <v>288</v>
      </c>
      <c r="E88" s="27" t="s">
        <v>321</v>
      </c>
      <c r="F88" s="32" t="s">
        <v>320</v>
      </c>
      <c r="G88" s="31" t="s">
        <v>319</v>
      </c>
      <c r="H88" s="16">
        <v>141600</v>
      </c>
      <c r="I88" s="32">
        <f t="shared" si="0"/>
        <v>141600</v>
      </c>
      <c r="J88" s="31" t="s">
        <v>3</v>
      </c>
    </row>
    <row r="89" spans="1:10" ht="20.25" customHeight="1" x14ac:dyDescent="0.25">
      <c r="B89" s="22"/>
      <c r="C89" s="8"/>
      <c r="D89" s="8"/>
      <c r="E89" s="8"/>
      <c r="F89" s="8" t="s">
        <v>1</v>
      </c>
      <c r="G89" s="8" t="s">
        <v>2</v>
      </c>
      <c r="H89" s="15">
        <f>SUM(H7:H88)</f>
        <v>370344386.84000003</v>
      </c>
      <c r="I89" s="15">
        <f>SUM(I7:I88)</f>
        <v>370344386.84000003</v>
      </c>
      <c r="J89" s="9"/>
    </row>
    <row r="90" spans="1:10" ht="20.25" customHeight="1" x14ac:dyDescent="0.25">
      <c r="B90" s="22"/>
      <c r="C90" s="8"/>
      <c r="D90" s="8"/>
      <c r="E90" s="8"/>
      <c r="F90" s="8"/>
      <c r="G90" s="8"/>
      <c r="H90" s="29"/>
      <c r="I90" s="39"/>
      <c r="J90" s="7"/>
    </row>
    <row r="91" spans="1:10" x14ac:dyDescent="0.25">
      <c r="B91" s="22"/>
      <c r="C91" s="8"/>
      <c r="D91" s="8"/>
      <c r="E91" s="10"/>
      <c r="F91" s="11" t="s">
        <v>1</v>
      </c>
      <c r="G91" s="40" t="s">
        <v>1</v>
      </c>
      <c r="H91" s="40"/>
      <c r="I91" s="40"/>
      <c r="J91" s="40"/>
    </row>
    <row r="92" spans="1:10" x14ac:dyDescent="0.25">
      <c r="B92" s="22"/>
      <c r="C92" s="8"/>
      <c r="D92" s="8"/>
      <c r="E92" s="10"/>
      <c r="F92" s="11"/>
      <c r="G92" s="40"/>
      <c r="H92" s="40"/>
      <c r="I92" s="40"/>
      <c r="J92" s="40"/>
    </row>
    <row r="93" spans="1:10" x14ac:dyDescent="0.25">
      <c r="B93" s="1"/>
      <c r="C93" s="2"/>
      <c r="D93" s="2"/>
      <c r="E93" s="4"/>
      <c r="F93" s="3"/>
      <c r="G93" s="40"/>
      <c r="H93" s="40"/>
      <c r="I93" s="40"/>
      <c r="J93" s="40"/>
    </row>
    <row r="94" spans="1:10" x14ac:dyDescent="0.25">
      <c r="B94" s="1"/>
      <c r="C94" s="2"/>
      <c r="D94" s="2"/>
      <c r="E94" s="4"/>
      <c r="F94" s="3"/>
      <c r="G94" s="40"/>
      <c r="H94" s="40"/>
      <c r="I94" s="40"/>
      <c r="J94" s="40"/>
    </row>
    <row r="95" spans="1:10" ht="24.95" customHeight="1" x14ac:dyDescent="0.3">
      <c r="C95" s="52" t="s">
        <v>324</v>
      </c>
      <c r="D95" s="52"/>
      <c r="E95" s="52"/>
      <c r="F95" s="48"/>
      <c r="G95" s="53" t="s">
        <v>325</v>
      </c>
      <c r="H95" s="53"/>
      <c r="I95" s="53"/>
      <c r="J95" s="40"/>
    </row>
    <row r="96" spans="1:10" ht="16.5" customHeight="1" x14ac:dyDescent="0.3">
      <c r="C96" s="49" t="s">
        <v>322</v>
      </c>
      <c r="D96" s="49"/>
      <c r="E96" s="49"/>
      <c r="F96" s="48"/>
      <c r="G96" s="54" t="s">
        <v>323</v>
      </c>
      <c r="H96" s="54"/>
      <c r="I96" s="54"/>
      <c r="J96" s="40"/>
    </row>
    <row r="97" spans="2:10" x14ac:dyDescent="0.25">
      <c r="B97" s="5"/>
      <c r="C97" s="13"/>
      <c r="D97" s="13"/>
      <c r="E97" s="13"/>
      <c r="F97" s="13"/>
      <c r="G97" s="40"/>
      <c r="H97" s="40"/>
      <c r="I97" s="40"/>
      <c r="J97" s="40"/>
    </row>
    <row r="98" spans="2:10" x14ac:dyDescent="0.25">
      <c r="B98" s="5"/>
      <c r="C98" s="13"/>
      <c r="D98" s="13"/>
      <c r="E98" s="13"/>
      <c r="F98" s="13"/>
      <c r="G98" s="13"/>
      <c r="H98" s="13"/>
      <c r="I98" s="13"/>
      <c r="J98" s="13"/>
    </row>
    <row r="99" spans="2:10" x14ac:dyDescent="0.25">
      <c r="B99" s="5"/>
      <c r="C99" s="13"/>
      <c r="D99" s="13"/>
      <c r="E99" s="13"/>
      <c r="F99" s="13"/>
      <c r="G99" s="13"/>
      <c r="H99" s="13"/>
      <c r="I99" s="13"/>
      <c r="J99" s="13"/>
    </row>
    <row r="100" spans="2:10" x14ac:dyDescent="0.25">
      <c r="C100" s="12"/>
      <c r="D100" s="12"/>
      <c r="E100" s="12"/>
      <c r="F100" s="12"/>
      <c r="G100" s="12"/>
      <c r="H100" s="12"/>
      <c r="I100" s="12"/>
      <c r="J100" s="12"/>
    </row>
    <row r="101" spans="2:10" x14ac:dyDescent="0.25">
      <c r="C101" s="12"/>
      <c r="D101" s="12"/>
      <c r="E101" s="12"/>
      <c r="F101" s="12"/>
      <c r="G101" s="12"/>
      <c r="H101" s="12"/>
      <c r="I101" s="12"/>
      <c r="J101" s="12"/>
    </row>
    <row r="102" spans="2:10" x14ac:dyDescent="0.25">
      <c r="C102" s="12"/>
      <c r="D102" s="12"/>
      <c r="E102" s="12"/>
      <c r="F102" s="12"/>
      <c r="G102" s="12"/>
      <c r="H102" s="12"/>
      <c r="I102" s="12"/>
      <c r="J102" s="12"/>
    </row>
  </sheetData>
  <autoFilter ref="B6:J91" xr:uid="{DB5EB5B0-3EEF-4367-991C-AFD9609A1F99}"/>
  <sortState xmlns:xlrd2="http://schemas.microsoft.com/office/spreadsheetml/2017/richdata2" ref="B7:J88">
    <sortCondition ref="B7:B88"/>
  </sortState>
  <mergeCells count="8">
    <mergeCell ref="C96:E96"/>
    <mergeCell ref="B1:J1"/>
    <mergeCell ref="B2:J2"/>
    <mergeCell ref="B3:J3"/>
    <mergeCell ref="B4:J4"/>
    <mergeCell ref="C95:E95"/>
    <mergeCell ref="G95:I95"/>
    <mergeCell ref="G96:I96"/>
  </mergeCells>
  <phoneticPr fontId="5" type="noConversion"/>
  <pageMargins left="0.95" right="0.7" top="0.36" bottom="0.53" header="0.23" footer="0.3"/>
  <pageSetup scale="67" orientation="portrait" horizontalDpi="200" verticalDpi="20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PAGO PROVEEDORES ENERO 2024</vt:lpstr>
      <vt:lpstr>'PAGO PROVEEDORES ENERO 2024'!Área_de_impresión</vt:lpstr>
      <vt:lpstr>'PAGO PROVEEDORES ENERO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Josefina Dipre Almanzar</cp:lastModifiedBy>
  <cp:lastPrinted>2024-02-08T15:15:18Z</cp:lastPrinted>
  <dcterms:created xsi:type="dcterms:W3CDTF">2021-09-03T19:59:55Z</dcterms:created>
  <dcterms:modified xsi:type="dcterms:W3CDTF">2024-02-09T15:56:55Z</dcterms:modified>
</cp:coreProperties>
</file>