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invird-my.sharepoint.com/personal/yonuery_cruz_mived_gob_do/Documents/Escritorio/financiero febrero-2024/"/>
    </mc:Choice>
  </mc:AlternateContent>
  <xr:revisionPtr revIDLastSave="17" documentId="8_{CC1AAF59-FA8A-4F28-AF5E-A247BE6D9FBF}" xr6:coauthVersionLast="47" xr6:coauthVersionMax="47" xr10:uidLastSave="{9905479E-42CA-4F45-8317-4E339F280040}"/>
  <bookViews>
    <workbookView xWindow="-120" yWindow="-120" windowWidth="29040" windowHeight="15840" xr2:uid="{1D6931C1-754D-4537-8B18-EECC12A3888A}"/>
  </bookViews>
  <sheets>
    <sheet name="PAGO PROVEEDORES FEBRERO 2024" sheetId="2" r:id="rId1"/>
  </sheets>
  <definedNames>
    <definedName name="_xlnm._FilterDatabase" localSheetId="0" hidden="1">'PAGO PROVEEDORES FEBRERO 2024'!$B$6:$J$129</definedName>
    <definedName name="_xlnm.Print_Area" localSheetId="0">'PAGO PROVEEDORES FEBRERO 2024'!$B$1:$J$137</definedName>
    <definedName name="_xlnm.Print_Titles" localSheetId="0">'PAGO PROVEEDORES FEBRERO 2024'!$1:$6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4" i="2" l="1"/>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B8" i="2" l="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I7" i="2" l="1"/>
  <c r="I8" i="2"/>
  <c r="I9" i="2"/>
  <c r="I27" i="2" l="1"/>
  <c r="I28" i="2"/>
  <c r="I29" i="2"/>
  <c r="I30" i="2"/>
  <c r="I31" i="2"/>
  <c r="I32" i="2"/>
  <c r="I33" i="2"/>
  <c r="I34" i="2"/>
  <c r="I35" i="2"/>
  <c r="I36" i="2"/>
  <c r="I37" i="2"/>
  <c r="I38" i="2"/>
  <c r="I39" i="2"/>
  <c r="I40" i="2"/>
  <c r="I41" i="2"/>
  <c r="I42" i="2"/>
  <c r="I43" i="2"/>
  <c r="I44" i="2"/>
  <c r="I45" i="2"/>
  <c r="I46" i="2"/>
  <c r="I47" i="2"/>
  <c r="I48" i="2"/>
  <c r="I25" i="2"/>
  <c r="I26" i="2"/>
  <c r="I50" i="2" l="1"/>
  <c r="I66" i="2" l="1"/>
  <c r="I67" i="2"/>
  <c r="I68" i="2"/>
  <c r="I69" i="2"/>
  <c r="I115" i="2"/>
  <c r="I116" i="2"/>
  <c r="I117" i="2"/>
  <c r="I118" i="2"/>
  <c r="I119" i="2"/>
  <c r="I120" i="2"/>
  <c r="I121" i="2"/>
  <c r="I122" i="2"/>
  <c r="I123" i="2"/>
  <c r="I10" i="2"/>
  <c r="I11" i="2"/>
  <c r="I53" i="2"/>
  <c r="I54" i="2"/>
  <c r="I55" i="2"/>
  <c r="I56" i="2"/>
  <c r="I57" i="2"/>
  <c r="I58" i="2"/>
  <c r="I59" i="2"/>
  <c r="I60" i="2"/>
  <c r="I14" i="2"/>
  <c r="I12" i="2" l="1"/>
  <c r="I13" i="2"/>
  <c r="I15" i="2"/>
  <c r="I16" i="2"/>
  <c r="I17" i="2"/>
  <c r="I18" i="2"/>
  <c r="I19" i="2"/>
  <c r="I20" i="2"/>
  <c r="I21" i="2"/>
  <c r="I22" i="2"/>
  <c r="I23" i="2"/>
  <c r="I24" i="2"/>
  <c r="I49" i="2"/>
  <c r="I51" i="2"/>
  <c r="I52" i="2"/>
  <c r="I61" i="2"/>
  <c r="I62" i="2"/>
  <c r="I63" i="2"/>
  <c r="I64" i="2"/>
  <c r="I65" i="2"/>
  <c r="I124" i="2" l="1"/>
</calcChain>
</file>

<file path=xl/sharedStrings.xml><?xml version="1.0" encoding="utf-8"?>
<sst xmlns="http://schemas.openxmlformats.org/spreadsheetml/2006/main" count="636" uniqueCount="460">
  <si>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</si>
  <si>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</si>
  <si>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</si>
  <si>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</si>
  <si>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</si>
  <si>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</si>
  <si>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</si>
  <si>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</si>
  <si>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</si>
  <si>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</si>
  <si>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</si>
  <si>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</si>
  <si>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</si>
  <si>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</si>
  <si>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</si>
  <si>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</si>
  <si>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</si>
  <si>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</si>
  <si>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</si>
  <si>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DEL 01 AL 29 DE FEBRERO 2024</t>
  </si>
  <si>
    <t>LIB-708</t>
  </si>
  <si>
    <t>Humano Seguros, S. A.</t>
  </si>
  <si>
    <t>Editora Listin Diario S.a.</t>
  </si>
  <si>
    <t>Medianet Srl</t>
  </si>
  <si>
    <t>Ranur, Srl</t>
  </si>
  <si>
    <t>Orquidea Del Carmen Medina Ferreiras De Perez</t>
  </si>
  <si>
    <t>Gtb Radiodifusores, Srl</t>
  </si>
  <si>
    <t>Seguro Nacional De Salud (ars Senasa)</t>
  </si>
  <si>
    <t>Seguros Universal S A</t>
  </si>
  <si>
    <t>Lib-527</t>
  </si>
  <si>
    <t>Lib-533</t>
  </si>
  <si>
    <t xml:space="preserve">Lib-557 </t>
  </si>
  <si>
    <t>Lib-546</t>
  </si>
  <si>
    <t>Lib-536</t>
  </si>
  <si>
    <t>Lib-547</t>
  </si>
  <si>
    <t>Lib-634</t>
  </si>
  <si>
    <t>Lib-551</t>
  </si>
  <si>
    <t>B1500031505</t>
  </si>
  <si>
    <t>Lib-708 pago por concepto de seguro medico máster ind de salud internacional, correspondiente a la poliza no. 30-93-015688, durante el periodo desde 01/02/2024 al 29/02/2024.</t>
  </si>
  <si>
    <t>20/12/2023  15/12/2023</t>
  </si>
  <si>
    <t>B1500009132, B1500009130, B1500009123</t>
  </si>
  <si>
    <t xml:space="preserve">Lib-527 sexto y ultimo pago por servicios de publicidad en medios de comunicación social: television, radio y digital, por un periodo de seis (06) meses (abril - septiembre del 2023), que seran desarrollados de la siguiente forma: programa en plataforma digital listindiario.com, correspondiente a los meses: octubre, noviembre y diciembre del 2023. </t>
  </si>
  <si>
    <t>B1500000008, B1500000009</t>
  </si>
  <si>
    <t>Lib-533 quinto pago por servicios de publicidad en medios de comunicación social digital a ser desarrollado en la plataforma diario pais, correpondiente a los meses noviembre y diciembre 2023.</t>
  </si>
  <si>
    <t xml:space="preserve">B1500000059 </t>
  </si>
  <si>
    <t>Lib-557 cuarto y ultimo pago por servicio de publicidad en medios de comunicación social: television, radio y medios digitales, en el programa reseñas con rafael nuñez por un periodo de cuatro (4) meses, julio-octubre, correpondiente al mes noviembre y diciembre del 2023.</t>
  </si>
  <si>
    <t xml:space="preserve"> 08/01/2024</t>
  </si>
  <si>
    <t>B1500000197,  B1500000198</t>
  </si>
  <si>
    <t>Lib-546 pago por concepto de honorarios por servicios notariales de cuatro (04) actos autenticos.</t>
  </si>
  <si>
    <t xml:space="preserve"> 18/01/2024</t>
  </si>
  <si>
    <t>B1500001212, B1500001213, B1500001214</t>
  </si>
  <si>
    <t>Lib-536 quinto y ultimo pago servicio de publicidad en la emisora la z 101, en los programas el sol de la mañana y el sol de la tarde, correspondiente a los meses de octubre, noviembre y diciembre 2023.</t>
  </si>
  <si>
    <t>Lib-547 pago de monto adeudado pendiente, por seguro medico de empleados fijo y dependientes opcionales, correspondiente al mes de febrero del 2023.</t>
  </si>
  <si>
    <t xml:space="preserve">Lib-634 pago por diferencias dejadas de pagar en los meses de julio y septiembre 2023, correspondiente a seguro medico de empleados fijo y dependientes opcionales, según com. rrhh-00064 d/f 26/01/2024. </t>
  </si>
  <si>
    <t>18/01/2024,  19/01/2024</t>
  </si>
  <si>
    <t xml:space="preserve">B1500011906, B1500011935 </t>
  </si>
  <si>
    <t>Lib-551 pago por concepto de seguro medico de los empleados fijos, correspondiente a los meses de febrero y marzo 2024, de los periodos 01/02/2024 al 29/02/2024 y 01/03/2024 al 31/03/2024.</t>
  </si>
  <si>
    <t>Agroindustrial Freysa Srl</t>
  </si>
  <si>
    <t>Trans Union, S,a,</t>
  </si>
  <si>
    <t>Delsol Enterprise, Srl</t>
  </si>
  <si>
    <t>B &amp; F Mercantil Srl</t>
  </si>
  <si>
    <t>Cecilia Ybelis Jimenez Perez</t>
  </si>
  <si>
    <t>Corporacion Turistica De Servicios Punta Cana S.a.s.</t>
  </si>
  <si>
    <t>Lib-737</t>
  </si>
  <si>
    <t>Lib-757</t>
  </si>
  <si>
    <t>Lib-733</t>
  </si>
  <si>
    <t>Lib-738</t>
  </si>
  <si>
    <t>Lib-836</t>
  </si>
  <si>
    <t>Lib-833</t>
  </si>
  <si>
    <t xml:space="preserve">  24/01/2024</t>
  </si>
  <si>
    <t xml:space="preserve">B1500000127  </t>
  </si>
  <si>
    <t>Lib-737 tercer pago por alquiler de 38 parqueos para autos y 8 para motores, ubicados en la calle 30 de marzo no. 41, sector san carlos, d.n. corresp. al mes de febrero 2024.</t>
  </si>
  <si>
    <t xml:space="preserve">   24/01/2024</t>
  </si>
  <si>
    <t xml:space="preserve">B1500000365   </t>
  </si>
  <si>
    <t>Lib-757 octavo pago por servicios de consultas de buro de crédito por un periodo de doce (12) meses en apoyo a la evaluacion financiera de las familias que aplicaron al plan mivivienda de este ministerio, correspondiente al mes de diciembre 2023.</t>
  </si>
  <si>
    <t xml:space="preserve">B1500000104    </t>
  </si>
  <si>
    <t>Lib-733 veinteavo pago por servicio de lavanderia para manteles y bambalinas.</t>
  </si>
  <si>
    <t xml:space="preserve">   15/01/2024</t>
  </si>
  <si>
    <t xml:space="preserve">B1500000838   </t>
  </si>
  <si>
    <t xml:space="preserve">Lib-738 pago por adquisicion de materiales de plomeria, para ser utilizado en los diferentes edificios y areas de mantenimiento para diferente labores de este ministerio. </t>
  </si>
  <si>
    <t xml:space="preserve"> 01/02/2024</t>
  </si>
  <si>
    <t xml:space="preserve">B1500000172  </t>
  </si>
  <si>
    <t>Lib-836 pago por concepto de honorarios por servicios notariales de tres (03) actos autenticos.</t>
  </si>
  <si>
    <t xml:space="preserve">  31/01/2024</t>
  </si>
  <si>
    <t xml:space="preserve">B1500000372    </t>
  </si>
  <si>
    <t>Lib-833 pago por servicio de electricidad y agua potable del local de alquiler ubicado en punta cana, correspondiente al periodo desde el 26 de diciembre al 25 de enero del 2024.</t>
  </si>
  <si>
    <t>Var Consulting Srl.</t>
  </si>
  <si>
    <t>Compañia Dominicana De Telefonos, S. A. (claro)</t>
  </si>
  <si>
    <t>Constructora Peralta Montás, S.r.l.</t>
  </si>
  <si>
    <t>Bonanza Dominicana S A S</t>
  </si>
  <si>
    <t>Grupo Nauru,srl</t>
  </si>
  <si>
    <t>Virox Constructora, S.r.l.</t>
  </si>
  <si>
    <t>Agua Planeta Azul, S. A.</t>
  </si>
  <si>
    <t>Constructora Marli Srl</t>
  </si>
  <si>
    <t>Lyl Comunicacion Srl</t>
  </si>
  <si>
    <t>Leida Amarilis De Los Santos Lerebours</t>
  </si>
  <si>
    <t>Grupo Ingeniarq, S.r.l.</t>
  </si>
  <si>
    <t>Consorcio Constructor Hospitalario Cch</t>
  </si>
  <si>
    <t>Yunior Luciano Ramirez</t>
  </si>
  <si>
    <t>Constructora Casolar, S.r.l.</t>
  </si>
  <si>
    <t>Lib-535</t>
  </si>
  <si>
    <t>Lib-106</t>
  </si>
  <si>
    <t>Lib-356</t>
  </si>
  <si>
    <t>Lib-350</t>
  </si>
  <si>
    <t>Lib-514</t>
  </si>
  <si>
    <t>Lib-548</t>
  </si>
  <si>
    <t>Lib-599</t>
  </si>
  <si>
    <t>Lib-630</t>
  </si>
  <si>
    <t>Lib-705</t>
  </si>
  <si>
    <t>Lib-648</t>
  </si>
  <si>
    <t>Lib-719</t>
  </si>
  <si>
    <t>Lib-776</t>
  </si>
  <si>
    <t>Lib-675</t>
  </si>
  <si>
    <t xml:space="preserve">Lib-768 </t>
  </si>
  <si>
    <t xml:space="preserve">   27/12/2023</t>
  </si>
  <si>
    <t xml:space="preserve">B1500000105   </t>
  </si>
  <si>
    <t xml:space="preserve">Lib-535 septimo ultimo pago por servicios de publicidad en medios de comunicación social: television, radio y medios digital, (plataforma digital) www.elperiodico.com.do, correspondiente a los meses de octubre, noveimbre y diciembre 2023. </t>
  </si>
  <si>
    <t xml:space="preserve">  30/12/2023</t>
  </si>
  <si>
    <t xml:space="preserve">E450000000254   </t>
  </si>
  <si>
    <t>Lib-106 pago a la cuenta no.2060001355, correspondiente a la primera cubicacion del proyecto gpc-006902, relativo a la implementacion del cableado de 558 salidas y enlaces de fibra para el edificio ii de este ministerio.</t>
  </si>
  <si>
    <t>Lib-356 pago cub-02(36.99%) ficha cbe00661, para la construccion y reconstruccion de viviendas afectadas por el huracan fiona, fase ii, en la provincia santiago, region norte, lote 2, proyecto no.00539.</t>
  </si>
  <si>
    <t>B1500003155</t>
  </si>
  <si>
    <t xml:space="preserve"> 31/10/2023</t>
  </si>
  <si>
    <t>Lib-350 completivo del pago no.16 por servicio de mantenimiento preventivo para las nuevas unidades de la flotilla vehicular de este ministerio.</t>
  </si>
  <si>
    <t>Lib-514 pago cub-07 cierre (99.90%) ficha cbe00331, para cambio de pisos de tierra por pisos de cemento en la region enriquillo, lote 2, provincia bahoruco, proyecto no. 00419.</t>
  </si>
  <si>
    <t>Lib-548 pago cubicación cb-01(60.55%) ficha cbe00609, por mejoramiento del sistema pluvial en el km 21 de la circunvalacion de santo domingo, pedro brand, proyecto 00586, prov. santo domingo.</t>
  </si>
  <si>
    <t xml:space="preserve">   04/01/2024, 09/01/2024, 11/01/2024, 16/01/2024</t>
  </si>
  <si>
    <t xml:space="preserve">B1500167362, B1500167365, B1500171038, B1500171048, B1500171377 </t>
  </si>
  <si>
    <t>Lib-599 treceavo pago por suministro de botellones de agua potable a los edificios i y ii de este ministerio.</t>
  </si>
  <si>
    <t>Lib-630 pago por diferencia dejada de pagar en el mes de septiembre 2023, correspondiente a seguro medico de empleados fijo y dependientes opcionales.</t>
  </si>
  <si>
    <t>Lib-705 abono cubicación cub-02(89.52%)ficha cbe00478, lote 6, proyecto de terminación y construcción del edificio centro tecnológico comunitario (ctc) san rafael de yuma higuey, provincia la altagracia, proyecto no.00472.</t>
  </si>
  <si>
    <t xml:space="preserve">  19/01/2024</t>
  </si>
  <si>
    <t xml:space="preserve">B1500000217   </t>
  </si>
  <si>
    <t>Lib-648 primer pago por servicios de publicidad en medios de comunicación social, tv, radio y digital, transmitido por el programa de television precisado, correspondiente al mes de diciembre 2023.</t>
  </si>
  <si>
    <t xml:space="preserve"> 22/01/2024</t>
  </si>
  <si>
    <t xml:space="preserve">B1500000267   </t>
  </si>
  <si>
    <t>Lib-719 pago por concepto de honorarios por servicios notariales de tres (03) actos autenticos.</t>
  </si>
  <si>
    <t>Lib-776 pago cub-05(82.39%) ficha cbe00663, para la construccion y reconstruccion de viviendas afectadas por el huracan fiona, fase ii, en la provincia la vega, region norte, lote 4, proyecto no. 00539.</t>
  </si>
  <si>
    <t>Pago cub-03(49.88%) ficha cbe00514, lote 1, por construccion de hospital dra. octavia gautier, en el municipio jarabacoa, provincia la vega, proyecto no.00500.</t>
  </si>
  <si>
    <t>Lib-675 pago cub-07(98.26%) ficha cbe00354, lote 8, por cambio de pisos de tierra por pisos de cemento en las provincias san juan y elias piña, proyecto no. 00418.</t>
  </si>
  <si>
    <t>Lib-</t>
  </si>
  <si>
    <t>Lib-768 pago cub-04(55.46%) ficha cbe00567, lote 2, para la remodelación de las oficinas del ministerio de la vivienda y edificaciones (mived) y compra de m0biliarios general, proyecto no. 00516</t>
  </si>
  <si>
    <t>Magna Motors S A</t>
  </si>
  <si>
    <t>Diocesis De San Juan De</t>
  </si>
  <si>
    <t xml:space="preserve">Lib-769 </t>
  </si>
  <si>
    <t xml:space="preserve">Lib-777 </t>
  </si>
  <si>
    <t xml:space="preserve">   23/01/2024</t>
  </si>
  <si>
    <t xml:space="preserve">B1500007329, B1500007330  </t>
  </si>
  <si>
    <t>Lib-769 onceavo pago por servicio de mantenimiento preventivo para minibuses hyundai staria en talleres hyundai autorizados, para las nuevas unidades de minibus de la flotilla vehicular del ministerio.</t>
  </si>
  <si>
    <t>Lib-777 pago cub-03(40.07%) del convenio entre el ministerio de la vivienda, habitat y edificaciones (mivhed) y la diocesis de san juan de la maguana, ficha cbe00511, por terminacion del centro de convenciones y evangelizacion monseñor reynaldo connors, provincia san juan, proyecto no. 00498.</t>
  </si>
  <si>
    <t>Alben Rafael Hernandez Felix</t>
  </si>
  <si>
    <t>Grupo Diario Libre S A</t>
  </si>
  <si>
    <t>Consesar Hernandez Tavarez</t>
  </si>
  <si>
    <t>Casa Armes Srl</t>
  </si>
  <si>
    <t>Rentalvision Srl</t>
  </si>
  <si>
    <t>Un Techo Para Mi Pais Republica Dominicana</t>
  </si>
  <si>
    <t>Ingeniería Filoyen, S.r.l.</t>
  </si>
  <si>
    <t xml:space="preserve">Lib-867 </t>
  </si>
  <si>
    <t>Lib-740</t>
  </si>
  <si>
    <t>Lib-799</t>
  </si>
  <si>
    <t>Lib-870</t>
  </si>
  <si>
    <t>Lib-837</t>
  </si>
  <si>
    <t>Lib-860</t>
  </si>
  <si>
    <t>Lib-865</t>
  </si>
  <si>
    <t>Lib-798</t>
  </si>
  <si>
    <t>Lib-707</t>
  </si>
  <si>
    <t xml:space="preserve">Lib-856 </t>
  </si>
  <si>
    <t xml:space="preserve">    04/01/2024</t>
  </si>
  <si>
    <t xml:space="preserve">B1500000033  </t>
  </si>
  <si>
    <t>Lib-867 septimo pago por alquiler de locales para la oficina de tramitacion de planos y supervision de obras privadas mived en el municipio de san francisco de macoris, prov. duarte. correspondiente al mes de enero del 2024.</t>
  </si>
  <si>
    <t xml:space="preserve">  22/01/2024</t>
  </si>
  <si>
    <t xml:space="preserve">B1500002848 </t>
  </si>
  <si>
    <t>Lib-740 segundo pago por servicios de publicidad en medios impresos de circulacion nacional (periodicos) correspondiente al mes de enero del 2024.</t>
  </si>
  <si>
    <t xml:space="preserve">    01/02/2024</t>
  </si>
  <si>
    <t xml:space="preserve">B1500000164    </t>
  </si>
  <si>
    <t>Lib-799 pago no. 22 por arrendamiento del local comercial ubicado en la calle e. jener, apartamento a-2, condominio no. 16, distrito nacional, correspondiente al mes de febrero del 2024.</t>
  </si>
  <si>
    <t xml:space="preserve">   30/01/2024</t>
  </si>
  <si>
    <t xml:space="preserve">B1500000321 </t>
  </si>
  <si>
    <t xml:space="preserve">Lib-870 pago por adquisicion de herramientas de mano, para el uso del personal tecnico de mantenimiento en diferentes labores de este ministerio.  </t>
  </si>
  <si>
    <t>Lib-837 pago cub-04(81.73%) ficha cbe00613, lote 4, para la ejecucion del proyecto determinacion y rehabilitacion de edificaciones y areas exteriores en el sector de invivienda, municipio santo domingo este, provincia santo domingo, proyecto no. 00531.</t>
  </si>
  <si>
    <t xml:space="preserve">B1500000107   </t>
  </si>
  <si>
    <t xml:space="preserve">Lib-860 pago no. 21 por servicio de lavanderia para manteles y bambalinas. </t>
  </si>
  <si>
    <t xml:space="preserve">   08/01/2024</t>
  </si>
  <si>
    <t xml:space="preserve">B1500000118    </t>
  </si>
  <si>
    <t>Lib-865 tercer y ultimo pago por servicios de publicidad exterior, para las campañas del mivhed.</t>
  </si>
  <si>
    <t>Lib-798 aporte economico correspondiente al primer trimestre periodo enero - marzo del año 2024, respecto a la ejecucion de la convocatoria subvencion del estado coordinada por el centro de formento de las asociaciones sin fines de lucro (casfl).</t>
  </si>
  <si>
    <t>Lib-707 (pago cub-10 final en cero) y pago retención vicios ocultos del contrato mivhed/ob/cb/lpn/039/2021, ficha cbe00403, del proy. construccion y mejoramiento de viviendas sociales, dominicana se reconstruye ii, lote 20, provincia samana, proyecto no. 00427.</t>
  </si>
  <si>
    <t>31/01/2024, 31/01/2024</t>
  </si>
  <si>
    <t>B1500000205, B1500000206</t>
  </si>
  <si>
    <t>Lib-856 pago por concepto de honorarios por servicios notariales de dos (02) actos autenticos.</t>
  </si>
  <si>
    <t>Conserpre Srl</t>
  </si>
  <si>
    <t>Lupa Consulting, Srl</t>
  </si>
  <si>
    <t>Innovamed Proyectos, S.r.l.</t>
  </si>
  <si>
    <t>Dita Services Srl</t>
  </si>
  <si>
    <t>Altice Dominicana, S. A.</t>
  </si>
  <si>
    <t>Lib-542</t>
  </si>
  <si>
    <t xml:space="preserve">Lib-876 </t>
  </si>
  <si>
    <t>Lib-770</t>
  </si>
  <si>
    <t xml:space="preserve">Lib-899 </t>
  </si>
  <si>
    <t xml:space="preserve">Lib-873 </t>
  </si>
  <si>
    <t xml:space="preserve">Lib-1015 </t>
  </si>
  <si>
    <t xml:space="preserve"> B1500000068, B1500000069</t>
  </si>
  <si>
    <t xml:space="preserve">  19/12/202</t>
  </si>
  <si>
    <t>Lib-542 cuarto y ultimo pago por servicios de publicidad televisiva en el programa nosotros a las 8, que se transmite por teleradioamericana correspondiente a los meses de noviembre y diciembre del 2023.</t>
  </si>
  <si>
    <t xml:space="preserve"> 11/01/2024</t>
  </si>
  <si>
    <t xml:space="preserve">B1500000024  </t>
  </si>
  <si>
    <t xml:space="preserve">Lib-876 segundo y ultimo por servicios colocacion y distribucion publicitaria en medios de comunicación masivos: tv, radio, prensa y exteriores, por un periodo de tres (3) meses. </t>
  </si>
  <si>
    <t>Lib-770 abono cub-01(66.41%) ficha cbe00715, lote 1, para la adquisicion e instalacion de equipos medicos, mobiliarios medicos y mobiliarios general, para hospital municipal de villa vasquez, provincia monte cristi, proyecto no. 00584.</t>
  </si>
  <si>
    <t xml:space="preserve"> 25/01/2024</t>
  </si>
  <si>
    <t xml:space="preserve">B1500000368  </t>
  </si>
  <si>
    <t>Lib-899 noveno pago por servicios de consultas de buro de crédito por un periodo de doce (12) meses en apoyo a la evaluacion financiera de las familias que aplicaron al plan mivivienda de este ministerio, correspondiente al mes de enero 2024.</t>
  </si>
  <si>
    <t xml:space="preserve">  01/02/2024</t>
  </si>
  <si>
    <t xml:space="preserve">B1500000359  </t>
  </si>
  <si>
    <t>Lib-873 primer pago por servicios de fumigacion por periodo de 6 meses, correspondiente al mes de enero 2024.</t>
  </si>
  <si>
    <t xml:space="preserve">  05/02/2024</t>
  </si>
  <si>
    <t xml:space="preserve">E450000001765  </t>
  </si>
  <si>
    <t>Lib-1015 pago por concepto de servicios de comunicación (voz, data y altice tv) de la cuenta no. 89766304 de este ministerio, durante el periodo desde el 01/01/2024 al 31/01/2024.</t>
  </si>
  <si>
    <t>Edesur Dominicana, S. A.</t>
  </si>
  <si>
    <t>Lib-932</t>
  </si>
  <si>
    <t xml:space="preserve">Lib-978 </t>
  </si>
  <si>
    <t xml:space="preserve"> 31/01/2024</t>
  </si>
  <si>
    <t xml:space="preserve">B1500504537, B1500504551, B1500504552, B1500506526, B1500509055 </t>
  </si>
  <si>
    <t xml:space="preserve">Lib-932 pago por consumo de energia electrica del nic. 5368777 del almacen de hato nuevo, nic. 5017176 de san juan de la maguana, nic. 7219931 del edificio 2b, nic. 5393659 del edificio ii y nic. 6002583 del edificio ii, correspondiente a los periodos: 08/12/2023-08/01/2024, 05/12/2023-04/01/2024, 09/12/2023-09/01/2024, 09/12/2023-09/01/2024 y 03/12/2023-03/01/2024. </t>
  </si>
  <si>
    <t xml:space="preserve"> E450000033924, E450000034880, E450000034960, E450000035096 </t>
  </si>
  <si>
    <t>Lib-978 pago por servicios de telefono e internet de las cuentas no. 715410261, 789010137, 794048950 y 709926216 correspondiente al corte del mes de enero del 2024 de los edificio i y ii.</t>
  </si>
  <si>
    <t>Alcaldia Del Distrito Nacional (adn)</t>
  </si>
  <si>
    <t xml:space="preserve">Lib-859 </t>
  </si>
  <si>
    <t>B1500049079, B1500049080, B1500049081, B1500049082, B1500049150</t>
  </si>
  <si>
    <t>Lib-859 pago por la recogida de basura del edificio 1, 2, local 2b, y parqueo la esperilla con los codigos del sistema no. 40480, 40293, 40294, 40295, y 110526, correspondiente al mes de febrero del 2024.</t>
  </si>
  <si>
    <t>Empresa Distribuidora De Electricidad Del Este (edeeste)</t>
  </si>
  <si>
    <t>Jose Francisco Javier Peña Nuñez</t>
  </si>
  <si>
    <t>Novavista Empresarial Srl</t>
  </si>
  <si>
    <t>Productive Business Solutions Dominicana</t>
  </si>
  <si>
    <t>Rafael Fernando Ravelo Lembcke</t>
  </si>
  <si>
    <t>Smartcon Srl</t>
  </si>
  <si>
    <t>Grupo Ontauro Srl</t>
  </si>
  <si>
    <t>Enfoque Digital Srl</t>
  </si>
  <si>
    <t>Mercedes Lopez Inmobiliaria, S.r.l.</t>
  </si>
  <si>
    <t>Grupo Gsiig &amp; Asociados, Srl</t>
  </si>
  <si>
    <t>Roberto Felix Lugo Valdez</t>
  </si>
  <si>
    <t>Corporacion Del Acueducto Y Alc. De Sto. Dgo. (caasd)</t>
  </si>
  <si>
    <t>Lib-736</t>
  </si>
  <si>
    <t xml:space="preserve">Lib-934 </t>
  </si>
  <si>
    <t>Lib-835</t>
  </si>
  <si>
    <t>Lib-920</t>
  </si>
  <si>
    <t>Lib-950</t>
  </si>
  <si>
    <t>Lib-979</t>
  </si>
  <si>
    <t xml:space="preserve">Lib-918 </t>
  </si>
  <si>
    <t>Lib-1020</t>
  </si>
  <si>
    <t>Lib-1018</t>
  </si>
  <si>
    <t>Lib-1017</t>
  </si>
  <si>
    <t>Lib-1069</t>
  </si>
  <si>
    <t xml:space="preserve">Lib-1064 </t>
  </si>
  <si>
    <t xml:space="preserve">B1500310103, B1500311091, B1500311709 </t>
  </si>
  <si>
    <t>Lib-736 pago por suministro de energia electrica del nic 1511156 edificio i, nic 1660642 de la oficina regional este la romana y nic 4362987 de invivienda, durante el periodo desde el 19/12/2023 - 19/01/2024.</t>
  </si>
  <si>
    <t xml:space="preserve">  15/01/2024</t>
  </si>
  <si>
    <t xml:space="preserve">B1500000147   </t>
  </si>
  <si>
    <t>Lib-934 pago por concepto de honorarios por servicios notariales de catorce (14) actos autenticos.</t>
  </si>
  <si>
    <t>Lib-835 primer pago correspondiente al del 20% por adquisicion de laptops para ser utilizadas por la dirección de comunicaciones y el viceministerio administrativo y financiero del mivhed.</t>
  </si>
  <si>
    <t>N/A</t>
  </si>
  <si>
    <t xml:space="preserve">  26/01/2024</t>
  </si>
  <si>
    <t xml:space="preserve">B1500003160   </t>
  </si>
  <si>
    <t>Lib-920 dieciseisavo pago por servicios de impresión para la sede del mivhed y las distintas regionales a nivel nacional, correspondiente al mes de enero del 2024.</t>
  </si>
  <si>
    <t xml:space="preserve">B1500000099  </t>
  </si>
  <si>
    <t xml:space="preserve">Lib-950 pago por servicios de cincuenta y cinco (55) notarizaciones: (14) contrato de inmuebles, (5) adenda, (1) acta de conciliacion, (22) contratos de suministro de bienes, (8) contratos de publicidad, (1) renovacion de licencia, (1) contrato de donacion de inmueble, (1) acuerdo de colaboracion y coordinacion int., (2) renuncias de bien de familia. </t>
  </si>
  <si>
    <t xml:space="preserve">  02/02/2024  07/02/2024</t>
  </si>
  <si>
    <t xml:space="preserve">B1500000179,  B1500000180 </t>
  </si>
  <si>
    <t>Lib-979 primer pago por servicios de publicidad en medios de comunicación social: tv, radio y digital, medio de comunicación digital ¨empirico news¨, correspondiente a los meses diciembre del 2023 y enero del 2024.</t>
  </si>
  <si>
    <t>Lib-918 primer pago del 20%  por adquisicion de materiales de construccion para ser utilizados en las labores de ayudas humanitarias, rescate, construccion y reconstruccion de las obras como consecuencia de los daños ocasionados por los torrenciales aguaceros, tormentas electricas y rafagas de viento provocados por el paso del fenomeno atmosferico a nivel nacional, con lo dispuesto en el decreto 585-23, lote 2, materiales de carpintera.</t>
  </si>
  <si>
    <t xml:space="preserve">Lib-1020 primer pago del 20% por adquisicion de equipos fotograficos para uso de este ministerio. </t>
  </si>
  <si>
    <t xml:space="preserve">   08/02/2024</t>
  </si>
  <si>
    <t xml:space="preserve">B1500000018   </t>
  </si>
  <si>
    <t>Lib-1018 pago no.18  por concepto de alquiler del solar para ser utilizado como parqueo para los colaboradores del edificio ii de este ministerio, correspondiente al mes de febrero 2024.</t>
  </si>
  <si>
    <t>Lib-1017 pago vicios ocultos ficha cbe00335, para el proyecto cambio de pisos de tierra por pisos de cemento en la region enriquillo, lote 4, provincia bahoruco, proyecto no. 00419.</t>
  </si>
  <si>
    <t xml:space="preserve"> 07/02/2024</t>
  </si>
  <si>
    <t xml:space="preserve">B1500000006  </t>
  </si>
  <si>
    <t xml:space="preserve">Lib-1069 pago por concepto de honorarios por servicios de notificaciones de diecinueve (19) actos, realizados a diferentes procesos llevados a cabo por el ministerio. </t>
  </si>
  <si>
    <t xml:space="preserve"> B1500136076, B1500135461, B1500135427, B1500135423, B1500134958, B1500134956, B1500134928, B1500134910, B1500134825, B1500134822, B1500134734 </t>
  </si>
  <si>
    <t>Lib-1064 pago por suministro de agua potable del edificios i, edificio ii, la casita 2b, almacen de hato nuevo y parque la esperilla del ministerio, con los codigo no. 203574, 15401, 456024, 15402, 45728, 45727, 432493 3006999, 45941, 570807, 513523, correspondiente al mes de febrero del 2024.</t>
  </si>
  <si>
    <t>Cantabria Brand Representative Srl.</t>
  </si>
  <si>
    <t>Soluciones Greikol Srl</t>
  </si>
  <si>
    <t>Power Machinery Srl</t>
  </si>
  <si>
    <t>Proyectos De Ingenieria Y Edificaciones Melo Scarfullery Srl</t>
  </si>
  <si>
    <t>Constructora Vicasa S R L</t>
  </si>
  <si>
    <t>Serviatesa Srl</t>
  </si>
  <si>
    <t>Grupo Marte Roman, Srl</t>
  </si>
  <si>
    <t>Banco De Reservas De La Republica Dominicana Banco De Servicios Multiples S A</t>
  </si>
  <si>
    <t>Edgar Manuel Peguero Florencio</t>
  </si>
  <si>
    <t>Empresa Distribuidora De Electricidad Del Norte (edenorte)</t>
  </si>
  <si>
    <t>Tapo Inversiones Srl</t>
  </si>
  <si>
    <t>Banco De Reservas De La Republica Dominicana, Banco De Servicios Multiples, Sa</t>
  </si>
  <si>
    <t>Inversiones Pinemont, S.r.l.</t>
  </si>
  <si>
    <t>Servicentro Del Caribe Azul, Srl</t>
  </si>
  <si>
    <t>Advanced Auto Technology Sas</t>
  </si>
  <si>
    <t>Constructora Mar, S.r.l.</t>
  </si>
  <si>
    <t>Lib-884</t>
  </si>
  <si>
    <t>Lib-986</t>
  </si>
  <si>
    <t>Lib-936</t>
  </si>
  <si>
    <t>Lib-980</t>
  </si>
  <si>
    <t>Lib-1029</t>
  </si>
  <si>
    <t>Lib-1013</t>
  </si>
  <si>
    <t>Lib-1019</t>
  </si>
  <si>
    <t>Lib-1016</t>
  </si>
  <si>
    <t>Lib-1042</t>
  </si>
  <si>
    <t>Lib-1070</t>
  </si>
  <si>
    <t>Lib-1071</t>
  </si>
  <si>
    <t xml:space="preserve">Lib-1089 </t>
  </si>
  <si>
    <t xml:space="preserve">Lib-1086 </t>
  </si>
  <si>
    <t>Lib-1169</t>
  </si>
  <si>
    <t xml:space="preserve">Lib-901 </t>
  </si>
  <si>
    <t>Lib-900</t>
  </si>
  <si>
    <t>Lib-963</t>
  </si>
  <si>
    <t>Lib-1022</t>
  </si>
  <si>
    <t>Lib-1114</t>
  </si>
  <si>
    <t xml:space="preserve"> 11/01/2024, 09/01/2024, 10/01/2024, 11/01/2024</t>
  </si>
  <si>
    <t>B1500002310, B1500002370, B1500002371, B1500002372, B1500002379</t>
  </si>
  <si>
    <t xml:space="preserve">Lib-884 noveno pago por concepto del suministro de almuerzos y cenas para el personal de las distintas areas de este ministerio correpondiente a los meses de noviembre y diciembre 2023. </t>
  </si>
  <si>
    <t xml:space="preserve">B1500000109  </t>
  </si>
  <si>
    <t xml:space="preserve">Lib-986 pago por adquisicion de materiales de higiene y limpieza de este ministerio. </t>
  </si>
  <si>
    <t>Lib-936 primer pago del 20%  por adquisicion de materiales de construccion para ser utilizados en las labores de ayudas humanitarias, rescate, construccion y reconstruccion de las obras como consecuencia de los daños ocasionados por los torrenciales aguaceros, tormentas electricas y rafagas de viento provocados por el paso del fenomeno atmosferico a nivel nacional, según decreto 585-23, lote 3.</t>
  </si>
  <si>
    <t>Lib-980 primer pago del 20% por sercivio de transporte de carga para traslado de materiales para ser distribuidos a familias afectadas por los terrenciales aguaceros, tormentas electricas y rafagas de viento provocados por el paso del fenomeno atmosferico a nivel nacional ocurrido el pasaso 18 de noviembre 2023, de conformidad con lo dispuesto en el decreto 585-23, lote ii .</t>
  </si>
  <si>
    <t>Lib-1029 primer pago del 20% por adquisicion de materiales de construccion para ser utilizados en las labores de ayudas humanitarias, rescate, construccion y reconstruccion de las obras como consecuencia de los daños ocasionados por los torrenciales aguaceros, tormentas electricas y rafagas de viento provocados por el paso del fenomeno atmosferico a nivel nacional con lo dispuesto en el decreto 585-23, lote 1, materiales para techado.</t>
  </si>
  <si>
    <t xml:space="preserve">  06/02/2024</t>
  </si>
  <si>
    <t xml:space="preserve">B1500000035  </t>
  </si>
  <si>
    <t>Lib-1013 octavo pago por alquiler de locales para la oficina de tramitacion de planos y supervision de obras privadas mived en el municipio de san francisco de macoris, prov. duarte. correspondiente al mes de febrero del 2024.</t>
  </si>
  <si>
    <t xml:space="preserve"> 05/02/2024</t>
  </si>
  <si>
    <t xml:space="preserve">B1500002631  </t>
  </si>
  <si>
    <t>Lib-1019 pago no.22  por el arrendamiento de local comercial para las oficinas de la region norte del ministerio, correspondiente al mes de febrero 2024.</t>
  </si>
  <si>
    <t xml:space="preserve">B1500000052 </t>
  </si>
  <si>
    <t>Lib-1016 pago no.15  por arrendamiento de local comercial, calle moises garcia #4, gazcue, santo domingo, correspondiente al mes febrero 2024.</t>
  </si>
  <si>
    <t xml:space="preserve"> B1500168600, B1500170293, B1500171159, B1500171382, B1500171696, B1500172033, B1500172292, B1500172367, B1500172372, B1500172043</t>
  </si>
  <si>
    <t>01/02/2024,  08/02/2024,   25/01/2024,   18/01/2024,  23/01/2024,   25/01/2024,   01/02/2024,   06/02/2024,   08/02/2024,   30/01/2024</t>
  </si>
  <si>
    <t>Lib-1042 pago no. 14  por suministro de botellones de agua potable a los edificios i y ii de este ministerio.</t>
  </si>
  <si>
    <t>Lib-1070 pago cub-02(24.55%) ficha cbe00531, lote 15, para el proyecto construccion y mejoramiento de viviendas sociales, dominicana se reconstruye iii, provincia maria trinidad sanchez, proyecto no. 00503.</t>
  </si>
  <si>
    <t xml:space="preserve">Lib-1071 pago de combustible, correspondiente al mes de febrero 2024 (corte d/f 02/02/2024). </t>
  </si>
  <si>
    <t xml:space="preserve"> 12/02/2024</t>
  </si>
  <si>
    <t xml:space="preserve">B1500000450 </t>
  </si>
  <si>
    <t>Lib-1089 pago por servicios de once (11) contratos de notarizaciones.</t>
  </si>
  <si>
    <t xml:space="preserve"> 02/02/2024</t>
  </si>
  <si>
    <t xml:space="preserve">B1500409720, B1500409721, B1500411623 </t>
  </si>
  <si>
    <t>Lib-1086 pago por concepto de servicio de energia electrica suministrada en las oficina regional cibao (santiago, san francisco de macoris) contratos nos. 6979006, 6979009 y 6825841 y corresp. a los periodos: (01/01/2024-01/02/2024), (01/01/2024-01/02/2024), (01/01/2024-01/02/2024).</t>
  </si>
  <si>
    <t>Lib-1169 primer pago del 20% por servicio de transporte de carga para el traslado de materiales para ser distribuidos a familias afectadas por los torrenciales aguaceros, tormentas electricas y rafagas de viento provocados por el paso del fenomeno atmosferico a nivel nacional, de conformidad con lo dispuesto en el decreto 585-23, lote i.</t>
  </si>
  <si>
    <t>Lib-901 saldo cesión de crédito entre el banco de reservas de la republica dominicana, banco de servicios multiples, sa y inversiones pinemont, srl c/cargo abono de la cub-06(86.16%) contrato mivhed/cb/ob/lpn/055/2022, ficha cbe00558, lote 2, por construccion del subcentro de la universidad autonoma de santo domingo (uasd) en el municipio de bani, provincia peravia, proyecto no. 00508.</t>
  </si>
  <si>
    <t>Lib-900 saldo de la cub-06(86.16%) ficha cbe00558, lote 2, por construccion del subcentro de la universidad autonoma de santo domingo (uasd) en el municipio de bani, provincia peravia, proyecto no. 00508.</t>
  </si>
  <si>
    <t xml:space="preserve">B1500000507  </t>
  </si>
  <si>
    <t>Lib-963 pago por servicio de transporte de carga para el traslado de materiales en santo domingo y distrito nacional, items del 01 al 34.</t>
  </si>
  <si>
    <t xml:space="preserve"> 08/02/2024</t>
  </si>
  <si>
    <t xml:space="preserve"> B1500000682  </t>
  </si>
  <si>
    <t>Lib-1022 pago segun reclamo del seguros reservas no. 00463143, por concepto de pago de deducibles de vehiculos perteneciente a la flotilla vehicular del ministerio, de la camioneta mitsubishi, l200, placa el10202, chasis: mmbjlkl10ph014396, año 2023, color blanco, ficha 146, asignada a la viceministra de normas y reglamentaciones la señora vivian reyes roca.</t>
  </si>
  <si>
    <t>Lib-1114 pago 20% de avance inicial  ficha cbe00694, lote 1, para la ejecucion del proyecto de construccion de ala de trauma del hospital regional luis l. bogaert, municipio santa cruz de mao, provincia valverde, proyecto no.00565.</t>
  </si>
  <si>
    <t>Lib-526</t>
  </si>
  <si>
    <t>Coramca Srl</t>
  </si>
  <si>
    <t xml:space="preserve"> B1500000315 </t>
  </si>
  <si>
    <t>Lib-526 pago por concepto de compra de materiales electricos.</t>
  </si>
  <si>
    <t>Alquicon Ingeniería Y Servicios, S.r.l.</t>
  </si>
  <si>
    <t>Fideicomiso Publico De Administracion Mivivienda</t>
  </si>
  <si>
    <t>Ingenieria Losung, S.r.l.</t>
  </si>
  <si>
    <t>Lib-933</t>
  </si>
  <si>
    <t>Lib-1054</t>
  </si>
  <si>
    <t>Lib-1068</t>
  </si>
  <si>
    <t>Lib-1118</t>
  </si>
  <si>
    <t>Lib-1179</t>
  </si>
  <si>
    <t>Lib-933 pago cubicación cub-03(46.05%) ficha cbe00625, lote 4, para la construccion y reconstruccion de viviendas afectadas por el huracan fiona en la provincia la altagracia, region este lote 4, proyecto no. 00535.</t>
  </si>
  <si>
    <t>Lib-1054 segundo aporte de recursos financieros en virtud de la adenda no. vii del contrato de fideicomiso de administracion mi vivienda y en base a su actualizacion clausula quinta numeral 5.1.2.6, proyecto: construccion de 2,000 viviendas en el distrito municipal hato del yaque, prov. santiago, fuente no. 10.</t>
  </si>
  <si>
    <t>Lib-1068 pago cub-04(59.32%)ficha cbe00636, para la construccion y reconstruccion de viviendas afectadas por el huracan fiona en la provincia samana, region norte, lote 15, proyecto no. 00535.</t>
  </si>
  <si>
    <t xml:space="preserve">B1500002387, B1500002388  </t>
  </si>
  <si>
    <t>Lib-1118 decimo pago por concepto del suministro de almuerzos y cenas para el personal de las distintas areas de este ministerio correpondiente al periodo del 01 al 31 de enero 2024.</t>
  </si>
  <si>
    <t xml:space="preserve">  16/01/2024</t>
  </si>
  <si>
    <t xml:space="preserve">B1500010955  </t>
  </si>
  <si>
    <t>Lib-1179 pago  poliza no. 12974, correspondiente al seguro medico de los empleados fijos, del periodo 01/02/2024 al 29/02/2024, por rd$ 1,771,630.73, menos rd$194,571.29 el cual sera descontado en la nomina de febrero 2024.</t>
  </si>
  <si>
    <t>Francisco Perez Encarnacion</t>
  </si>
  <si>
    <t>Lva Rd, Srl</t>
  </si>
  <si>
    <t>Obelca Srl</t>
  </si>
  <si>
    <t>Ministerio De La Vivienda Habitat Y Edificaciones (mivhed)</t>
  </si>
  <si>
    <t>Jcq Ingenieria En Ascensores, S. R. L.</t>
  </si>
  <si>
    <t>Consorcio De Tarjetas Dominicanas S A</t>
  </si>
  <si>
    <t>Biani Altagracia Piñeiro Lopez</t>
  </si>
  <si>
    <t>Desga All Solutions Srl</t>
  </si>
  <si>
    <t xml:space="preserve">Lib-679 </t>
  </si>
  <si>
    <t>Lib-965</t>
  </si>
  <si>
    <t>Lib-1014</t>
  </si>
  <si>
    <t>Lib-1084</t>
  </si>
  <si>
    <t xml:space="preserve">Lib-1168 </t>
  </si>
  <si>
    <t xml:space="preserve">Lib-1218 </t>
  </si>
  <si>
    <t>Lib-1239</t>
  </si>
  <si>
    <t xml:space="preserve">Lib-1174 </t>
  </si>
  <si>
    <t xml:space="preserve">Lib-1171 </t>
  </si>
  <si>
    <t xml:space="preserve">Lib-712 </t>
  </si>
  <si>
    <t xml:space="preserve">Lib-1085 </t>
  </si>
  <si>
    <t xml:space="preserve">Lib-1207 </t>
  </si>
  <si>
    <t>Lib-1293</t>
  </si>
  <si>
    <t xml:space="preserve">Lib-1294 </t>
  </si>
  <si>
    <t xml:space="preserve">Lib-1199 </t>
  </si>
  <si>
    <t xml:space="preserve">Lib-1296 </t>
  </si>
  <si>
    <t>Lib-1291</t>
  </si>
  <si>
    <t>Lib-1196</t>
  </si>
  <si>
    <t xml:space="preserve">Lib-1172 </t>
  </si>
  <si>
    <t xml:space="preserve">Lib-1295 </t>
  </si>
  <si>
    <t xml:space="preserve">Lib-1204 </t>
  </si>
  <si>
    <t>Lib-679 pago por servicios de cuarenta y un (41) notarizaciones.</t>
  </si>
  <si>
    <t xml:space="preserve">B1500000225 </t>
  </si>
  <si>
    <t xml:space="preserve">B1500000017 </t>
  </si>
  <si>
    <t xml:space="preserve"> 23/01/2024</t>
  </si>
  <si>
    <t xml:space="preserve">B1500000602 </t>
  </si>
  <si>
    <t xml:space="preserve">Lib-965 pago del contrato mivhed-cs-cb-peur-048-2021, del proyecto de diseños, planos, presupuesto, especificaciones tecnicas y cronogramas para la construcción de las siguientes obras de infraestructura hospitalarias: (1) ciudad sanitaria de santiago, (2) san cristóbal y (3) san pedro de macoris, rep. dom, </t>
  </si>
  <si>
    <t>Lib-1014 pago de la orden de compra no. mivhed-2023-00355 proceso no. mivhed-daf-cm-2023-0098 d/f 15/12/2023, por adquisicion de utensilios de cocina, para ser utilizado en las diferentes dependencias de este ministerio.</t>
  </si>
  <si>
    <t xml:space="preserve">Lib-1084 primer pago del 20% del contrato no. mivhed/cb/bs/peen/036/2023, proceso no. mivhed-mae-peen-2023-0001, por adquisicion de materiales de construccion para daños ocasionados por los fenomeno atmosferico a nivel nacional, con lo dispuesto en el decreto 585-23, lote 2, materiales de carpintera. </t>
  </si>
  <si>
    <t>Lib-1239 pago de viaticos en operativos de supervision, construccion y reconstruccion de viviendas para personal descrito en el expediente anexo, grupo no. 3.</t>
  </si>
  <si>
    <t>Lib-1218 pago de viaticos en operativos de supervision, construccion y reconstruccion de viviendas para personal descrito en el expediente anexo, grupo no. 4.</t>
  </si>
  <si>
    <t>Lib-1168 pago de viaticos en operativos de supervision, construccion y reconstruccion de viviendas para personal descrito en el expediente anexo, grupo no. 5.</t>
  </si>
  <si>
    <t>Lib-1174 pago de viaticos en operativos de supervision, construccion y reconstruccion de viviendas para personal descrito en el expediente anexo, grupo no. 6.</t>
  </si>
  <si>
    <t xml:space="preserve">Lib-1171 pago  por concepto de seguro medico de empleados fijos y dependientes opcionales, durante el periodo desde el 01/02/2024 al 29/02/2024. </t>
  </si>
  <si>
    <t>Lib-712 pago por concepto de servicios de comunicación (voz, data y altice tv) de la cuenta no. 2152062 de este ministerio, durante el periodo desde el 23/12/2023 al 22/01/2024.</t>
  </si>
  <si>
    <t>Lib-1085 primer pago del 20% del contrato no. mivhed/cb/bs/peen /037/2023, proceso no. mivhed-mae-peen-2023-0001, por adquisicion de materiales de construccion para ser utilizados en las labores de ayudas humanitarias, rescate, construccion y reconstruccion de las obras como consecuencia de los daños ocasionados por los torrenciales aguaceros, tormentas electricas y rafagas de viento provocados por el paso del fenomeno atmosferico a nivel nacional con lo dispuesto en el decreto 585-23, lote 3, materiales de fijacion y albañileria.</t>
  </si>
  <si>
    <t xml:space="preserve">Lib-1207 segundo pago del contrato no. mivhed/cb/bs/peen/037/2023, proceso no. mivhed-mae-peen-2023-0001 por la adq. de mat. de const. para ser utilizados en las labores de ayudas humanitarias, rescate, const. y reconstruccion como consecuencia de los daños ocasionados por los aguaceros, provocados por el paso del fenomeno atmosferico a nivel nacional con lo dispuesto en el decreto 585-23, lote iii, mat. para techado. </t>
  </si>
  <si>
    <t>Lib-1293 primer pago a la orden de servicios no. mivhed-2023-00326, proceso no. mivhed-uc-cd-2023-0068 d/f 17/11/2023, por servicio de mantenimiento preventivo y correctivo de los ascensores de los edificios i y ii de este ministerio, dirigido a mipymes, correspondiente a los meses noviembre y diciembre del 2023 y enero del 2024.</t>
  </si>
  <si>
    <t xml:space="preserve">Lib-1294 saldo cubicación cub-02(89.52%), del contrato mivhed-ob-cb-cp-067-2021, ficha cbe00478, lote 6, proyecto de terminación y construcción del edificio centro tecnológico comunitario (ctc) san rafael de yuma higuey, provincia la altagracia, proyecto no.00472, </t>
  </si>
  <si>
    <t xml:space="preserve">Lib-1199 pago no. 22 de la orden de servicios no. mivhed-2023-00061 proceso no. mivhed-daf-cm-2023-0015 d/f 24/02/2023, por servicio de lavanderia para manteles y bambalinas. </t>
  </si>
  <si>
    <t xml:space="preserve">Lib-1296 pago por concepto de pago de recarga de peajes ¨paso rapido¨ para la flotilla de vehiculos del mivhed. </t>
  </si>
  <si>
    <t xml:space="preserve">Lib-1196 primer pago del 20% del contrato no. mivhed/cb/bs/peen/041 /2023, proceso no. mivhed-mae-peen-2023-0001, por adquisicion de materiales de construccion para ser utilizados en las labores de ayudas humanitarias, rescate, construccion y reconstruccion de las obras como consecuencia de los daños ocasionados por los torrenciales aguaceros, tormentas electricas y rafagas de viento provocados por el paso del fenomeno atmosferico a nivel nacional con lo dispuesto en el decreto 585-23, lote 1, materiales para techado. </t>
  </si>
  <si>
    <t>Lib-1295 sexto pago del contrato no. mivhed/cb/cs/lpn/004/2023, proceso no. mivhed-ccc-lpn-2023-0007, por contratacion de servicio de mantenimientos preventivos y correctivos de la flotilla vehicular de este ministerio.</t>
  </si>
  <si>
    <t>Lib-1204 pago segun reclamo del seguros reservas no. 00450662, por concepto de pago de deducibles de vehiculos perteneciente a la flotilla vehicular del ministerio, de la camioneta mitsubishi, l200, placa el10312, chasis: mmbjlkl10ph029028, año 2023, color gris claro, ficha 173,</t>
  </si>
  <si>
    <t>Lib-1172 primer pago del contrato no. mivhed-cb-cs-067-2023 proceso mivhed-ccc-pepu-2023-0009, por servicios de taller para pago de deducibles de la unidades de la flotilla vehicular de este ministerio.</t>
  </si>
  <si>
    <t>Lib-1291 pago por servicios de dos (02) notarizaciones.</t>
  </si>
  <si>
    <t xml:space="preserve">B1500031641, B1500031782 </t>
  </si>
  <si>
    <t xml:space="preserve">E450000001360 </t>
  </si>
  <si>
    <t xml:space="preserve">B1500000044 </t>
  </si>
  <si>
    <t>11/01/2024, 19/1/2024</t>
  </si>
  <si>
    <t xml:space="preserve">B1500000978, B1500000979, B1500000980, B1500000981 </t>
  </si>
  <si>
    <t xml:space="preserve">B1500000109 </t>
  </si>
  <si>
    <t>B1500008430</t>
  </si>
  <si>
    <t xml:space="preserve">B1500000161 </t>
  </si>
  <si>
    <t xml:space="preserve">B1500003405, B1500003409, B1500003403, B1500003401, B1500003410 </t>
  </si>
  <si>
    <t xml:space="preserve">B1500000508, B1500000509 </t>
  </si>
  <si>
    <t xml:space="preserve">B1500000684 </t>
  </si>
  <si>
    <t>Constructora Macdougall, S.r.l.</t>
  </si>
  <si>
    <t>Constructora Tradeco Srl</t>
  </si>
  <si>
    <t>Constructora Echavarria Mota, S.r.l.</t>
  </si>
  <si>
    <t>Avi Constructora, S.r.l.</t>
  </si>
  <si>
    <t>Construcciones Castillo Fernandez, Srl</t>
  </si>
  <si>
    <t>gold Sea Business, S.r.l.</t>
  </si>
  <si>
    <t xml:space="preserve">Lib-1206 </t>
  </si>
  <si>
    <t xml:space="preserve">Lib-1235 </t>
  </si>
  <si>
    <t xml:space="preserve">Lib-1205 </t>
  </si>
  <si>
    <t xml:space="preserve">Lib-1203 </t>
  </si>
  <si>
    <t xml:space="preserve">Lib-1297 </t>
  </si>
  <si>
    <t xml:space="preserve">Lib-1175 </t>
  </si>
  <si>
    <t xml:space="preserve">Lib-858 </t>
  </si>
  <si>
    <t xml:space="preserve">Lib-714 </t>
  </si>
  <si>
    <t xml:space="preserve">Lib-1206 segundo pago del contrato no. mivhed/cb/bs/peen/035/2023, proceso no. mivhed-mae-peen-2023-0001, (por valor de rd$11,502,805.20 menos rd$ 2,300,561.04 corresp. al 20% de la fact. amort. del avance inicial) por la adq. de mat. de const. para ser utilizados en las labores de ayudas humanitarias, rescate, const. y reconstruccion como consecuencia de los daños ocasionados por los aguaceros, provocados por el paso del fenomeno atmosferico a nivel nacional con lo dispuesto en el decreto 585-23, lote i, mat. para techado. </t>
  </si>
  <si>
    <t xml:space="preserve">Lib-1235 pago cubicación cub-05(83.81%) del contrato mivhed/cb/ob/lpn/038/2022, ficha cbe00543, lote 27, para la ejecucion del proyecto construccion y mejoramiento de viviendas sociales, dominicana se reconstruye iii, provincia san pedro de macoris, proyecto no.00503, </t>
  </si>
  <si>
    <t>Lib-1205 pago cub-06(94.29%) del contrato mivhed/cb/ob/lpn/027/2022, ficha cbe00532, lote 16, para la ejecicion del proy. construccion y mejoramiento de viviendas sociales, dominicana se reconstruye iii, provincia san cristobal, proyecto no. 00503,</t>
  </si>
  <si>
    <t>Lib-1203 pago cub-05(71.70%) del contrato mivhed/cb/ob/lpn/048/2022, ficha cbe00553, lote 37, para la ejecucion del proyecto construccion y mejoramiento de viviendas sociales, dominicana se reconstruye iii, provincia santo domingo, proyecto no. 00503,</t>
  </si>
  <si>
    <t xml:space="preserve">Lib-1175 pago cubicación cub-06(84.86%) del contrato invi-ob-so-030-2021, ficha cbe00329, lote 4, para el programa de cambio de pisos de tierra por pisos de cemento en la provincias san juan y elias piña, republica dominicana, proyecto no. 00418, </t>
  </si>
  <si>
    <t xml:space="preserve">Lib-858 pago cub-08(94.86%) del contrato invi-ob-so-007-2021, ficha cbe00352, lote 05, para el proyecto cambio de pisos de tierra por pisos de cemento en la provincia san jose de ocoa, proyecto no. 00420, </t>
  </si>
  <si>
    <t>Lib-714 abono cub-02(76.34%) del contrato mivhed/bs/cb/lpn/020/2021, ficha cbe00455, por adquisición e instalación de equipos de cocina y lavandería para equipamiento del hospital municipal san josé de las matas, ubicado en el municipio san jose de las matas, provincia santiago, lote 4, sub-lote 2, proyecto no. 0000449,</t>
  </si>
  <si>
    <t xml:space="preserve">Lib-1297 noveno pago del contrato no. mivhed-cb-cs-012-2023 proceso mivhed-ccc-pepu-2023-0002, por servicio de mantenimiento preventivo por un periodo de doce (12) meses, correspondiente a dieciocho (18) camionetas marca mitsubishi, modelo l200 año 2023 y un camion volteo marca mitsubishi, modelo fuso año 2023, lote 1 y 5. </t>
  </si>
  <si>
    <t xml:space="preserve">B1500000043 </t>
  </si>
  <si>
    <t xml:space="preserve"> 05/01/2024, 09/01/2024, 30/01/2024</t>
  </si>
  <si>
    <t>B1500003341, B1500003349, B1500003353, B1500003395, B1500003396, B1500003397, B1500003398, B1500003399, B1500003400, B1500003406, B1500003407, B1500003408.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</si>
</sst>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
    <numFmt numFmtId="166" formatCode="_-* #,##0.00\ _€_-;\-* #,##0.00\ _€_-;_-* &quot;-&quot;??\ _€_-;_-@_-"/>
    <numFmt numFmtId="167" formatCode="########0"/>
  </numFmts>
  <fonts count="37"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b/>
      <sz val="10"/>
      <name val="Arial"/>
      <family val="2"/>
    </font>
    <font>
      <b/>
      <sz val="10"/>
      <name val="Arial"/>
      <family val="2"/>
    </font>
    <font>
      <sz val="8"/>
      <name val="Arial"/>
      <family val="2"/>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5">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6" applyNumberFormat="0" applyAlignment="0" applyProtection="0"/>
    <xf numFmtId="0" fontId="25" fillId="9" borderId="7" applyNumberFormat="0" applyAlignment="0" applyProtection="0"/>
    <xf numFmtId="0" fontId="26" fillId="9" borderId="6" applyNumberFormat="0" applyAlignment="0" applyProtection="0"/>
    <xf numFmtId="0" fontId="27" fillId="0" borderId="8" applyNumberFormat="0" applyFill="0" applyAlignment="0" applyProtection="0"/>
    <xf numFmtId="0" fontId="28" fillId="10" borderId="9" applyNumberFormat="0" applyAlignment="0" applyProtection="0"/>
    <xf numFmtId="0" fontId="29" fillId="0" borderId="0" applyNumberFormat="0" applyFill="0" applyBorder="0" applyAlignment="0" applyProtection="0"/>
    <xf numFmtId="0" fontId="2" fillId="11" borderId="10" applyNumberFormat="0" applyFont="0" applyAlignment="0" applyProtection="0"/>
    <xf numFmtId="0" fontId="30" fillId="0" borderId="0" applyNumberFormat="0" applyFill="0" applyBorder="0" applyAlignment="0" applyProtection="0"/>
    <xf numFmtId="0" fontId="15" fillId="0" borderId="11" applyNumberFormat="0" applyFill="0" applyAlignment="0" applyProtection="0"/>
    <xf numFmtId="0" fontId="3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9">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6"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2" fillId="3"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1" fillId="0" borderId="0" xfId="0" applyFont="1" applyAlignment="1">
      <alignment horizontal="center"/>
    </xf>
    <xf numFmtId="166" fontId="13" fillId="2" borderId="0" xfId="0" applyNumberFormat="1" applyFont="1" applyFill="1" applyAlignment="1">
      <alignment horizontal="center" vertical="center"/>
    </xf>
    <xf numFmtId="4" fontId="12" fillId="2" borderId="0" xfId="0" applyNumberFormat="1" applyFont="1" applyFill="1" applyAlignment="1">
      <alignment vertical="center"/>
    </xf>
    <xf numFmtId="166" fontId="12" fillId="2" borderId="0" xfId="0" applyNumberFormat="1" applyFont="1" applyFill="1" applyAlignment="1">
      <alignment horizontal="center" vertical="center"/>
    </xf>
    <xf numFmtId="0" fontId="14" fillId="0" borderId="0" xfId="0" applyFont="1"/>
    <xf numFmtId="0" fontId="14" fillId="2" borderId="0" xfId="0" applyFont="1" applyFill="1"/>
    <xf numFmtId="0" fontId="3" fillId="2" borderId="0" xfId="0" applyFont="1" applyFill="1" applyAlignment="1">
      <alignment horizontal="center" vertical="center"/>
    </xf>
    <xf numFmtId="165" fontId="16" fillId="4" borderId="2" xfId="0" applyNumberFormat="1" applyFont="1" applyFill="1" applyBorder="1" applyAlignment="1">
      <alignment horizontal="right" vertical="center"/>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167" fontId="33"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164" fontId="10" fillId="4" borderId="13" xfId="1" applyFont="1" applyFill="1" applyBorder="1" applyAlignment="1">
      <alignment horizontal="center" vertical="center" wrapText="1"/>
    </xf>
    <xf numFmtId="166" fontId="10" fillId="4" borderId="13" xfId="0" applyNumberFormat="1" applyFont="1" applyFill="1" applyBorder="1" applyAlignment="1">
      <alignment horizontal="center" vertical="center" wrapText="1"/>
    </xf>
    <xf numFmtId="165" fontId="16" fillId="2" borderId="0" xfId="0" applyNumberFormat="1" applyFont="1" applyFill="1" applyAlignment="1">
      <alignment horizontal="right" vertical="center"/>
    </xf>
    <xf numFmtId="165" fontId="13" fillId="2" borderId="0" xfId="0" applyNumberFormat="1" applyFont="1" applyFill="1" applyAlignment="1">
      <alignment vertical="center"/>
    </xf>
    <xf numFmtId="165" fontId="35" fillId="2" borderId="0" xfId="0" applyNumberFormat="1" applyFont="1" applyFill="1" applyAlignment="1">
      <alignment horizontal="right"/>
    </xf>
    <xf numFmtId="165" fontId="34" fillId="2" borderId="0" xfId="0" applyNumberFormat="1" applyFont="1" applyFill="1" applyAlignment="1">
      <alignment horizontal="right"/>
    </xf>
    <xf numFmtId="0" fontId="6" fillId="0" borderId="1" xfId="1" applyNumberFormat="1" applyFont="1" applyBorder="1" applyAlignment="1">
      <alignment horizontal="center" vertical="center" wrapText="1"/>
    </xf>
    <xf numFmtId="4" fontId="0" fillId="0" borderId="0" xfId="0" applyNumberFormat="1"/>
    <xf numFmtId="4" fontId="0" fillId="0" borderId="0" xfId="0" applyNumberFormat="1" applyAlignment="1">
      <alignment wrapText="1"/>
    </xf>
    <xf numFmtId="164" fontId="0" fillId="0" borderId="0" xfId="0" applyNumberFormat="1"/>
    <xf numFmtId="0" fontId="32"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applyAlignment="1">
      <alignment horizont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185737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269875</xdr:colOff>
      <xdr:row>133</xdr:row>
      <xdr:rowOff>47625</xdr:rowOff>
    </xdr:from>
    <xdr:to>
      <xdr:col>4</xdr:col>
      <xdr:colOff>1045029</xdr:colOff>
      <xdr:row>133</xdr:row>
      <xdr:rowOff>55789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307975" y="169306875"/>
          <a:ext cx="2708729"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133</xdr:row>
      <xdr:rowOff>47625</xdr:rowOff>
    </xdr:from>
    <xdr:to>
      <xdr:col>10</xdr:col>
      <xdr:colOff>0</xdr:colOff>
      <xdr:row>133</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40"/>
  <sheetViews>
    <sheetView tabSelected="1" view="pageBreakPreview" topLeftCell="A121" zoomScaleNormal="100" zoomScaleSheetLayoutView="100" workbookViewId="0">
      <selection activeCell="O129" sqref="O129:O130"/>
    </sheetView>
  </sheetViews>
  <sheetFormatPr baseColWidth="10" defaultRowHeight="15" x14ac:dyDescent="0.25"/>
  <cols>
    <col min="1" max="1" width="0.5703125" customWidth="1"/>
    <col min="2" max="2" width="7.7109375" customWidth="1"/>
    <col min="3" max="3" width="8.140625" customWidth="1"/>
    <col min="4" max="4" width="13.140625" customWidth="1"/>
    <col min="5" max="5" width="28.42578125" customWidth="1"/>
    <col min="6" max="6" width="16.7109375" customWidth="1"/>
    <col min="7" max="7" width="12" customWidth="1"/>
    <col min="8" max="8" width="13.5703125" customWidth="1"/>
    <col min="9" max="9" width="16.28515625" customWidth="1"/>
    <col min="10" max="10" width="12.140625" customWidth="1"/>
  </cols>
  <sheetData>
    <row r="1" spans="1:12" ht="16.5" x14ac:dyDescent="0.25">
      <c r="B1" s="44" t="s">
        <v>4</v>
      </c>
      <c r="C1" s="44"/>
      <c r="D1" s="44"/>
      <c r="E1" s="44"/>
      <c r="F1" s="44"/>
      <c r="G1" s="44"/>
      <c r="H1" s="44"/>
      <c r="I1" s="44"/>
      <c r="J1" s="44"/>
    </row>
    <row r="2" spans="1:12" ht="16.5" x14ac:dyDescent="0.25">
      <c r="B2" s="44" t="s">
        <v>5</v>
      </c>
      <c r="C2" s="44"/>
      <c r="D2" s="44"/>
      <c r="E2" s="44"/>
      <c r="F2" s="44"/>
      <c r="G2" s="44"/>
      <c r="H2" s="44"/>
      <c r="I2" s="44"/>
      <c r="J2" s="44"/>
    </row>
    <row r="3" spans="1:12" ht="15.75" x14ac:dyDescent="0.25">
      <c r="B3" s="45" t="s">
        <v>0</v>
      </c>
      <c r="C3" s="45"/>
      <c r="D3" s="45"/>
      <c r="E3" s="45"/>
      <c r="F3" s="45"/>
      <c r="G3" s="45"/>
      <c r="H3" s="45"/>
      <c r="I3" s="45"/>
      <c r="J3" s="45"/>
    </row>
    <row r="4" spans="1:12" ht="15.75" x14ac:dyDescent="0.25">
      <c r="B4" s="45" t="s">
        <v>19</v>
      </c>
      <c r="C4" s="45"/>
      <c r="D4" s="45"/>
      <c r="E4" s="45"/>
      <c r="F4" s="45"/>
      <c r="G4" s="45"/>
      <c r="H4" s="45"/>
      <c r="I4" s="45"/>
      <c r="J4" s="45"/>
    </row>
    <row r="5" spans="1:12" ht="18" customHeight="1" thickBot="1" x14ac:dyDescent="0.3">
      <c r="B5" s="8"/>
      <c r="C5" s="20"/>
      <c r="D5" s="20"/>
      <c r="E5" s="20"/>
      <c r="F5" s="20"/>
      <c r="G5" s="20"/>
      <c r="H5" s="20"/>
      <c r="I5" s="20"/>
      <c r="J5" s="20"/>
    </row>
    <row r="6" spans="1:12" ht="21" x14ac:dyDescent="0.25">
      <c r="B6" s="28" t="s">
        <v>6</v>
      </c>
      <c r="C6" s="29" t="s">
        <v>14</v>
      </c>
      <c r="D6" s="29" t="s">
        <v>13</v>
      </c>
      <c r="E6" s="29" t="s">
        <v>7</v>
      </c>
      <c r="F6" s="29" t="s">
        <v>8</v>
      </c>
      <c r="G6" s="30" t="s">
        <v>9</v>
      </c>
      <c r="H6" s="29" t="s">
        <v>10</v>
      </c>
      <c r="I6" s="31" t="s">
        <v>11</v>
      </c>
      <c r="J6" s="29" t="s">
        <v>12</v>
      </c>
    </row>
    <row r="7" spans="1:12" ht="76.5" customHeight="1" x14ac:dyDescent="0.25">
      <c r="A7" s="26"/>
      <c r="B7" s="36">
        <v>3884</v>
      </c>
      <c r="C7" s="23" t="s">
        <v>20</v>
      </c>
      <c r="D7" s="42" t="s">
        <v>21</v>
      </c>
      <c r="E7" s="41" t="s">
        <v>38</v>
      </c>
      <c r="F7" s="22" t="s">
        <v>37</v>
      </c>
      <c r="G7" s="24">
        <v>45323</v>
      </c>
      <c r="H7" s="22">
        <v>363160.41</v>
      </c>
      <c r="I7" s="22">
        <f>+H7</f>
        <v>363160.41</v>
      </c>
      <c r="J7" s="24" t="s">
        <v>3</v>
      </c>
      <c r="K7" s="37"/>
      <c r="L7" s="39"/>
    </row>
    <row r="8" spans="1:12" ht="122.25" customHeight="1" x14ac:dyDescent="0.25">
      <c r="A8" s="26"/>
      <c r="B8" s="36">
        <f>+B7+1</f>
        <v>3885</v>
      </c>
      <c r="C8" s="23" t="s">
        <v>29</v>
      </c>
      <c r="D8" s="42" t="s">
        <v>22</v>
      </c>
      <c r="E8" s="41" t="s">
        <v>41</v>
      </c>
      <c r="F8" s="22" t="s">
        <v>40</v>
      </c>
      <c r="G8" s="24" t="s">
        <v>39</v>
      </c>
      <c r="H8" s="22">
        <v>708000</v>
      </c>
      <c r="I8" s="22">
        <f t="shared" ref="I8:I123" si="0">+H8</f>
        <v>708000</v>
      </c>
      <c r="J8" s="24" t="s">
        <v>3</v>
      </c>
      <c r="K8" s="37"/>
      <c r="L8" s="39"/>
    </row>
    <row r="9" spans="1:12" ht="62.25" customHeight="1" x14ac:dyDescent="0.25">
      <c r="A9" s="26"/>
      <c r="B9" s="36">
        <f t="shared" ref="B9:B72" si="1">+B8+1</f>
        <v>3886</v>
      </c>
      <c r="C9" s="23" t="s">
        <v>30</v>
      </c>
      <c r="D9" s="42" t="s">
        <v>23</v>
      </c>
      <c r="E9" s="41" t="s">
        <v>43</v>
      </c>
      <c r="F9" s="22" t="s">
        <v>42</v>
      </c>
      <c r="G9" s="24">
        <v>45286</v>
      </c>
      <c r="H9" s="22">
        <v>590000</v>
      </c>
      <c r="I9" s="22">
        <f t="shared" si="0"/>
        <v>590000</v>
      </c>
      <c r="J9" s="24" t="s">
        <v>3</v>
      </c>
      <c r="K9" s="37"/>
      <c r="L9" s="39"/>
    </row>
    <row r="10" spans="1:12" ht="99.75" customHeight="1" x14ac:dyDescent="0.25">
      <c r="A10" s="26"/>
      <c r="B10" s="36">
        <f t="shared" si="1"/>
        <v>3887</v>
      </c>
      <c r="C10" s="23" t="s">
        <v>31</v>
      </c>
      <c r="D10" s="42" t="s">
        <v>24</v>
      </c>
      <c r="E10" s="41" t="s">
        <v>45</v>
      </c>
      <c r="F10" s="22" t="s">
        <v>44</v>
      </c>
      <c r="G10" s="24">
        <v>45287</v>
      </c>
      <c r="H10" s="22">
        <v>177000</v>
      </c>
      <c r="I10" s="22">
        <f t="shared" si="0"/>
        <v>177000</v>
      </c>
      <c r="J10" s="24" t="s">
        <v>3</v>
      </c>
      <c r="K10" s="37"/>
      <c r="L10" s="39"/>
    </row>
    <row r="11" spans="1:12" ht="66" customHeight="1" x14ac:dyDescent="0.25">
      <c r="A11" s="26"/>
      <c r="B11" s="36">
        <f t="shared" si="1"/>
        <v>3888</v>
      </c>
      <c r="C11" s="23" t="s">
        <v>32</v>
      </c>
      <c r="D11" s="42" t="s">
        <v>25</v>
      </c>
      <c r="E11" s="41" t="s">
        <v>48</v>
      </c>
      <c r="F11" s="22" t="s">
        <v>47</v>
      </c>
      <c r="G11" s="24" t="s">
        <v>46</v>
      </c>
      <c r="H11" s="22">
        <v>236000</v>
      </c>
      <c r="I11" s="22">
        <f t="shared" si="0"/>
        <v>236000</v>
      </c>
      <c r="J11" s="24" t="s">
        <v>3</v>
      </c>
      <c r="K11" s="37"/>
      <c r="L11" s="39"/>
    </row>
    <row r="12" spans="1:12" ht="85.5" customHeight="1" x14ac:dyDescent="0.25">
      <c r="A12" s="26"/>
      <c r="B12" s="36">
        <f t="shared" si="1"/>
        <v>3889</v>
      </c>
      <c r="C12" s="23" t="s">
        <v>33</v>
      </c>
      <c r="D12" s="42" t="s">
        <v>26</v>
      </c>
      <c r="E12" s="41" t="s">
        <v>51</v>
      </c>
      <c r="F12" s="22" t="s">
        <v>50</v>
      </c>
      <c r="G12" s="24" t="s">
        <v>49</v>
      </c>
      <c r="H12" s="22">
        <v>531000</v>
      </c>
      <c r="I12" s="22">
        <f t="shared" si="0"/>
        <v>531000</v>
      </c>
      <c r="J12" s="24" t="s">
        <v>3</v>
      </c>
      <c r="K12" s="37"/>
      <c r="L12" s="39"/>
    </row>
    <row r="13" spans="1:12" ht="62.25" customHeight="1" x14ac:dyDescent="0.25">
      <c r="A13" s="26"/>
      <c r="B13" s="36">
        <f t="shared" si="1"/>
        <v>3890</v>
      </c>
      <c r="C13" s="23" t="s">
        <v>34</v>
      </c>
      <c r="D13" s="42" t="s">
        <v>21</v>
      </c>
      <c r="E13" s="41" t="s">
        <v>52</v>
      </c>
      <c r="F13" s="22"/>
      <c r="G13" s="24"/>
      <c r="H13" s="22">
        <v>2167.5500000000002</v>
      </c>
      <c r="I13" s="22">
        <f t="shared" si="0"/>
        <v>2167.5500000000002</v>
      </c>
      <c r="J13" s="24" t="s">
        <v>3</v>
      </c>
      <c r="K13" s="37"/>
      <c r="L13" s="39"/>
    </row>
    <row r="14" spans="1:12" ht="75" customHeight="1" x14ac:dyDescent="0.25">
      <c r="A14" s="26"/>
      <c r="B14" s="36">
        <f t="shared" si="1"/>
        <v>3891</v>
      </c>
      <c r="C14" s="23" t="s">
        <v>35</v>
      </c>
      <c r="D14" s="42" t="s">
        <v>27</v>
      </c>
      <c r="E14" s="41" t="s">
        <v>53</v>
      </c>
      <c r="F14" s="22"/>
      <c r="G14" s="24"/>
      <c r="H14" s="22">
        <v>9390.5400000000009</v>
      </c>
      <c r="I14" s="22">
        <f t="shared" si="0"/>
        <v>9390.5400000000009</v>
      </c>
      <c r="J14" s="24" t="s">
        <v>3</v>
      </c>
      <c r="K14" s="37"/>
      <c r="L14" s="39"/>
    </row>
    <row r="15" spans="1:12" ht="81" customHeight="1" x14ac:dyDescent="0.25">
      <c r="A15" s="26"/>
      <c r="B15" s="36">
        <f t="shared" si="1"/>
        <v>3892</v>
      </c>
      <c r="C15" s="23" t="s">
        <v>36</v>
      </c>
      <c r="D15" s="42" t="s">
        <v>28</v>
      </c>
      <c r="E15" s="41" t="s">
        <v>56</v>
      </c>
      <c r="F15" s="22" t="s">
        <v>55</v>
      </c>
      <c r="G15" s="24" t="s">
        <v>54</v>
      </c>
      <c r="H15" s="22">
        <v>230496</v>
      </c>
      <c r="I15" s="22">
        <f t="shared" si="0"/>
        <v>230496</v>
      </c>
      <c r="J15" s="24" t="s">
        <v>3</v>
      </c>
      <c r="K15" s="37"/>
      <c r="L15" s="39"/>
    </row>
    <row r="16" spans="1:12" ht="63" customHeight="1" x14ac:dyDescent="0.25">
      <c r="A16" s="26"/>
      <c r="B16" s="36">
        <f t="shared" si="1"/>
        <v>3893</v>
      </c>
      <c r="C16" s="23" t="s">
        <v>63</v>
      </c>
      <c r="D16" s="22" t="s">
        <v>57</v>
      </c>
      <c r="E16" s="40" t="s">
        <v>71</v>
      </c>
      <c r="F16" s="22" t="s">
        <v>70</v>
      </c>
      <c r="G16" s="24" t="s">
        <v>69</v>
      </c>
      <c r="H16" s="22">
        <v>652910</v>
      </c>
      <c r="I16" s="22">
        <f t="shared" si="0"/>
        <v>652910</v>
      </c>
      <c r="J16" s="24" t="s">
        <v>3</v>
      </c>
      <c r="K16" s="37"/>
      <c r="L16" s="39"/>
    </row>
    <row r="17" spans="1:12" ht="87.75" customHeight="1" x14ac:dyDescent="0.25">
      <c r="A17" s="26"/>
      <c r="B17" s="36">
        <f t="shared" si="1"/>
        <v>3894</v>
      </c>
      <c r="C17" s="23" t="s">
        <v>64</v>
      </c>
      <c r="D17" s="22" t="s">
        <v>58</v>
      </c>
      <c r="E17" s="40" t="s">
        <v>74</v>
      </c>
      <c r="F17" s="22" t="s">
        <v>73</v>
      </c>
      <c r="G17" s="24" t="s">
        <v>72</v>
      </c>
      <c r="H17" s="22">
        <v>62973.06</v>
      </c>
      <c r="I17" s="22">
        <f t="shared" si="0"/>
        <v>62973.06</v>
      </c>
      <c r="J17" s="24" t="s">
        <v>3</v>
      </c>
      <c r="K17" s="37"/>
      <c r="L17" s="39"/>
    </row>
    <row r="18" spans="1:12" ht="53.25" customHeight="1" x14ac:dyDescent="0.25">
      <c r="A18" s="26"/>
      <c r="B18" s="36">
        <f t="shared" si="1"/>
        <v>3895</v>
      </c>
      <c r="C18" s="23" t="s">
        <v>65</v>
      </c>
      <c r="D18" s="22" t="s">
        <v>59</v>
      </c>
      <c r="E18" s="40" t="s">
        <v>76</v>
      </c>
      <c r="F18" s="22" t="s">
        <v>75</v>
      </c>
      <c r="G18" s="24" t="s">
        <v>69</v>
      </c>
      <c r="H18" s="22">
        <v>17649.990000000002</v>
      </c>
      <c r="I18" s="22">
        <f t="shared" si="0"/>
        <v>17649.990000000002</v>
      </c>
      <c r="J18" s="24" t="s">
        <v>3</v>
      </c>
      <c r="K18" s="37"/>
      <c r="L18" s="39"/>
    </row>
    <row r="19" spans="1:12" ht="66" customHeight="1" x14ac:dyDescent="0.25">
      <c r="A19" s="26"/>
      <c r="B19" s="36">
        <f t="shared" si="1"/>
        <v>3896</v>
      </c>
      <c r="C19" s="23" t="s">
        <v>66</v>
      </c>
      <c r="D19" s="22" t="s">
        <v>60</v>
      </c>
      <c r="E19" s="40" t="s">
        <v>79</v>
      </c>
      <c r="F19" s="22" t="s">
        <v>78</v>
      </c>
      <c r="G19" s="24" t="s">
        <v>77</v>
      </c>
      <c r="H19" s="22">
        <v>366498.94</v>
      </c>
      <c r="I19" s="22">
        <f t="shared" si="0"/>
        <v>366498.94</v>
      </c>
      <c r="J19" s="24" t="s">
        <v>3</v>
      </c>
      <c r="K19" s="37"/>
      <c r="L19" s="39"/>
    </row>
    <row r="20" spans="1:12" ht="53.25" customHeight="1" x14ac:dyDescent="0.25">
      <c r="A20" s="26"/>
      <c r="B20" s="36">
        <f t="shared" si="1"/>
        <v>3897</v>
      </c>
      <c r="C20" s="23" t="s">
        <v>67</v>
      </c>
      <c r="D20" s="22" t="s">
        <v>61</v>
      </c>
      <c r="E20" s="40" t="s">
        <v>82</v>
      </c>
      <c r="F20" s="22" t="s">
        <v>81</v>
      </c>
      <c r="G20" s="24" t="s">
        <v>80</v>
      </c>
      <c r="H20" s="22">
        <v>94400</v>
      </c>
      <c r="I20" s="22">
        <f t="shared" si="0"/>
        <v>94400</v>
      </c>
      <c r="J20" s="24" t="s">
        <v>3</v>
      </c>
      <c r="K20" s="37"/>
      <c r="L20" s="39"/>
    </row>
    <row r="21" spans="1:12" ht="66.75" customHeight="1" x14ac:dyDescent="0.25">
      <c r="A21" s="26"/>
      <c r="B21" s="36">
        <f t="shared" si="1"/>
        <v>3898</v>
      </c>
      <c r="C21" s="23" t="s">
        <v>68</v>
      </c>
      <c r="D21" s="22" t="s">
        <v>62</v>
      </c>
      <c r="E21" s="40" t="s">
        <v>85</v>
      </c>
      <c r="F21" s="22" t="s">
        <v>84</v>
      </c>
      <c r="G21" s="24" t="s">
        <v>83</v>
      </c>
      <c r="H21" s="22">
        <v>68182.81</v>
      </c>
      <c r="I21" s="22">
        <f t="shared" si="0"/>
        <v>68182.81</v>
      </c>
      <c r="J21" s="24" t="s">
        <v>3</v>
      </c>
      <c r="K21" s="37"/>
      <c r="L21" s="39"/>
    </row>
    <row r="22" spans="1:12" ht="89.25" customHeight="1" x14ac:dyDescent="0.25">
      <c r="A22" s="26"/>
      <c r="B22" s="36">
        <f t="shared" si="1"/>
        <v>3899</v>
      </c>
      <c r="C22" s="23" t="s">
        <v>100</v>
      </c>
      <c r="D22" s="22" t="s">
        <v>86</v>
      </c>
      <c r="E22" s="40" t="s">
        <v>116</v>
      </c>
      <c r="F22" s="22" t="s">
        <v>115</v>
      </c>
      <c r="G22" s="24" t="s">
        <v>114</v>
      </c>
      <c r="H22" s="22">
        <v>106200</v>
      </c>
      <c r="I22" s="22">
        <f t="shared" si="0"/>
        <v>106200</v>
      </c>
      <c r="J22" s="24" t="s">
        <v>3</v>
      </c>
      <c r="K22" s="37"/>
      <c r="L22" s="39"/>
    </row>
    <row r="23" spans="1:12" ht="89.25" customHeight="1" x14ac:dyDescent="0.25">
      <c r="A23" s="26"/>
      <c r="B23" s="36">
        <f t="shared" si="1"/>
        <v>3900</v>
      </c>
      <c r="C23" s="23" t="s">
        <v>101</v>
      </c>
      <c r="D23" s="22" t="s">
        <v>87</v>
      </c>
      <c r="E23" s="40" t="s">
        <v>119</v>
      </c>
      <c r="F23" s="22" t="s">
        <v>118</v>
      </c>
      <c r="G23" s="24" t="s">
        <v>117</v>
      </c>
      <c r="H23" s="22">
        <v>2195210.36</v>
      </c>
      <c r="I23" s="22">
        <f t="shared" si="0"/>
        <v>2195210.36</v>
      </c>
      <c r="J23" s="24" t="s">
        <v>3</v>
      </c>
      <c r="K23" s="37"/>
      <c r="L23" s="39"/>
    </row>
    <row r="24" spans="1:12" ht="79.5" customHeight="1" x14ac:dyDescent="0.25">
      <c r="A24" s="26"/>
      <c r="B24" s="36">
        <f t="shared" si="1"/>
        <v>3901</v>
      </c>
      <c r="C24" s="23" t="s">
        <v>102</v>
      </c>
      <c r="D24" s="22" t="s">
        <v>88</v>
      </c>
      <c r="E24" s="40" t="s">
        <v>120</v>
      </c>
      <c r="F24" s="22"/>
      <c r="G24" s="24"/>
      <c r="H24" s="22">
        <v>6368214.7400000002</v>
      </c>
      <c r="I24" s="22">
        <f t="shared" si="0"/>
        <v>6368214.7400000002</v>
      </c>
      <c r="J24" s="24" t="s">
        <v>3</v>
      </c>
      <c r="K24" s="37"/>
      <c r="L24" s="39"/>
    </row>
    <row r="25" spans="1:12" ht="55.5" customHeight="1" x14ac:dyDescent="0.25">
      <c r="A25" s="26"/>
      <c r="B25" s="36">
        <f t="shared" si="1"/>
        <v>3902</v>
      </c>
      <c r="C25" s="23" t="s">
        <v>103</v>
      </c>
      <c r="D25" s="22" t="s">
        <v>89</v>
      </c>
      <c r="E25" s="40" t="s">
        <v>123</v>
      </c>
      <c r="F25" s="22" t="s">
        <v>121</v>
      </c>
      <c r="G25" s="24" t="s">
        <v>122</v>
      </c>
      <c r="H25" s="22">
        <v>809.92</v>
      </c>
      <c r="I25" s="22">
        <f t="shared" ref="I25:I26" si="2">+H25</f>
        <v>809.92</v>
      </c>
      <c r="J25" s="24" t="s">
        <v>3</v>
      </c>
      <c r="L25" s="39"/>
    </row>
    <row r="26" spans="1:12" ht="66.75" customHeight="1" x14ac:dyDescent="0.25">
      <c r="A26" s="26"/>
      <c r="B26" s="36">
        <f t="shared" si="1"/>
        <v>3903</v>
      </c>
      <c r="C26" s="23" t="s">
        <v>104</v>
      </c>
      <c r="D26" s="22" t="s">
        <v>90</v>
      </c>
      <c r="E26" s="40" t="s">
        <v>124</v>
      </c>
      <c r="F26" s="22"/>
      <c r="G26" s="24"/>
      <c r="H26" s="22">
        <v>446295.2</v>
      </c>
      <c r="I26" s="22">
        <f t="shared" si="2"/>
        <v>446295.2</v>
      </c>
      <c r="J26" s="24" t="s">
        <v>3</v>
      </c>
      <c r="K26" s="37"/>
      <c r="L26" s="39"/>
    </row>
    <row r="27" spans="1:12" ht="75" customHeight="1" x14ac:dyDescent="0.25">
      <c r="A27" s="26"/>
      <c r="B27" s="36">
        <f t="shared" si="1"/>
        <v>3904</v>
      </c>
      <c r="C27" s="23" t="s">
        <v>105</v>
      </c>
      <c r="D27" s="22" t="s">
        <v>91</v>
      </c>
      <c r="E27" s="40" t="s">
        <v>125</v>
      </c>
      <c r="F27" s="22"/>
      <c r="G27" s="24"/>
      <c r="H27" s="22">
        <v>32477521.989999998</v>
      </c>
      <c r="I27" s="22">
        <f t="shared" ref="I27:I48" si="3">+H27</f>
        <v>32477521.989999998</v>
      </c>
      <c r="J27" s="24" t="s">
        <v>3</v>
      </c>
      <c r="K27" s="37"/>
      <c r="L27" s="39"/>
    </row>
    <row r="28" spans="1:12" ht="63.75" customHeight="1" x14ac:dyDescent="0.25">
      <c r="A28" s="26"/>
      <c r="B28" s="36">
        <f t="shared" si="1"/>
        <v>3905</v>
      </c>
      <c r="C28" s="23" t="s">
        <v>106</v>
      </c>
      <c r="D28" s="22" t="s">
        <v>92</v>
      </c>
      <c r="E28" s="40" t="s">
        <v>128</v>
      </c>
      <c r="F28" s="22" t="s">
        <v>127</v>
      </c>
      <c r="G28" s="24" t="s">
        <v>126</v>
      </c>
      <c r="H28" s="22">
        <v>27600</v>
      </c>
      <c r="I28" s="22">
        <f t="shared" si="3"/>
        <v>27600</v>
      </c>
      <c r="J28" s="24" t="s">
        <v>3</v>
      </c>
      <c r="K28" s="37"/>
      <c r="L28" s="39"/>
    </row>
    <row r="29" spans="1:12" ht="64.5" customHeight="1" x14ac:dyDescent="0.25">
      <c r="A29" s="26"/>
      <c r="B29" s="36">
        <f t="shared" si="1"/>
        <v>3906</v>
      </c>
      <c r="C29" s="23" t="s">
        <v>107</v>
      </c>
      <c r="D29" s="22" t="s">
        <v>21</v>
      </c>
      <c r="E29" s="40" t="s">
        <v>129</v>
      </c>
      <c r="F29" s="22"/>
      <c r="G29" s="24"/>
      <c r="H29" s="22">
        <v>1756.44</v>
      </c>
      <c r="I29" s="22">
        <f t="shared" si="3"/>
        <v>1756.44</v>
      </c>
      <c r="J29" s="24" t="s">
        <v>3</v>
      </c>
      <c r="K29" s="37"/>
      <c r="L29" s="39"/>
    </row>
    <row r="30" spans="1:12" ht="87" customHeight="1" x14ac:dyDescent="0.25">
      <c r="A30" s="26"/>
      <c r="B30" s="36">
        <f t="shared" si="1"/>
        <v>3907</v>
      </c>
      <c r="C30" s="23" t="s">
        <v>108</v>
      </c>
      <c r="D30" s="22" t="s">
        <v>93</v>
      </c>
      <c r="E30" s="40" t="s">
        <v>130</v>
      </c>
      <c r="F30" s="22"/>
      <c r="G30" s="24"/>
      <c r="H30" s="22">
        <v>2990014.54</v>
      </c>
      <c r="I30" s="22">
        <f t="shared" si="3"/>
        <v>2990014.54</v>
      </c>
      <c r="J30" s="24" t="s">
        <v>3</v>
      </c>
      <c r="K30" s="37"/>
      <c r="L30" s="39"/>
    </row>
    <row r="31" spans="1:12" ht="77.25" customHeight="1" x14ac:dyDescent="0.25">
      <c r="A31" s="26"/>
      <c r="B31" s="36">
        <f t="shared" si="1"/>
        <v>3908</v>
      </c>
      <c r="C31" s="23" t="s">
        <v>109</v>
      </c>
      <c r="D31" s="22" t="s">
        <v>94</v>
      </c>
      <c r="E31" s="40" t="s">
        <v>133</v>
      </c>
      <c r="F31" s="22" t="s">
        <v>132</v>
      </c>
      <c r="G31" s="24" t="s">
        <v>131</v>
      </c>
      <c r="H31" s="22">
        <v>88500</v>
      </c>
      <c r="I31" s="22">
        <f t="shared" si="3"/>
        <v>88500</v>
      </c>
      <c r="J31" s="24" t="s">
        <v>3</v>
      </c>
      <c r="K31" s="37"/>
      <c r="L31" s="39"/>
    </row>
    <row r="32" spans="1:12" ht="56.25" customHeight="1" x14ac:dyDescent="0.25">
      <c r="A32" s="26"/>
      <c r="B32" s="36">
        <f t="shared" si="1"/>
        <v>3909</v>
      </c>
      <c r="C32" s="23" t="s">
        <v>110</v>
      </c>
      <c r="D32" s="22" t="s">
        <v>95</v>
      </c>
      <c r="E32" s="40" t="s">
        <v>136</v>
      </c>
      <c r="F32" s="22" t="s">
        <v>135</v>
      </c>
      <c r="G32" s="24" t="s">
        <v>134</v>
      </c>
      <c r="H32" s="22">
        <v>118000</v>
      </c>
      <c r="I32" s="22">
        <f t="shared" si="3"/>
        <v>118000</v>
      </c>
      <c r="J32" s="24" t="s">
        <v>3</v>
      </c>
      <c r="K32" s="37"/>
      <c r="L32" s="39"/>
    </row>
    <row r="33" spans="1:21" ht="76.5" customHeight="1" x14ac:dyDescent="0.25">
      <c r="A33" s="26"/>
      <c r="B33" s="36">
        <f t="shared" si="1"/>
        <v>3910</v>
      </c>
      <c r="C33" s="23" t="s">
        <v>111</v>
      </c>
      <c r="D33" s="22" t="s">
        <v>96</v>
      </c>
      <c r="E33" s="40" t="s">
        <v>137</v>
      </c>
      <c r="F33" s="22"/>
      <c r="G33" s="24"/>
      <c r="H33" s="22">
        <v>6562478.3099999996</v>
      </c>
      <c r="I33" s="22">
        <f t="shared" si="3"/>
        <v>6562478.3099999996</v>
      </c>
      <c r="J33" s="24" t="s">
        <v>3</v>
      </c>
      <c r="K33" s="37"/>
      <c r="L33" s="39"/>
    </row>
    <row r="34" spans="1:21" ht="70.5" customHeight="1" x14ac:dyDescent="0.25">
      <c r="A34" s="26"/>
      <c r="B34" s="36">
        <f t="shared" si="1"/>
        <v>3911</v>
      </c>
      <c r="C34" s="23" t="s">
        <v>140</v>
      </c>
      <c r="D34" s="22" t="s">
        <v>97</v>
      </c>
      <c r="E34" s="40" t="s">
        <v>138</v>
      </c>
      <c r="F34" s="22"/>
      <c r="G34" s="24"/>
      <c r="H34" s="22">
        <v>21001600.43</v>
      </c>
      <c r="I34" s="22">
        <f t="shared" si="3"/>
        <v>21001600.43</v>
      </c>
      <c r="J34" s="24" t="s">
        <v>3</v>
      </c>
      <c r="K34" s="37"/>
      <c r="L34" s="39"/>
    </row>
    <row r="35" spans="1:21" ht="60" customHeight="1" x14ac:dyDescent="0.25">
      <c r="A35" s="26"/>
      <c r="B35" s="36">
        <f t="shared" si="1"/>
        <v>3912</v>
      </c>
      <c r="C35" s="23" t="s">
        <v>112</v>
      </c>
      <c r="D35" s="22" t="s">
        <v>98</v>
      </c>
      <c r="E35" s="40" t="s">
        <v>139</v>
      </c>
      <c r="F35" s="22"/>
      <c r="G35" s="24"/>
      <c r="H35" s="22">
        <v>1166412.53</v>
      </c>
      <c r="I35" s="22">
        <f t="shared" si="3"/>
        <v>1166412.53</v>
      </c>
      <c r="J35" s="24" t="s">
        <v>3</v>
      </c>
      <c r="K35" s="37"/>
      <c r="L35" s="39"/>
    </row>
    <row r="36" spans="1:21" ht="77.25" customHeight="1" x14ac:dyDescent="0.25">
      <c r="A36" s="26"/>
      <c r="B36" s="36">
        <f t="shared" si="1"/>
        <v>3913</v>
      </c>
      <c r="C36" s="23" t="s">
        <v>113</v>
      </c>
      <c r="D36" s="22" t="s">
        <v>99</v>
      </c>
      <c r="E36" s="40" t="s">
        <v>141</v>
      </c>
      <c r="F36" s="22"/>
      <c r="G36" s="24"/>
      <c r="H36" s="22">
        <v>14994302.91</v>
      </c>
      <c r="I36" s="22">
        <f t="shared" si="3"/>
        <v>14994302.91</v>
      </c>
      <c r="J36" s="24" t="s">
        <v>3</v>
      </c>
      <c r="K36" s="37"/>
      <c r="L36" s="39"/>
    </row>
    <row r="37" spans="1:21" ht="72.75" customHeight="1" x14ac:dyDescent="0.25">
      <c r="A37" s="26"/>
      <c r="B37" s="36">
        <f t="shared" si="1"/>
        <v>3914</v>
      </c>
      <c r="C37" s="23" t="s">
        <v>144</v>
      </c>
      <c r="D37" s="22" t="s">
        <v>142</v>
      </c>
      <c r="E37" s="40" t="s">
        <v>148</v>
      </c>
      <c r="F37" s="22" t="s">
        <v>147</v>
      </c>
      <c r="G37" s="24" t="s">
        <v>146</v>
      </c>
      <c r="H37" s="22">
        <v>32708.98</v>
      </c>
      <c r="I37" s="22">
        <f t="shared" si="3"/>
        <v>32708.98</v>
      </c>
      <c r="J37" s="24" t="s">
        <v>3</v>
      </c>
      <c r="K37" s="37"/>
      <c r="L37" s="39"/>
    </row>
    <row r="38" spans="1:21" ht="105" customHeight="1" x14ac:dyDescent="0.25">
      <c r="A38" s="26"/>
      <c r="B38" s="36">
        <f t="shared" si="1"/>
        <v>3915</v>
      </c>
      <c r="C38" s="23" t="s">
        <v>145</v>
      </c>
      <c r="D38" s="22" t="s">
        <v>143</v>
      </c>
      <c r="E38" s="40" t="s">
        <v>149</v>
      </c>
      <c r="F38" s="22"/>
      <c r="G38" s="24"/>
      <c r="H38" s="22">
        <v>3156510.12</v>
      </c>
      <c r="I38" s="22">
        <f t="shared" si="3"/>
        <v>3156510.12</v>
      </c>
      <c r="J38" s="24" t="s">
        <v>3</v>
      </c>
      <c r="K38" s="37"/>
      <c r="L38" s="39"/>
    </row>
    <row r="39" spans="1:21" ht="92.25" customHeight="1" x14ac:dyDescent="0.25">
      <c r="A39" s="26"/>
      <c r="B39" s="36">
        <f t="shared" si="1"/>
        <v>3916</v>
      </c>
      <c r="C39" s="23" t="s">
        <v>157</v>
      </c>
      <c r="D39" s="22" t="s">
        <v>150</v>
      </c>
      <c r="E39" s="40" t="s">
        <v>169</v>
      </c>
      <c r="F39" s="22" t="s">
        <v>168</v>
      </c>
      <c r="G39" s="22" t="s">
        <v>167</v>
      </c>
      <c r="H39" s="22">
        <v>226560</v>
      </c>
      <c r="I39" s="22">
        <f t="shared" si="3"/>
        <v>226560</v>
      </c>
      <c r="J39" s="24" t="s">
        <v>3</v>
      </c>
      <c r="K39" s="37"/>
      <c r="L39" s="39"/>
    </row>
    <row r="40" spans="1:21" ht="64.5" customHeight="1" x14ac:dyDescent="0.25">
      <c r="A40" s="26"/>
      <c r="B40" s="36">
        <f t="shared" si="1"/>
        <v>3917</v>
      </c>
      <c r="C40" s="23" t="s">
        <v>158</v>
      </c>
      <c r="D40" s="22" t="s">
        <v>151</v>
      </c>
      <c r="E40" s="40" t="s">
        <v>172</v>
      </c>
      <c r="F40" s="22" t="s">
        <v>171</v>
      </c>
      <c r="G40" s="22" t="s">
        <v>170</v>
      </c>
      <c r="H40" s="22">
        <v>48192.14</v>
      </c>
      <c r="I40" s="22">
        <f t="shared" si="3"/>
        <v>48192.14</v>
      </c>
      <c r="J40" s="24" t="s">
        <v>3</v>
      </c>
      <c r="K40" s="37"/>
      <c r="L40" s="39"/>
    </row>
    <row r="41" spans="1:21" ht="72" customHeight="1" x14ac:dyDescent="0.25">
      <c r="A41" s="26"/>
      <c r="B41" s="36">
        <f t="shared" si="1"/>
        <v>3918</v>
      </c>
      <c r="C41" s="23" t="s">
        <v>159</v>
      </c>
      <c r="D41" s="22" t="s">
        <v>152</v>
      </c>
      <c r="E41" s="40" t="s">
        <v>175</v>
      </c>
      <c r="F41" s="22" t="s">
        <v>174</v>
      </c>
      <c r="G41" s="22" t="s">
        <v>173</v>
      </c>
      <c r="H41" s="22">
        <v>613517.4</v>
      </c>
      <c r="I41" s="22">
        <f t="shared" si="3"/>
        <v>613517.4</v>
      </c>
      <c r="J41" s="24" t="s">
        <v>3</v>
      </c>
      <c r="K41" s="37"/>
      <c r="L41" s="39"/>
    </row>
    <row r="42" spans="1:21" ht="57.75" customHeight="1" x14ac:dyDescent="0.25">
      <c r="A42" s="26"/>
      <c r="B42" s="36">
        <f t="shared" si="1"/>
        <v>3919</v>
      </c>
      <c r="C42" s="23" t="s">
        <v>160</v>
      </c>
      <c r="D42" s="22" t="s">
        <v>153</v>
      </c>
      <c r="E42" s="40" t="s">
        <v>178</v>
      </c>
      <c r="F42" s="22" t="s">
        <v>177</v>
      </c>
      <c r="G42" s="22" t="s">
        <v>176</v>
      </c>
      <c r="H42" s="22">
        <v>197863.58</v>
      </c>
      <c r="I42" s="22">
        <f t="shared" si="3"/>
        <v>197863.58</v>
      </c>
      <c r="J42" s="24" t="s">
        <v>3</v>
      </c>
      <c r="K42" s="37"/>
      <c r="L42" s="39"/>
    </row>
    <row r="43" spans="1:21" ht="87.75" customHeight="1" x14ac:dyDescent="0.25">
      <c r="A43" s="26"/>
      <c r="B43" s="36">
        <f t="shared" si="1"/>
        <v>3920</v>
      </c>
      <c r="C43" s="23" t="s">
        <v>161</v>
      </c>
      <c r="D43" s="22" t="s">
        <v>96</v>
      </c>
      <c r="E43" s="40" t="s">
        <v>179</v>
      </c>
      <c r="F43" s="22"/>
      <c r="G43" s="22"/>
      <c r="H43" s="22">
        <v>4810693.75</v>
      </c>
      <c r="I43" s="22">
        <f t="shared" si="3"/>
        <v>4810693.75</v>
      </c>
      <c r="J43" s="24" t="s">
        <v>3</v>
      </c>
      <c r="K43" s="37"/>
      <c r="L43" s="39"/>
    </row>
    <row r="44" spans="1:21" ht="50.25" customHeight="1" x14ac:dyDescent="0.25">
      <c r="A44" s="26"/>
      <c r="B44" s="36">
        <f t="shared" si="1"/>
        <v>3921</v>
      </c>
      <c r="C44" s="23" t="s">
        <v>162</v>
      </c>
      <c r="D44" s="22" t="s">
        <v>59</v>
      </c>
      <c r="E44" s="40" t="s">
        <v>181</v>
      </c>
      <c r="F44" s="22" t="s">
        <v>180</v>
      </c>
      <c r="G44" s="22" t="s">
        <v>176</v>
      </c>
      <c r="H44" s="22">
        <v>18559.98</v>
      </c>
      <c r="I44" s="22">
        <f t="shared" si="3"/>
        <v>18559.98</v>
      </c>
      <c r="J44" s="24" t="s">
        <v>3</v>
      </c>
      <c r="K44" s="37"/>
      <c r="L44" s="39"/>
    </row>
    <row r="45" spans="1:21" ht="50.25" customHeight="1" x14ac:dyDescent="0.25">
      <c r="A45" s="26"/>
      <c r="B45" s="36">
        <f t="shared" si="1"/>
        <v>3922</v>
      </c>
      <c r="C45" s="23" t="s">
        <v>163</v>
      </c>
      <c r="D45" s="22" t="s">
        <v>154</v>
      </c>
      <c r="E45" s="40" t="s">
        <v>184</v>
      </c>
      <c r="F45" s="22" t="s">
        <v>183</v>
      </c>
      <c r="G45" s="22" t="s">
        <v>182</v>
      </c>
      <c r="H45" s="22">
        <v>8726643.3699999992</v>
      </c>
      <c r="I45" s="22">
        <f t="shared" si="3"/>
        <v>8726643.3699999992</v>
      </c>
      <c r="J45" s="24" t="s">
        <v>3</v>
      </c>
      <c r="K45" s="37"/>
      <c r="L45" s="39"/>
    </row>
    <row r="46" spans="1:21" ht="93.75" customHeight="1" x14ac:dyDescent="0.25">
      <c r="A46" s="26"/>
      <c r="B46" s="36">
        <f t="shared" si="1"/>
        <v>3923</v>
      </c>
      <c r="C46" s="23" t="s">
        <v>164</v>
      </c>
      <c r="D46" s="22" t="s">
        <v>155</v>
      </c>
      <c r="E46" s="40" t="s">
        <v>185</v>
      </c>
      <c r="F46" s="22"/>
      <c r="G46" s="22"/>
      <c r="H46" s="22">
        <v>5000000</v>
      </c>
      <c r="I46" s="22">
        <f t="shared" si="3"/>
        <v>5000000</v>
      </c>
      <c r="J46" s="24" t="s">
        <v>3</v>
      </c>
      <c r="K46" s="37"/>
      <c r="L46" s="39"/>
    </row>
    <row r="47" spans="1:21" ht="91.5" customHeight="1" x14ac:dyDescent="0.25">
      <c r="A47" s="26"/>
      <c r="B47" s="36">
        <f t="shared" si="1"/>
        <v>3924</v>
      </c>
      <c r="C47" s="23" t="s">
        <v>165</v>
      </c>
      <c r="D47" s="22" t="s">
        <v>156</v>
      </c>
      <c r="E47" s="40" t="s">
        <v>186</v>
      </c>
      <c r="F47" s="22"/>
      <c r="G47" s="22"/>
      <c r="H47" s="22">
        <v>2005108.39</v>
      </c>
      <c r="I47" s="22">
        <f t="shared" si="3"/>
        <v>2005108.39</v>
      </c>
      <c r="J47" s="24" t="s">
        <v>3</v>
      </c>
      <c r="K47" s="38"/>
      <c r="L47" s="39"/>
      <c r="M47" s="25"/>
      <c r="N47" s="25"/>
      <c r="O47" s="25"/>
      <c r="P47" s="25"/>
      <c r="Q47" s="25"/>
      <c r="R47" s="25"/>
      <c r="S47" s="25"/>
      <c r="T47" s="25"/>
      <c r="U47" s="25"/>
    </row>
    <row r="48" spans="1:21" ht="54.75" customHeight="1" x14ac:dyDescent="0.25">
      <c r="A48" s="26"/>
      <c r="B48" s="36">
        <f t="shared" si="1"/>
        <v>3925</v>
      </c>
      <c r="C48" s="23" t="s">
        <v>166</v>
      </c>
      <c r="D48" s="22" t="s">
        <v>25</v>
      </c>
      <c r="E48" s="40" t="s">
        <v>189</v>
      </c>
      <c r="F48" s="22" t="s">
        <v>188</v>
      </c>
      <c r="G48" s="22" t="s">
        <v>187</v>
      </c>
      <c r="H48" s="22">
        <v>53100</v>
      </c>
      <c r="I48" s="22">
        <f t="shared" si="3"/>
        <v>53100</v>
      </c>
      <c r="J48" s="24" t="s">
        <v>3</v>
      </c>
      <c r="K48" s="37"/>
      <c r="L48" s="39"/>
    </row>
    <row r="49" spans="1:12" ht="79.5" customHeight="1" x14ac:dyDescent="0.25">
      <c r="A49" s="26"/>
      <c r="B49" s="36">
        <f t="shared" si="1"/>
        <v>3926</v>
      </c>
      <c r="C49" s="23" t="s">
        <v>195</v>
      </c>
      <c r="D49" s="22" t="s">
        <v>190</v>
      </c>
      <c r="E49" s="40" t="s">
        <v>203</v>
      </c>
      <c r="F49" s="22" t="s">
        <v>201</v>
      </c>
      <c r="G49" s="22" t="s">
        <v>202</v>
      </c>
      <c r="H49" s="22">
        <v>354000</v>
      </c>
      <c r="I49" s="22">
        <f t="shared" si="0"/>
        <v>354000</v>
      </c>
      <c r="J49" s="24" t="s">
        <v>3</v>
      </c>
      <c r="K49" s="37"/>
      <c r="L49" s="39"/>
    </row>
    <row r="50" spans="1:12" ht="74.25" customHeight="1" x14ac:dyDescent="0.25">
      <c r="A50" s="26"/>
      <c r="B50" s="36">
        <f t="shared" si="1"/>
        <v>3927</v>
      </c>
      <c r="C50" s="23" t="s">
        <v>196</v>
      </c>
      <c r="D50" s="22" t="s">
        <v>191</v>
      </c>
      <c r="E50" s="40" t="s">
        <v>206</v>
      </c>
      <c r="F50" s="22" t="s">
        <v>205</v>
      </c>
      <c r="G50" s="22" t="s">
        <v>204</v>
      </c>
      <c r="H50" s="22">
        <v>4400000</v>
      </c>
      <c r="I50" s="22">
        <f t="shared" ref="I50" si="4">+H50</f>
        <v>4400000</v>
      </c>
      <c r="J50" s="24" t="s">
        <v>3</v>
      </c>
      <c r="K50" s="37"/>
      <c r="L50" s="39"/>
    </row>
    <row r="51" spans="1:12" ht="85.5" customHeight="1" x14ac:dyDescent="0.25">
      <c r="A51" s="26"/>
      <c r="B51" s="36">
        <f t="shared" si="1"/>
        <v>3928</v>
      </c>
      <c r="C51" s="23" t="s">
        <v>197</v>
      </c>
      <c r="D51" s="22" t="s">
        <v>192</v>
      </c>
      <c r="E51" s="40" t="s">
        <v>207</v>
      </c>
      <c r="F51" s="22"/>
      <c r="G51" s="22"/>
      <c r="H51" s="22">
        <v>136671273</v>
      </c>
      <c r="I51" s="22">
        <f t="shared" si="0"/>
        <v>136671273</v>
      </c>
      <c r="J51" s="24" t="s">
        <v>3</v>
      </c>
      <c r="K51" s="37"/>
      <c r="L51" s="39"/>
    </row>
    <row r="52" spans="1:12" ht="90.75" customHeight="1" x14ac:dyDescent="0.25">
      <c r="A52" s="26"/>
      <c r="B52" s="36">
        <f t="shared" si="1"/>
        <v>3929</v>
      </c>
      <c r="C52" s="23" t="s">
        <v>198</v>
      </c>
      <c r="D52" s="22" t="s">
        <v>58</v>
      </c>
      <c r="E52" s="40" t="s">
        <v>210</v>
      </c>
      <c r="F52" s="22" t="s">
        <v>209</v>
      </c>
      <c r="G52" s="22" t="s">
        <v>208</v>
      </c>
      <c r="H52" s="22">
        <v>31356.14</v>
      </c>
      <c r="I52" s="22">
        <f t="shared" si="0"/>
        <v>31356.14</v>
      </c>
      <c r="J52" s="24" t="s">
        <v>3</v>
      </c>
      <c r="K52" s="37"/>
      <c r="L52" s="39"/>
    </row>
    <row r="53" spans="1:12" ht="51" customHeight="1" x14ac:dyDescent="0.25">
      <c r="A53" s="26"/>
      <c r="B53" s="36">
        <f t="shared" si="1"/>
        <v>3930</v>
      </c>
      <c r="C53" s="23" t="s">
        <v>199</v>
      </c>
      <c r="D53" s="22" t="s">
        <v>193</v>
      </c>
      <c r="E53" s="40" t="s">
        <v>213</v>
      </c>
      <c r="F53" s="22" t="s">
        <v>212</v>
      </c>
      <c r="G53" s="22" t="s">
        <v>211</v>
      </c>
      <c r="H53" s="22">
        <v>90406.01</v>
      </c>
      <c r="I53" s="22">
        <f t="shared" si="0"/>
        <v>90406.01</v>
      </c>
      <c r="J53" s="24" t="s">
        <v>3</v>
      </c>
      <c r="K53" s="37"/>
      <c r="L53" s="39"/>
    </row>
    <row r="54" spans="1:12" ht="66.75" customHeight="1" x14ac:dyDescent="0.25">
      <c r="A54" s="26"/>
      <c r="B54" s="36">
        <f t="shared" si="1"/>
        <v>3931</v>
      </c>
      <c r="C54" s="23" t="s">
        <v>200</v>
      </c>
      <c r="D54" s="22" t="s">
        <v>194</v>
      </c>
      <c r="E54" s="40" t="s">
        <v>216</v>
      </c>
      <c r="F54" s="22" t="s">
        <v>215</v>
      </c>
      <c r="G54" s="22" t="s">
        <v>214</v>
      </c>
      <c r="H54" s="22">
        <v>2722.56</v>
      </c>
      <c r="I54" s="22">
        <f t="shared" si="0"/>
        <v>2722.56</v>
      </c>
      <c r="J54" s="24" t="s">
        <v>3</v>
      </c>
      <c r="K54" s="37"/>
      <c r="L54" s="39"/>
    </row>
    <row r="55" spans="1:12" ht="139.5" customHeight="1" x14ac:dyDescent="0.25">
      <c r="A55" s="26"/>
      <c r="B55" s="36">
        <f t="shared" si="1"/>
        <v>3932</v>
      </c>
      <c r="C55" s="23" t="s">
        <v>218</v>
      </c>
      <c r="D55" s="22" t="s">
        <v>217</v>
      </c>
      <c r="E55" s="40" t="s">
        <v>222</v>
      </c>
      <c r="F55" s="22" t="s">
        <v>221</v>
      </c>
      <c r="G55" s="22" t="s">
        <v>220</v>
      </c>
      <c r="H55" s="22">
        <v>596275.69999999995</v>
      </c>
      <c r="I55" s="22">
        <f t="shared" si="0"/>
        <v>596275.69999999995</v>
      </c>
      <c r="J55" s="24" t="s">
        <v>3</v>
      </c>
      <c r="K55" s="37"/>
      <c r="L55" s="39"/>
    </row>
    <row r="56" spans="1:12" ht="78" customHeight="1" x14ac:dyDescent="0.25">
      <c r="A56" s="26"/>
      <c r="B56" s="36">
        <f t="shared" si="1"/>
        <v>3933</v>
      </c>
      <c r="C56" s="23" t="s">
        <v>219</v>
      </c>
      <c r="D56" s="22" t="s">
        <v>87</v>
      </c>
      <c r="E56" s="40" t="s">
        <v>224</v>
      </c>
      <c r="F56" s="22" t="s">
        <v>223</v>
      </c>
      <c r="G56" s="24">
        <v>45318</v>
      </c>
      <c r="H56" s="22">
        <v>1439984.99</v>
      </c>
      <c r="I56" s="22">
        <f t="shared" si="0"/>
        <v>1439984.99</v>
      </c>
      <c r="J56" s="24" t="s">
        <v>3</v>
      </c>
      <c r="K56" s="37"/>
      <c r="L56" s="39"/>
    </row>
    <row r="57" spans="1:12" ht="83.25" customHeight="1" x14ac:dyDescent="0.25">
      <c r="A57" s="26"/>
      <c r="B57" s="36">
        <f t="shared" si="1"/>
        <v>3934</v>
      </c>
      <c r="C57" s="23" t="s">
        <v>226</v>
      </c>
      <c r="D57" s="22" t="s">
        <v>225</v>
      </c>
      <c r="E57" s="40" t="s">
        <v>228</v>
      </c>
      <c r="F57" s="22" t="s">
        <v>227</v>
      </c>
      <c r="G57" s="22" t="s">
        <v>80</v>
      </c>
      <c r="H57" s="22">
        <v>12670</v>
      </c>
      <c r="I57" s="22">
        <f t="shared" si="0"/>
        <v>12670</v>
      </c>
      <c r="J57" s="24" t="s">
        <v>3</v>
      </c>
      <c r="K57" s="37"/>
      <c r="L57" s="39"/>
    </row>
    <row r="58" spans="1:12" ht="84.75" customHeight="1" x14ac:dyDescent="0.25">
      <c r="A58" s="26"/>
      <c r="B58" s="36">
        <f t="shared" si="1"/>
        <v>3935</v>
      </c>
      <c r="C58" s="23" t="s">
        <v>241</v>
      </c>
      <c r="D58" s="22" t="s">
        <v>229</v>
      </c>
      <c r="E58" s="40" t="s">
        <v>254</v>
      </c>
      <c r="F58" s="22" t="s">
        <v>253</v>
      </c>
      <c r="G58" s="24">
        <v>45310</v>
      </c>
      <c r="H58" s="22">
        <v>936139.35</v>
      </c>
      <c r="I58" s="22">
        <f t="shared" si="0"/>
        <v>936139.35</v>
      </c>
      <c r="J58" s="24" t="s">
        <v>3</v>
      </c>
      <c r="K58" s="37"/>
      <c r="L58" s="39"/>
    </row>
    <row r="59" spans="1:12" ht="47.25" customHeight="1" x14ac:dyDescent="0.25">
      <c r="A59" s="26"/>
      <c r="B59" s="36">
        <f t="shared" si="1"/>
        <v>3936</v>
      </c>
      <c r="C59" s="23" t="s">
        <v>242</v>
      </c>
      <c r="D59" s="22" t="s">
        <v>230</v>
      </c>
      <c r="E59" s="40" t="s">
        <v>257</v>
      </c>
      <c r="F59" s="22" t="s">
        <v>256</v>
      </c>
      <c r="G59" s="22" t="s">
        <v>255</v>
      </c>
      <c r="H59" s="22">
        <v>37288</v>
      </c>
      <c r="I59" s="22">
        <f t="shared" si="0"/>
        <v>37288</v>
      </c>
      <c r="J59" s="24" t="s">
        <v>3</v>
      </c>
      <c r="K59" s="37"/>
      <c r="L59" s="39"/>
    </row>
    <row r="60" spans="1:12" ht="66.75" customHeight="1" x14ac:dyDescent="0.25">
      <c r="A60" s="26"/>
      <c r="B60" s="36">
        <f t="shared" si="1"/>
        <v>3937</v>
      </c>
      <c r="C60" s="23" t="s">
        <v>243</v>
      </c>
      <c r="D60" s="22" t="s">
        <v>231</v>
      </c>
      <c r="E60" s="40" t="s">
        <v>258</v>
      </c>
      <c r="F60" s="22" t="s">
        <v>259</v>
      </c>
      <c r="G60" s="22"/>
      <c r="H60" s="22">
        <v>267878.40000000002</v>
      </c>
      <c r="I60" s="22">
        <f t="shared" si="0"/>
        <v>267878.40000000002</v>
      </c>
      <c r="J60" s="24" t="s">
        <v>3</v>
      </c>
      <c r="K60" s="37"/>
      <c r="L60" s="39"/>
    </row>
    <row r="61" spans="1:12" ht="66.75" customHeight="1" x14ac:dyDescent="0.25">
      <c r="A61" s="26"/>
      <c r="B61" s="36">
        <f t="shared" si="1"/>
        <v>3938</v>
      </c>
      <c r="C61" s="23" t="s">
        <v>244</v>
      </c>
      <c r="D61" s="22" t="s">
        <v>232</v>
      </c>
      <c r="E61" s="40" t="s">
        <v>262</v>
      </c>
      <c r="F61" s="22" t="s">
        <v>261</v>
      </c>
      <c r="G61" s="22" t="s">
        <v>260</v>
      </c>
      <c r="H61" s="22">
        <v>536843.28</v>
      </c>
      <c r="I61" s="22">
        <f t="shared" si="0"/>
        <v>536843.28</v>
      </c>
      <c r="J61" s="24" t="s">
        <v>3</v>
      </c>
      <c r="K61" s="37"/>
      <c r="L61" s="39"/>
    </row>
    <row r="62" spans="1:12" ht="124.5" customHeight="1" x14ac:dyDescent="0.25">
      <c r="A62" s="26"/>
      <c r="B62" s="36">
        <f t="shared" si="1"/>
        <v>3939</v>
      </c>
      <c r="C62" s="23" t="s">
        <v>245</v>
      </c>
      <c r="D62" s="22" t="s">
        <v>233</v>
      </c>
      <c r="E62" s="40" t="s">
        <v>264</v>
      </c>
      <c r="F62" s="22" t="s">
        <v>263</v>
      </c>
      <c r="G62" s="22" t="s">
        <v>214</v>
      </c>
      <c r="H62" s="22">
        <v>117764</v>
      </c>
      <c r="I62" s="22">
        <f t="shared" si="0"/>
        <v>117764</v>
      </c>
      <c r="J62" s="24" t="s">
        <v>3</v>
      </c>
      <c r="K62" s="37"/>
      <c r="L62" s="39"/>
    </row>
    <row r="63" spans="1:12" ht="84" customHeight="1" x14ac:dyDescent="0.25">
      <c r="A63" s="26"/>
      <c r="B63" s="36">
        <f t="shared" si="1"/>
        <v>3940</v>
      </c>
      <c r="C63" s="23" t="s">
        <v>246</v>
      </c>
      <c r="D63" s="22" t="s">
        <v>234</v>
      </c>
      <c r="E63" s="40" t="s">
        <v>267</v>
      </c>
      <c r="F63" s="22" t="s">
        <v>266</v>
      </c>
      <c r="G63" s="22" t="s">
        <v>265</v>
      </c>
      <c r="H63" s="22">
        <v>141600</v>
      </c>
      <c r="I63" s="22">
        <f t="shared" si="0"/>
        <v>141600</v>
      </c>
      <c r="J63" s="24" t="s">
        <v>3</v>
      </c>
      <c r="K63" s="37"/>
      <c r="L63" s="39"/>
    </row>
    <row r="64" spans="1:12" ht="150.75" customHeight="1" x14ac:dyDescent="0.25">
      <c r="A64" s="26"/>
      <c r="B64" s="36">
        <f t="shared" si="1"/>
        <v>3941</v>
      </c>
      <c r="C64" s="23" t="s">
        <v>247</v>
      </c>
      <c r="D64" s="22" t="s">
        <v>235</v>
      </c>
      <c r="E64" s="40" t="s">
        <v>268</v>
      </c>
      <c r="F64" s="22" t="s">
        <v>259</v>
      </c>
      <c r="G64" s="22"/>
      <c r="H64" s="22">
        <v>3354974.11</v>
      </c>
      <c r="I64" s="22">
        <f t="shared" si="0"/>
        <v>3354974.11</v>
      </c>
      <c r="J64" s="24" t="s">
        <v>3</v>
      </c>
      <c r="K64" s="37"/>
      <c r="L64" s="39"/>
    </row>
    <row r="65" spans="1:12" ht="54.75" customHeight="1" x14ac:dyDescent="0.25">
      <c r="A65" s="26"/>
      <c r="B65" s="36">
        <f t="shared" si="1"/>
        <v>3942</v>
      </c>
      <c r="C65" s="23" t="s">
        <v>248</v>
      </c>
      <c r="D65" s="22" t="s">
        <v>236</v>
      </c>
      <c r="E65" s="40" t="s">
        <v>269</v>
      </c>
      <c r="F65" s="22" t="s">
        <v>259</v>
      </c>
      <c r="G65" s="22"/>
      <c r="H65" s="22">
        <v>545529.22</v>
      </c>
      <c r="I65" s="22">
        <f t="shared" si="0"/>
        <v>545529.22</v>
      </c>
      <c r="J65" s="24" t="s">
        <v>3</v>
      </c>
      <c r="K65" s="37"/>
      <c r="L65" s="39"/>
    </row>
    <row r="66" spans="1:12" ht="82.5" customHeight="1" x14ac:dyDescent="0.25">
      <c r="B66" s="36">
        <f t="shared" si="1"/>
        <v>3943</v>
      </c>
      <c r="C66" s="23" t="s">
        <v>249</v>
      </c>
      <c r="D66" s="22" t="s">
        <v>237</v>
      </c>
      <c r="E66" s="40" t="s">
        <v>272</v>
      </c>
      <c r="F66" s="22" t="s">
        <v>271</v>
      </c>
      <c r="G66" s="22" t="s">
        <v>270</v>
      </c>
      <c r="H66" s="22">
        <v>754492</v>
      </c>
      <c r="I66" s="22">
        <f t="shared" si="0"/>
        <v>754492</v>
      </c>
      <c r="J66" s="24" t="s">
        <v>3</v>
      </c>
      <c r="K66" s="37"/>
      <c r="L66" s="39"/>
    </row>
    <row r="67" spans="1:12" ht="67.5" customHeight="1" x14ac:dyDescent="0.25">
      <c r="B67" s="36">
        <f t="shared" si="1"/>
        <v>3944</v>
      </c>
      <c r="C67" s="23" t="s">
        <v>250</v>
      </c>
      <c r="D67" s="22" t="s">
        <v>238</v>
      </c>
      <c r="E67" s="40" t="s">
        <v>273</v>
      </c>
      <c r="F67" s="22"/>
      <c r="G67" s="22"/>
      <c r="H67" s="22">
        <v>422327.38</v>
      </c>
      <c r="I67" s="22">
        <f t="shared" si="0"/>
        <v>422327.38</v>
      </c>
      <c r="J67" s="24" t="s">
        <v>3</v>
      </c>
      <c r="K67" s="37"/>
      <c r="L67" s="39"/>
    </row>
    <row r="68" spans="1:12" ht="78.75" customHeight="1" x14ac:dyDescent="0.25">
      <c r="B68" s="36">
        <f t="shared" si="1"/>
        <v>3945</v>
      </c>
      <c r="C68" s="23" t="s">
        <v>251</v>
      </c>
      <c r="D68" s="22" t="s">
        <v>239</v>
      </c>
      <c r="E68" s="40" t="s">
        <v>276</v>
      </c>
      <c r="F68" s="22" t="s">
        <v>275</v>
      </c>
      <c r="G68" s="22" t="s">
        <v>274</v>
      </c>
      <c r="H68" s="22">
        <v>200600</v>
      </c>
      <c r="I68" s="22">
        <f t="shared" si="0"/>
        <v>200600</v>
      </c>
      <c r="J68" s="24" t="s">
        <v>3</v>
      </c>
      <c r="K68" s="37"/>
      <c r="L68" s="39"/>
    </row>
    <row r="69" spans="1:12" ht="138.75" customHeight="1" x14ac:dyDescent="0.25">
      <c r="B69" s="36">
        <f t="shared" si="1"/>
        <v>3946</v>
      </c>
      <c r="C69" s="23" t="s">
        <v>252</v>
      </c>
      <c r="D69" s="22" t="s">
        <v>240</v>
      </c>
      <c r="E69" s="40" t="s">
        <v>278</v>
      </c>
      <c r="F69" s="22" t="s">
        <v>277</v>
      </c>
      <c r="G69" s="22" t="s">
        <v>211</v>
      </c>
      <c r="H69" s="22">
        <v>38333.4</v>
      </c>
      <c r="I69" s="22">
        <f t="shared" si="0"/>
        <v>38333.4</v>
      </c>
      <c r="J69" s="24" t="s">
        <v>3</v>
      </c>
      <c r="K69" s="37"/>
      <c r="L69" s="39"/>
    </row>
    <row r="70" spans="1:12" ht="68.25" customHeight="1" x14ac:dyDescent="0.25">
      <c r="B70" s="36">
        <f t="shared" si="1"/>
        <v>3947</v>
      </c>
      <c r="C70" s="23" t="s">
        <v>295</v>
      </c>
      <c r="D70" s="22" t="s">
        <v>279</v>
      </c>
      <c r="E70" s="40" t="s">
        <v>316</v>
      </c>
      <c r="F70" s="22" t="s">
        <v>315</v>
      </c>
      <c r="G70" s="22" t="s">
        <v>314</v>
      </c>
      <c r="H70" s="22">
        <v>3917911.43</v>
      </c>
      <c r="I70" s="22">
        <f t="shared" ref="I70:I114" si="5">+H70</f>
        <v>3917911.43</v>
      </c>
      <c r="J70" s="24" t="s">
        <v>3</v>
      </c>
      <c r="K70" s="37"/>
      <c r="L70" s="39"/>
    </row>
    <row r="71" spans="1:12" ht="62.25" customHeight="1" x14ac:dyDescent="0.25">
      <c r="B71" s="36">
        <f t="shared" si="1"/>
        <v>3948</v>
      </c>
      <c r="C71" s="23" t="s">
        <v>296</v>
      </c>
      <c r="D71" s="22" t="s">
        <v>280</v>
      </c>
      <c r="E71" s="40" t="s">
        <v>318</v>
      </c>
      <c r="F71" s="22" t="s">
        <v>317</v>
      </c>
      <c r="G71" s="22" t="s">
        <v>260</v>
      </c>
      <c r="H71" s="22">
        <v>201839</v>
      </c>
      <c r="I71" s="22">
        <f t="shared" si="5"/>
        <v>201839</v>
      </c>
      <c r="J71" s="24" t="s">
        <v>3</v>
      </c>
      <c r="K71" s="37"/>
      <c r="L71" s="39"/>
    </row>
    <row r="72" spans="1:12" ht="138.75" customHeight="1" x14ac:dyDescent="0.25">
      <c r="B72" s="36">
        <f t="shared" si="1"/>
        <v>3949</v>
      </c>
      <c r="C72" s="23" t="s">
        <v>297</v>
      </c>
      <c r="D72" s="22" t="s">
        <v>235</v>
      </c>
      <c r="E72" s="40" t="s">
        <v>319</v>
      </c>
      <c r="F72" s="22" t="s">
        <v>259</v>
      </c>
      <c r="G72" s="22"/>
      <c r="H72" s="22">
        <v>780309.22</v>
      </c>
      <c r="I72" s="22">
        <f t="shared" si="5"/>
        <v>780309.22</v>
      </c>
      <c r="J72" s="24" t="s">
        <v>3</v>
      </c>
      <c r="K72" s="37"/>
      <c r="L72" s="39"/>
    </row>
    <row r="73" spans="1:12" ht="138.75" customHeight="1" x14ac:dyDescent="0.25">
      <c r="B73" s="36">
        <f t="shared" ref="B73:B94" si="6">+B72+1</f>
        <v>3950</v>
      </c>
      <c r="C73" s="23" t="s">
        <v>298</v>
      </c>
      <c r="D73" s="22" t="s">
        <v>281</v>
      </c>
      <c r="E73" s="40" t="s">
        <v>320</v>
      </c>
      <c r="F73" s="22" t="s">
        <v>259</v>
      </c>
      <c r="G73" s="22"/>
      <c r="H73" s="22">
        <v>3101878.4</v>
      </c>
      <c r="I73" s="22">
        <f t="shared" si="5"/>
        <v>3101878.4</v>
      </c>
      <c r="J73" s="24" t="s">
        <v>3</v>
      </c>
      <c r="K73" s="37"/>
      <c r="L73" s="39"/>
    </row>
    <row r="74" spans="1:12" ht="149.25" customHeight="1" x14ac:dyDescent="0.25">
      <c r="B74" s="36">
        <f t="shared" si="6"/>
        <v>3951</v>
      </c>
      <c r="C74" s="23" t="s">
        <v>299</v>
      </c>
      <c r="D74" s="22" t="s">
        <v>282</v>
      </c>
      <c r="E74" s="40" t="s">
        <v>321</v>
      </c>
      <c r="F74" s="22" t="s">
        <v>259</v>
      </c>
      <c r="G74" s="22"/>
      <c r="H74" s="22">
        <v>4962992.88</v>
      </c>
      <c r="I74" s="22">
        <f t="shared" si="5"/>
        <v>4962992.88</v>
      </c>
      <c r="J74" s="24" t="s">
        <v>3</v>
      </c>
      <c r="K74" s="37"/>
      <c r="L74" s="39"/>
    </row>
    <row r="75" spans="1:12" ht="97.5" customHeight="1" x14ac:dyDescent="0.25">
      <c r="B75" s="36">
        <f t="shared" si="6"/>
        <v>3952</v>
      </c>
      <c r="C75" s="23" t="s">
        <v>300</v>
      </c>
      <c r="D75" s="22" t="s">
        <v>150</v>
      </c>
      <c r="E75" s="40" t="s">
        <v>324</v>
      </c>
      <c r="F75" s="22" t="s">
        <v>323</v>
      </c>
      <c r="G75" s="22" t="s">
        <v>322</v>
      </c>
      <c r="H75" s="22">
        <v>226560</v>
      </c>
      <c r="I75" s="22">
        <f t="shared" si="5"/>
        <v>226560</v>
      </c>
      <c r="J75" s="24" t="s">
        <v>3</v>
      </c>
      <c r="K75" s="37"/>
      <c r="L75" s="39"/>
    </row>
    <row r="76" spans="1:12" ht="72" customHeight="1" x14ac:dyDescent="0.25">
      <c r="B76" s="36">
        <f t="shared" si="6"/>
        <v>3953</v>
      </c>
      <c r="C76" s="23" t="s">
        <v>301</v>
      </c>
      <c r="D76" s="22" t="s">
        <v>283</v>
      </c>
      <c r="E76" s="40" t="s">
        <v>327</v>
      </c>
      <c r="F76" s="22" t="s">
        <v>326</v>
      </c>
      <c r="G76" s="22" t="s">
        <v>325</v>
      </c>
      <c r="H76" s="22">
        <v>1498209.49</v>
      </c>
      <c r="I76" s="22">
        <f t="shared" si="5"/>
        <v>1498209.49</v>
      </c>
      <c r="J76" s="24" t="s">
        <v>3</v>
      </c>
      <c r="K76" s="37"/>
      <c r="L76" s="39"/>
    </row>
    <row r="77" spans="1:12" ht="70.5" customHeight="1" x14ac:dyDescent="0.25">
      <c r="B77" s="36">
        <f t="shared" si="6"/>
        <v>3954</v>
      </c>
      <c r="C77" s="23" t="s">
        <v>302</v>
      </c>
      <c r="D77" s="22" t="s">
        <v>284</v>
      </c>
      <c r="E77" s="40" t="s">
        <v>329</v>
      </c>
      <c r="F77" s="22" t="s">
        <v>328</v>
      </c>
      <c r="G77" s="22" t="s">
        <v>214</v>
      </c>
      <c r="H77" s="22">
        <v>401820</v>
      </c>
      <c r="I77" s="22">
        <f t="shared" si="5"/>
        <v>401820</v>
      </c>
      <c r="J77" s="24" t="s">
        <v>3</v>
      </c>
      <c r="K77" s="37"/>
      <c r="L77" s="39"/>
    </row>
    <row r="78" spans="1:12" ht="121.5" customHeight="1" x14ac:dyDescent="0.25">
      <c r="B78" s="36">
        <f t="shared" si="6"/>
        <v>3955</v>
      </c>
      <c r="C78" s="23" t="s">
        <v>303</v>
      </c>
      <c r="D78" s="22" t="s">
        <v>92</v>
      </c>
      <c r="E78" s="40" t="s">
        <v>332</v>
      </c>
      <c r="F78" s="22" t="s">
        <v>330</v>
      </c>
      <c r="G78" s="22" t="s">
        <v>331</v>
      </c>
      <c r="H78" s="22">
        <v>52590</v>
      </c>
      <c r="I78" s="22">
        <f t="shared" si="5"/>
        <v>52590</v>
      </c>
      <c r="J78" s="24" t="s">
        <v>3</v>
      </c>
      <c r="K78" s="37"/>
      <c r="L78" s="39"/>
    </row>
    <row r="79" spans="1:12" ht="75.75" customHeight="1" x14ac:dyDescent="0.25">
      <c r="B79" s="36">
        <f t="shared" si="6"/>
        <v>3956</v>
      </c>
      <c r="C79" s="23" t="s">
        <v>304</v>
      </c>
      <c r="D79" s="22" t="s">
        <v>285</v>
      </c>
      <c r="E79" s="40" t="s">
        <v>333</v>
      </c>
      <c r="F79" s="22"/>
      <c r="G79" s="22"/>
      <c r="H79" s="22">
        <v>3041701.25</v>
      </c>
      <c r="I79" s="22">
        <f t="shared" si="5"/>
        <v>3041701.25</v>
      </c>
      <c r="J79" s="24" t="s">
        <v>3</v>
      </c>
      <c r="K79" s="37"/>
      <c r="L79" s="39"/>
    </row>
    <row r="80" spans="1:12" ht="87.75" customHeight="1" x14ac:dyDescent="0.25">
      <c r="B80" s="36">
        <f t="shared" si="6"/>
        <v>3957</v>
      </c>
      <c r="C80" s="23" t="s">
        <v>305</v>
      </c>
      <c r="D80" s="22" t="s">
        <v>286</v>
      </c>
      <c r="E80" s="40" t="s">
        <v>334</v>
      </c>
      <c r="F80" s="22" t="s">
        <v>259</v>
      </c>
      <c r="G80" s="22"/>
      <c r="H80" s="22">
        <v>1006326.55</v>
      </c>
      <c r="I80" s="22">
        <f t="shared" si="5"/>
        <v>1006326.55</v>
      </c>
      <c r="J80" s="24" t="s">
        <v>3</v>
      </c>
      <c r="K80" s="37"/>
      <c r="L80" s="39"/>
    </row>
    <row r="81" spans="2:12" ht="74.25" customHeight="1" x14ac:dyDescent="0.25">
      <c r="B81" s="36">
        <f t="shared" si="6"/>
        <v>3958</v>
      </c>
      <c r="C81" s="23" t="s">
        <v>306</v>
      </c>
      <c r="D81" s="22" t="s">
        <v>287</v>
      </c>
      <c r="E81" s="40" t="s">
        <v>337</v>
      </c>
      <c r="F81" s="22" t="s">
        <v>336</v>
      </c>
      <c r="G81" s="22" t="s">
        <v>335</v>
      </c>
      <c r="H81" s="22">
        <v>34692</v>
      </c>
      <c r="I81" s="22">
        <f t="shared" si="5"/>
        <v>34692</v>
      </c>
      <c r="J81" s="24" t="s">
        <v>3</v>
      </c>
      <c r="K81" s="37"/>
      <c r="L81" s="39"/>
    </row>
    <row r="82" spans="2:12" ht="111" customHeight="1" x14ac:dyDescent="0.25">
      <c r="B82" s="36">
        <f t="shared" si="6"/>
        <v>3959</v>
      </c>
      <c r="C82" s="23" t="s">
        <v>307</v>
      </c>
      <c r="D82" s="22" t="s">
        <v>288</v>
      </c>
      <c r="E82" s="40" t="s">
        <v>340</v>
      </c>
      <c r="F82" s="22" t="s">
        <v>339</v>
      </c>
      <c r="G82" s="22" t="s">
        <v>338</v>
      </c>
      <c r="H82" s="22">
        <v>128149.1</v>
      </c>
      <c r="I82" s="22">
        <f t="shared" si="5"/>
        <v>128149.1</v>
      </c>
      <c r="J82" s="24" t="s">
        <v>3</v>
      </c>
      <c r="K82" s="37"/>
      <c r="L82" s="39"/>
    </row>
    <row r="83" spans="2:12" ht="138.75" customHeight="1" x14ac:dyDescent="0.25">
      <c r="B83" s="36">
        <f t="shared" si="6"/>
        <v>3960</v>
      </c>
      <c r="C83" s="23" t="s">
        <v>308</v>
      </c>
      <c r="D83" s="22" t="s">
        <v>289</v>
      </c>
      <c r="E83" s="40" t="s">
        <v>341</v>
      </c>
      <c r="F83" s="22" t="s">
        <v>259</v>
      </c>
      <c r="G83" s="22"/>
      <c r="H83" s="22">
        <v>2319200</v>
      </c>
      <c r="I83" s="22">
        <f t="shared" si="5"/>
        <v>2319200</v>
      </c>
      <c r="J83" s="24" t="s">
        <v>3</v>
      </c>
      <c r="K83" s="37"/>
      <c r="L83" s="39"/>
    </row>
    <row r="84" spans="2:12" ht="138.75" customHeight="1" x14ac:dyDescent="0.25">
      <c r="B84" s="36">
        <f t="shared" si="6"/>
        <v>3961</v>
      </c>
      <c r="C84" s="23" t="s">
        <v>309</v>
      </c>
      <c r="D84" s="22" t="s">
        <v>290</v>
      </c>
      <c r="E84" s="40" t="s">
        <v>342</v>
      </c>
      <c r="F84" s="22"/>
      <c r="G84" s="22"/>
      <c r="H84" s="22">
        <v>121360105.48999999</v>
      </c>
      <c r="I84" s="22">
        <f t="shared" si="5"/>
        <v>121360105.48999999</v>
      </c>
      <c r="J84" s="24" t="s">
        <v>3</v>
      </c>
      <c r="K84" s="37"/>
      <c r="L84" s="39"/>
    </row>
    <row r="85" spans="2:12" ht="81.75" customHeight="1" x14ac:dyDescent="0.25">
      <c r="B85" s="36">
        <f t="shared" si="6"/>
        <v>3962</v>
      </c>
      <c r="C85" s="23" t="s">
        <v>310</v>
      </c>
      <c r="D85" s="22" t="s">
        <v>291</v>
      </c>
      <c r="E85" s="40" t="s">
        <v>343</v>
      </c>
      <c r="F85" s="22"/>
      <c r="G85" s="22"/>
      <c r="H85" s="22">
        <v>37090409.140000001</v>
      </c>
      <c r="I85" s="22">
        <f t="shared" si="5"/>
        <v>37090409.140000001</v>
      </c>
      <c r="J85" s="24" t="s">
        <v>3</v>
      </c>
      <c r="K85" s="37"/>
      <c r="L85" s="39"/>
    </row>
    <row r="86" spans="2:12" ht="76.5" customHeight="1" x14ac:dyDescent="0.25">
      <c r="B86" s="36">
        <f t="shared" si="6"/>
        <v>3963</v>
      </c>
      <c r="C86" s="23" t="s">
        <v>311</v>
      </c>
      <c r="D86" s="22" t="s">
        <v>292</v>
      </c>
      <c r="E86" s="40" t="s">
        <v>345</v>
      </c>
      <c r="F86" s="22" t="s">
        <v>344</v>
      </c>
      <c r="G86" s="24">
        <v>45329</v>
      </c>
      <c r="H86" s="22">
        <v>4724300</v>
      </c>
      <c r="I86" s="22">
        <f t="shared" si="5"/>
        <v>4724300</v>
      </c>
      <c r="J86" s="24" t="s">
        <v>3</v>
      </c>
      <c r="K86" s="37"/>
      <c r="L86" s="39"/>
    </row>
    <row r="87" spans="2:12" ht="138.75" customHeight="1" x14ac:dyDescent="0.25">
      <c r="B87" s="36">
        <f t="shared" si="6"/>
        <v>3964</v>
      </c>
      <c r="C87" s="23" t="s">
        <v>312</v>
      </c>
      <c r="D87" s="22" t="s">
        <v>293</v>
      </c>
      <c r="E87" s="40" t="s">
        <v>348</v>
      </c>
      <c r="F87" s="22" t="s">
        <v>347</v>
      </c>
      <c r="G87" s="22" t="s">
        <v>346</v>
      </c>
      <c r="H87" s="22">
        <v>31349.5</v>
      </c>
      <c r="I87" s="22">
        <f t="shared" si="5"/>
        <v>31349.5</v>
      </c>
      <c r="J87" s="24" t="s">
        <v>3</v>
      </c>
      <c r="K87" s="37"/>
      <c r="L87" s="39"/>
    </row>
    <row r="88" spans="2:12" ht="87.75" customHeight="1" x14ac:dyDescent="0.25">
      <c r="B88" s="36">
        <f t="shared" si="6"/>
        <v>3965</v>
      </c>
      <c r="C88" s="23" t="s">
        <v>313</v>
      </c>
      <c r="D88" s="22" t="s">
        <v>294</v>
      </c>
      <c r="E88" s="40" t="s">
        <v>349</v>
      </c>
      <c r="F88" s="22" t="s">
        <v>259</v>
      </c>
      <c r="G88" s="22"/>
      <c r="H88" s="22">
        <v>93277146.950000003</v>
      </c>
      <c r="I88" s="22">
        <f t="shared" si="5"/>
        <v>93277146.950000003</v>
      </c>
      <c r="J88" s="24" t="s">
        <v>3</v>
      </c>
      <c r="K88" s="37"/>
      <c r="L88" s="39"/>
    </row>
    <row r="89" spans="2:12" ht="59.25" customHeight="1" x14ac:dyDescent="0.25">
      <c r="B89" s="36">
        <f t="shared" si="6"/>
        <v>3966</v>
      </c>
      <c r="C89" s="23" t="s">
        <v>350</v>
      </c>
      <c r="D89" s="22" t="s">
        <v>351</v>
      </c>
      <c r="E89" s="40" t="s">
        <v>353</v>
      </c>
      <c r="F89" s="22" t="s">
        <v>352</v>
      </c>
      <c r="G89" s="24">
        <v>45309</v>
      </c>
      <c r="H89" s="22">
        <v>575192.66</v>
      </c>
      <c r="I89" s="22">
        <f t="shared" si="5"/>
        <v>575192.66</v>
      </c>
      <c r="J89" s="24" t="s">
        <v>3</v>
      </c>
      <c r="K89" s="37"/>
      <c r="L89" s="39"/>
    </row>
    <row r="90" spans="2:12" ht="76.5" customHeight="1" x14ac:dyDescent="0.25">
      <c r="B90" s="36">
        <f t="shared" si="6"/>
        <v>3967</v>
      </c>
      <c r="C90" s="23" t="s">
        <v>357</v>
      </c>
      <c r="D90" s="22" t="s">
        <v>354</v>
      </c>
      <c r="E90" s="40" t="s">
        <v>362</v>
      </c>
      <c r="F90" s="22"/>
      <c r="G90" s="22"/>
      <c r="H90" s="22">
        <v>6461777.7999999998</v>
      </c>
      <c r="I90" s="22">
        <f t="shared" si="5"/>
        <v>6461777.7999999998</v>
      </c>
      <c r="J90" s="24" t="s">
        <v>3</v>
      </c>
      <c r="K90" s="37"/>
      <c r="L90" s="39"/>
    </row>
    <row r="91" spans="2:12" ht="113.25" customHeight="1" x14ac:dyDescent="0.25">
      <c r="B91" s="36">
        <f t="shared" si="6"/>
        <v>3968</v>
      </c>
      <c r="C91" s="23" t="s">
        <v>358</v>
      </c>
      <c r="D91" s="22" t="s">
        <v>355</v>
      </c>
      <c r="E91" s="40" t="s">
        <v>363</v>
      </c>
      <c r="F91" s="22"/>
      <c r="G91" s="22"/>
      <c r="H91" s="22">
        <v>300000000</v>
      </c>
      <c r="I91" s="22">
        <f t="shared" si="5"/>
        <v>300000000</v>
      </c>
      <c r="J91" s="24" t="s">
        <v>3</v>
      </c>
      <c r="K91" s="37"/>
      <c r="L91" s="39"/>
    </row>
    <row r="92" spans="2:12" ht="81" customHeight="1" x14ac:dyDescent="0.25">
      <c r="B92" s="36">
        <f t="shared" si="6"/>
        <v>3969</v>
      </c>
      <c r="C92" s="23" t="s">
        <v>359</v>
      </c>
      <c r="D92" s="22" t="s">
        <v>356</v>
      </c>
      <c r="E92" s="40" t="s">
        <v>364</v>
      </c>
      <c r="F92" s="22"/>
      <c r="G92" s="22"/>
      <c r="H92" s="22">
        <v>3195399.56</v>
      </c>
      <c r="I92" s="22">
        <f t="shared" si="5"/>
        <v>3195399.56</v>
      </c>
      <c r="J92" s="24" t="s">
        <v>3</v>
      </c>
      <c r="K92" s="37"/>
      <c r="L92" s="39"/>
    </row>
    <row r="93" spans="2:12" ht="82.5" customHeight="1" x14ac:dyDescent="0.25">
      <c r="B93" s="36">
        <f t="shared" si="6"/>
        <v>3970</v>
      </c>
      <c r="C93" s="23" t="s">
        <v>360</v>
      </c>
      <c r="D93" s="22" t="s">
        <v>279</v>
      </c>
      <c r="E93" s="40" t="s">
        <v>366</v>
      </c>
      <c r="F93" s="22" t="s">
        <v>365</v>
      </c>
      <c r="G93" s="22" t="s">
        <v>322</v>
      </c>
      <c r="H93" s="22">
        <v>2804688.9</v>
      </c>
      <c r="I93" s="22">
        <f t="shared" si="5"/>
        <v>2804688.9</v>
      </c>
      <c r="J93" s="24" t="s">
        <v>3</v>
      </c>
      <c r="K93" s="37"/>
      <c r="L93" s="39"/>
    </row>
    <row r="94" spans="2:12" ht="93" customHeight="1" x14ac:dyDescent="0.25">
      <c r="B94" s="36">
        <f t="shared" si="6"/>
        <v>3971</v>
      </c>
      <c r="C94" s="23" t="s">
        <v>361</v>
      </c>
      <c r="D94" s="22" t="s">
        <v>27</v>
      </c>
      <c r="E94" s="40" t="s">
        <v>369</v>
      </c>
      <c r="F94" s="22" t="s">
        <v>368</v>
      </c>
      <c r="G94" s="22" t="s">
        <v>367</v>
      </c>
      <c r="H94" s="22">
        <v>1577059.44</v>
      </c>
      <c r="I94" s="22">
        <f t="shared" si="5"/>
        <v>1577059.44</v>
      </c>
      <c r="J94" s="24" t="s">
        <v>3</v>
      </c>
      <c r="K94" s="37"/>
      <c r="L94" s="39"/>
    </row>
    <row r="95" spans="2:12" ht="52.5" customHeight="1" x14ac:dyDescent="0.25">
      <c r="B95" s="36">
        <v>3972</v>
      </c>
      <c r="C95" s="23" t="s">
        <v>378</v>
      </c>
      <c r="D95" s="22" t="s">
        <v>370</v>
      </c>
      <c r="E95" s="40" t="s">
        <v>399</v>
      </c>
      <c r="F95" s="22" t="s">
        <v>400</v>
      </c>
      <c r="G95" s="24">
        <v>45303</v>
      </c>
      <c r="H95" s="22">
        <v>48380</v>
      </c>
      <c r="I95" s="22">
        <f t="shared" si="5"/>
        <v>48380</v>
      </c>
      <c r="J95" s="24" t="s">
        <v>3</v>
      </c>
      <c r="K95" s="37"/>
      <c r="L95" s="39"/>
    </row>
    <row r="96" spans="2:12" ht="116.25" customHeight="1" x14ac:dyDescent="0.25">
      <c r="B96" s="36">
        <v>3973</v>
      </c>
      <c r="C96" s="23" t="s">
        <v>379</v>
      </c>
      <c r="D96" s="22" t="s">
        <v>371</v>
      </c>
      <c r="E96" s="40" t="s">
        <v>404</v>
      </c>
      <c r="F96" s="22" t="s">
        <v>401</v>
      </c>
      <c r="G96" s="24">
        <v>45334</v>
      </c>
      <c r="H96" s="22">
        <v>50015833.340000004</v>
      </c>
      <c r="I96" s="22">
        <f t="shared" si="5"/>
        <v>50015833.340000004</v>
      </c>
      <c r="J96" s="24" t="s">
        <v>3</v>
      </c>
      <c r="K96" s="37"/>
      <c r="L96" s="39"/>
    </row>
    <row r="97" spans="2:12" ht="99" customHeight="1" x14ac:dyDescent="0.25">
      <c r="B97" s="36">
        <v>3974</v>
      </c>
      <c r="C97" s="23" t="s">
        <v>380</v>
      </c>
      <c r="D97" s="22" t="s">
        <v>372</v>
      </c>
      <c r="E97" s="40" t="s">
        <v>405</v>
      </c>
      <c r="F97" s="22" t="s">
        <v>403</v>
      </c>
      <c r="G97" s="22" t="s">
        <v>402</v>
      </c>
      <c r="H97" s="22">
        <v>590597.07999999996</v>
      </c>
      <c r="I97" s="22">
        <f t="shared" si="5"/>
        <v>590597.07999999996</v>
      </c>
      <c r="J97" s="24" t="s">
        <v>3</v>
      </c>
      <c r="K97" s="37"/>
      <c r="L97" s="39"/>
    </row>
    <row r="98" spans="2:12" ht="123" customHeight="1" x14ac:dyDescent="0.25">
      <c r="B98" s="36">
        <v>3975</v>
      </c>
      <c r="C98" s="23" t="s">
        <v>381</v>
      </c>
      <c r="D98" s="22" t="s">
        <v>282</v>
      </c>
      <c r="E98" s="40" t="s">
        <v>406</v>
      </c>
      <c r="F98" s="22" t="s">
        <v>259</v>
      </c>
      <c r="G98" s="22" t="s">
        <v>259</v>
      </c>
      <c r="H98" s="22">
        <v>3354974.11</v>
      </c>
      <c r="I98" s="22">
        <f t="shared" si="5"/>
        <v>3354974.11</v>
      </c>
      <c r="J98" s="24" t="s">
        <v>3</v>
      </c>
      <c r="K98" s="37"/>
      <c r="L98" s="39"/>
    </row>
    <row r="99" spans="2:12" ht="81.75" customHeight="1" x14ac:dyDescent="0.25">
      <c r="B99" s="36">
        <v>3976</v>
      </c>
      <c r="C99" s="23" t="s">
        <v>382</v>
      </c>
      <c r="D99" s="22" t="s">
        <v>373</v>
      </c>
      <c r="E99" s="40" t="s">
        <v>409</v>
      </c>
      <c r="F99" s="22" t="s">
        <v>259</v>
      </c>
      <c r="G99" s="22" t="s">
        <v>259</v>
      </c>
      <c r="H99" s="22">
        <v>663300</v>
      </c>
      <c r="I99" s="22">
        <f t="shared" si="5"/>
        <v>663300</v>
      </c>
      <c r="J99" s="24" t="s">
        <v>3</v>
      </c>
      <c r="K99" s="37"/>
      <c r="L99" s="39"/>
    </row>
    <row r="100" spans="2:12" ht="71.25" customHeight="1" x14ac:dyDescent="0.25">
      <c r="B100" s="36">
        <v>3977</v>
      </c>
      <c r="C100" s="23" t="s">
        <v>383</v>
      </c>
      <c r="D100" s="22" t="s">
        <v>373</v>
      </c>
      <c r="E100" s="40" t="s">
        <v>408</v>
      </c>
      <c r="F100" s="22" t="s">
        <v>259</v>
      </c>
      <c r="G100" s="22" t="s">
        <v>259</v>
      </c>
      <c r="H100" s="22">
        <v>468700</v>
      </c>
      <c r="I100" s="22">
        <f t="shared" si="5"/>
        <v>468700</v>
      </c>
      <c r="J100" s="24" t="s">
        <v>3</v>
      </c>
      <c r="K100" s="37"/>
      <c r="L100" s="39"/>
    </row>
    <row r="101" spans="2:12" ht="77.25" customHeight="1" x14ac:dyDescent="0.25">
      <c r="B101" s="36">
        <v>3978</v>
      </c>
      <c r="C101" s="23" t="s">
        <v>384</v>
      </c>
      <c r="D101" s="22" t="s">
        <v>373</v>
      </c>
      <c r="E101" s="40" t="s">
        <v>407</v>
      </c>
      <c r="F101" s="22" t="s">
        <v>259</v>
      </c>
      <c r="G101" s="22" t="s">
        <v>259</v>
      </c>
      <c r="H101" s="22">
        <v>516732.5</v>
      </c>
      <c r="I101" s="22">
        <f t="shared" si="5"/>
        <v>516732.5</v>
      </c>
      <c r="J101" s="24" t="s">
        <v>3</v>
      </c>
      <c r="K101" s="37"/>
      <c r="L101" s="39"/>
    </row>
    <row r="102" spans="2:12" ht="85.5" customHeight="1" x14ac:dyDescent="0.25">
      <c r="B102" s="36">
        <v>3979</v>
      </c>
      <c r="C102" s="23" t="s">
        <v>385</v>
      </c>
      <c r="D102" s="22" t="s">
        <v>373</v>
      </c>
      <c r="E102" s="40" t="s">
        <v>410</v>
      </c>
      <c r="F102" s="22" t="s">
        <v>259</v>
      </c>
      <c r="G102" s="22" t="s">
        <v>259</v>
      </c>
      <c r="H102" s="22">
        <v>439825</v>
      </c>
      <c r="I102" s="22">
        <f t="shared" si="5"/>
        <v>439825</v>
      </c>
      <c r="J102" s="24" t="s">
        <v>3</v>
      </c>
      <c r="K102" s="37"/>
      <c r="L102" s="39"/>
    </row>
    <row r="103" spans="2:12" ht="84.75" customHeight="1" x14ac:dyDescent="0.25">
      <c r="B103" s="36">
        <v>3980</v>
      </c>
      <c r="C103" s="23" t="s">
        <v>386</v>
      </c>
      <c r="D103" s="22" t="s">
        <v>21</v>
      </c>
      <c r="E103" s="40" t="s">
        <v>411</v>
      </c>
      <c r="F103" s="22" t="s">
        <v>424</v>
      </c>
      <c r="G103" s="22" t="s">
        <v>80</v>
      </c>
      <c r="H103" s="22">
        <v>1283040.03</v>
      </c>
      <c r="I103" s="22">
        <f t="shared" si="5"/>
        <v>1283040.03</v>
      </c>
      <c r="J103" s="24" t="s">
        <v>3</v>
      </c>
      <c r="K103" s="37"/>
      <c r="L103" s="39"/>
    </row>
    <row r="104" spans="2:12" ht="81.75" customHeight="1" x14ac:dyDescent="0.25">
      <c r="B104" s="36">
        <v>3981</v>
      </c>
      <c r="C104" s="23" t="s">
        <v>387</v>
      </c>
      <c r="D104" s="22" t="s">
        <v>194</v>
      </c>
      <c r="E104" s="40" t="s">
        <v>412</v>
      </c>
      <c r="F104" s="22" t="s">
        <v>425</v>
      </c>
      <c r="G104" s="24">
        <v>45316</v>
      </c>
      <c r="H104" s="22">
        <v>69725.5</v>
      </c>
      <c r="I104" s="22">
        <f t="shared" si="5"/>
        <v>69725.5</v>
      </c>
      <c r="J104" s="24" t="s">
        <v>3</v>
      </c>
      <c r="K104" s="37"/>
      <c r="L104" s="39"/>
    </row>
    <row r="105" spans="2:12" ht="183.75" customHeight="1" x14ac:dyDescent="0.25">
      <c r="B105" s="36">
        <v>3982</v>
      </c>
      <c r="C105" s="23" t="s">
        <v>388</v>
      </c>
      <c r="D105" s="22" t="s">
        <v>282</v>
      </c>
      <c r="E105" s="40" t="s">
        <v>413</v>
      </c>
      <c r="F105" s="22" t="s">
        <v>259</v>
      </c>
      <c r="G105" s="22" t="s">
        <v>259</v>
      </c>
      <c r="H105" s="22">
        <v>780309.22</v>
      </c>
      <c r="I105" s="22">
        <f t="shared" si="5"/>
        <v>780309.22</v>
      </c>
      <c r="J105" s="24" t="s">
        <v>3</v>
      </c>
      <c r="K105" s="37"/>
      <c r="L105" s="39"/>
    </row>
    <row r="106" spans="2:12" ht="160.5" customHeight="1" x14ac:dyDescent="0.25">
      <c r="B106" s="36">
        <v>3983</v>
      </c>
      <c r="C106" s="23" t="s">
        <v>389</v>
      </c>
      <c r="D106" s="22" t="s">
        <v>282</v>
      </c>
      <c r="E106" s="40" t="s">
        <v>414</v>
      </c>
      <c r="F106" s="22" t="s">
        <v>426</v>
      </c>
      <c r="G106" s="24">
        <v>45334</v>
      </c>
      <c r="H106" s="22">
        <v>1020565.48</v>
      </c>
      <c r="I106" s="22">
        <f t="shared" si="5"/>
        <v>1020565.48</v>
      </c>
      <c r="J106" s="24" t="s">
        <v>3</v>
      </c>
      <c r="K106" s="37"/>
      <c r="L106" s="39"/>
    </row>
    <row r="107" spans="2:12" ht="123" customHeight="1" x14ac:dyDescent="0.25">
      <c r="B107" s="36">
        <v>3984</v>
      </c>
      <c r="C107" s="23" t="s">
        <v>390</v>
      </c>
      <c r="D107" s="22" t="s">
        <v>374</v>
      </c>
      <c r="E107" s="40" t="s">
        <v>415</v>
      </c>
      <c r="F107" s="22" t="s">
        <v>428</v>
      </c>
      <c r="G107" s="24" t="s">
        <v>427</v>
      </c>
      <c r="H107" s="22">
        <v>45630.6</v>
      </c>
      <c r="I107" s="22">
        <f t="shared" si="5"/>
        <v>45630.6</v>
      </c>
      <c r="J107" s="24" t="s">
        <v>3</v>
      </c>
      <c r="K107" s="37"/>
      <c r="L107" s="39"/>
    </row>
    <row r="108" spans="2:12" ht="110.25" customHeight="1" x14ac:dyDescent="0.25">
      <c r="B108" s="23">
        <v>3985</v>
      </c>
      <c r="C108" s="23" t="s">
        <v>391</v>
      </c>
      <c r="D108" s="22" t="s">
        <v>93</v>
      </c>
      <c r="E108" s="40" t="s">
        <v>416</v>
      </c>
      <c r="F108" s="22"/>
      <c r="G108" s="22"/>
      <c r="H108" s="22">
        <v>1711052.53</v>
      </c>
      <c r="I108" s="22">
        <f t="shared" si="5"/>
        <v>1711052.53</v>
      </c>
      <c r="J108" s="24" t="s">
        <v>3</v>
      </c>
      <c r="K108" s="37"/>
      <c r="L108" s="39"/>
    </row>
    <row r="109" spans="2:12" ht="87" customHeight="1" x14ac:dyDescent="0.25">
      <c r="B109" s="23">
        <v>3986</v>
      </c>
      <c r="C109" s="23" t="s">
        <v>392</v>
      </c>
      <c r="D109" s="22" t="s">
        <v>59</v>
      </c>
      <c r="E109" s="40" t="s">
        <v>417</v>
      </c>
      <c r="F109" s="22" t="s">
        <v>429</v>
      </c>
      <c r="G109" s="24">
        <v>45336</v>
      </c>
      <c r="H109" s="22">
        <v>20759.98</v>
      </c>
      <c r="I109" s="22">
        <f t="shared" si="5"/>
        <v>20759.98</v>
      </c>
      <c r="J109" s="24" t="s">
        <v>3</v>
      </c>
      <c r="K109" s="37"/>
      <c r="L109" s="39"/>
    </row>
    <row r="110" spans="2:12" ht="48" customHeight="1" x14ac:dyDescent="0.25">
      <c r="B110" s="23">
        <v>3987</v>
      </c>
      <c r="C110" s="23" t="s">
        <v>393</v>
      </c>
      <c r="D110" s="22" t="s">
        <v>375</v>
      </c>
      <c r="E110" s="40" t="s">
        <v>418</v>
      </c>
      <c r="F110" s="22" t="s">
        <v>430</v>
      </c>
      <c r="G110" s="24">
        <v>45334</v>
      </c>
      <c r="H110" s="22">
        <v>1500000</v>
      </c>
      <c r="I110" s="22">
        <f t="shared" si="5"/>
        <v>1500000</v>
      </c>
      <c r="J110" s="24" t="s">
        <v>3</v>
      </c>
      <c r="K110" s="37"/>
      <c r="L110" s="39"/>
    </row>
    <row r="111" spans="2:12" ht="57.75" customHeight="1" x14ac:dyDescent="0.25">
      <c r="B111" s="23">
        <v>3988</v>
      </c>
      <c r="C111" s="23" t="s">
        <v>394</v>
      </c>
      <c r="D111" s="22" t="s">
        <v>376</v>
      </c>
      <c r="E111" s="40" t="s">
        <v>423</v>
      </c>
      <c r="F111" s="22" t="s">
        <v>431</v>
      </c>
      <c r="G111" s="24">
        <v>45323</v>
      </c>
      <c r="H111" s="22">
        <v>70800</v>
      </c>
      <c r="I111" s="22">
        <f t="shared" si="5"/>
        <v>70800</v>
      </c>
      <c r="J111" s="24" t="s">
        <v>3</v>
      </c>
      <c r="K111" s="37"/>
      <c r="L111" s="39"/>
    </row>
    <row r="112" spans="2:12" ht="186.75" customHeight="1" x14ac:dyDescent="0.25">
      <c r="B112" s="23">
        <v>3989</v>
      </c>
      <c r="C112" s="23" t="s">
        <v>395</v>
      </c>
      <c r="D112" s="22" t="s">
        <v>377</v>
      </c>
      <c r="E112" s="40" t="s">
        <v>419</v>
      </c>
      <c r="F112" s="22" t="s">
        <v>259</v>
      </c>
      <c r="G112" s="22" t="s">
        <v>259</v>
      </c>
      <c r="H112" s="22">
        <v>4962992.87</v>
      </c>
      <c r="I112" s="22">
        <f t="shared" si="5"/>
        <v>4962992.87</v>
      </c>
      <c r="J112" s="24" t="s">
        <v>3</v>
      </c>
      <c r="K112" s="37"/>
      <c r="L112" s="39"/>
    </row>
    <row r="113" spans="2:12" ht="93.75" customHeight="1" x14ac:dyDescent="0.25">
      <c r="B113" s="23">
        <v>3990</v>
      </c>
      <c r="C113" s="23" t="s">
        <v>396</v>
      </c>
      <c r="D113" s="22" t="s">
        <v>89</v>
      </c>
      <c r="E113" s="40" t="s">
        <v>422</v>
      </c>
      <c r="F113" s="22" t="s">
        <v>432</v>
      </c>
      <c r="G113" s="24">
        <v>45321</v>
      </c>
      <c r="H113" s="22">
        <v>77112.67</v>
      </c>
      <c r="I113" s="22">
        <f t="shared" si="5"/>
        <v>77112.67</v>
      </c>
      <c r="J113" s="24" t="s">
        <v>3</v>
      </c>
      <c r="K113" s="37"/>
      <c r="L113" s="39"/>
    </row>
    <row r="114" spans="2:12" ht="96" customHeight="1" x14ac:dyDescent="0.25">
      <c r="B114" s="23">
        <v>3991</v>
      </c>
      <c r="C114" s="23" t="s">
        <v>397</v>
      </c>
      <c r="D114" s="22" t="s">
        <v>292</v>
      </c>
      <c r="E114" s="40" t="s">
        <v>420</v>
      </c>
      <c r="F114" s="22" t="s">
        <v>433</v>
      </c>
      <c r="G114" s="24">
        <v>45331</v>
      </c>
      <c r="H114" s="22">
        <v>782475.19</v>
      </c>
      <c r="I114" s="22">
        <f t="shared" si="5"/>
        <v>782475.19</v>
      </c>
      <c r="J114" s="24" t="s">
        <v>3</v>
      </c>
      <c r="K114" s="37"/>
      <c r="L114" s="39"/>
    </row>
    <row r="115" spans="2:12" ht="90" x14ac:dyDescent="0.25">
      <c r="B115" s="23">
        <v>3992</v>
      </c>
      <c r="C115" s="23" t="s">
        <v>398</v>
      </c>
      <c r="D115" s="22" t="s">
        <v>293</v>
      </c>
      <c r="E115" s="40" t="s">
        <v>421</v>
      </c>
      <c r="F115" s="22" t="s">
        <v>434</v>
      </c>
      <c r="G115" s="24">
        <v>45336</v>
      </c>
      <c r="H115" s="22">
        <v>30000</v>
      </c>
      <c r="I115" s="22">
        <f t="shared" si="0"/>
        <v>30000</v>
      </c>
      <c r="J115" s="24" t="s">
        <v>3</v>
      </c>
      <c r="K115" s="37"/>
      <c r="L115" s="39"/>
    </row>
    <row r="116" spans="2:12" ht="168.75" x14ac:dyDescent="0.25">
      <c r="B116" s="23">
        <v>3993</v>
      </c>
      <c r="C116" s="23" t="s">
        <v>441</v>
      </c>
      <c r="D116" s="22" t="s">
        <v>282</v>
      </c>
      <c r="E116" s="40" t="s">
        <v>449</v>
      </c>
      <c r="F116" s="22" t="s">
        <v>457</v>
      </c>
      <c r="G116" s="24">
        <v>45334</v>
      </c>
      <c r="H116" s="22">
        <v>11502805.199999999</v>
      </c>
      <c r="I116" s="22">
        <f t="shared" si="0"/>
        <v>11502805.199999999</v>
      </c>
      <c r="J116" s="24" t="s">
        <v>3</v>
      </c>
    </row>
    <row r="117" spans="2:12" ht="101.25" x14ac:dyDescent="0.25">
      <c r="B117" s="23">
        <v>3994</v>
      </c>
      <c r="C117" s="23" t="s">
        <v>442</v>
      </c>
      <c r="D117" s="22" t="s">
        <v>435</v>
      </c>
      <c r="E117" s="40" t="s">
        <v>450</v>
      </c>
      <c r="F117" s="22"/>
      <c r="G117" s="24"/>
      <c r="H117" s="22">
        <v>3719742.34</v>
      </c>
      <c r="I117" s="22">
        <f t="shared" si="0"/>
        <v>3719742.34</v>
      </c>
      <c r="J117" s="24" t="s">
        <v>3</v>
      </c>
    </row>
    <row r="118" spans="2:12" ht="90" x14ac:dyDescent="0.25">
      <c r="B118" s="23">
        <v>3995</v>
      </c>
      <c r="C118" s="23" t="s">
        <v>443</v>
      </c>
      <c r="D118" s="22" t="s">
        <v>436</v>
      </c>
      <c r="E118" s="40" t="s">
        <v>451</v>
      </c>
      <c r="F118" s="22"/>
      <c r="G118" s="24"/>
      <c r="H118" s="22">
        <v>2830944.88</v>
      </c>
      <c r="I118" s="22">
        <f t="shared" si="0"/>
        <v>2830944.88</v>
      </c>
      <c r="J118" s="24" t="s">
        <v>3</v>
      </c>
    </row>
    <row r="119" spans="2:12" ht="90" x14ac:dyDescent="0.25">
      <c r="B119" s="23">
        <v>3996</v>
      </c>
      <c r="C119" s="23" t="s">
        <v>444</v>
      </c>
      <c r="D119" s="22" t="s">
        <v>437</v>
      </c>
      <c r="E119" s="40" t="s">
        <v>452</v>
      </c>
      <c r="F119" s="22"/>
      <c r="G119" s="24"/>
      <c r="H119" s="22">
        <v>5198665.55</v>
      </c>
      <c r="I119" s="22">
        <f t="shared" si="0"/>
        <v>5198665.55</v>
      </c>
      <c r="J119" s="24" t="s">
        <v>3</v>
      </c>
    </row>
    <row r="120" spans="2:12" ht="135" x14ac:dyDescent="0.25">
      <c r="B120" s="23">
        <v>3997</v>
      </c>
      <c r="C120" s="23" t="s">
        <v>445</v>
      </c>
      <c r="D120" s="22" t="s">
        <v>89</v>
      </c>
      <c r="E120" s="40" t="s">
        <v>456</v>
      </c>
      <c r="F120" s="22" t="s">
        <v>459</v>
      </c>
      <c r="G120" s="24" t="s">
        <v>458</v>
      </c>
      <c r="H120" s="22">
        <v>368689.72</v>
      </c>
      <c r="I120" s="22">
        <f t="shared" si="0"/>
        <v>368689.72</v>
      </c>
      <c r="J120" s="24" t="s">
        <v>3</v>
      </c>
    </row>
    <row r="121" spans="2:12" ht="90" x14ac:dyDescent="0.25">
      <c r="B121" s="23">
        <v>3998</v>
      </c>
      <c r="C121" s="23" t="s">
        <v>446</v>
      </c>
      <c r="D121" s="22" t="s">
        <v>438</v>
      </c>
      <c r="E121" s="40" t="s">
        <v>453</v>
      </c>
      <c r="F121" s="22"/>
      <c r="G121" s="24"/>
      <c r="H121" s="22">
        <v>1015670.48</v>
      </c>
      <c r="I121" s="22">
        <f t="shared" si="0"/>
        <v>1015670.48</v>
      </c>
      <c r="J121" s="24" t="s">
        <v>3</v>
      </c>
    </row>
    <row r="122" spans="2:12" ht="67.5" x14ac:dyDescent="0.25">
      <c r="B122" s="23">
        <v>3999</v>
      </c>
      <c r="C122" s="23" t="s">
        <v>447</v>
      </c>
      <c r="D122" s="22" t="s">
        <v>439</v>
      </c>
      <c r="E122" s="40" t="s">
        <v>454</v>
      </c>
      <c r="F122" s="22"/>
      <c r="G122" s="24"/>
      <c r="H122" s="22">
        <v>1132053.8600000001</v>
      </c>
      <c r="I122" s="22">
        <f t="shared" si="0"/>
        <v>1132053.8600000001</v>
      </c>
      <c r="J122" s="24" t="s">
        <v>3</v>
      </c>
    </row>
    <row r="123" spans="2:12" ht="112.5" x14ac:dyDescent="0.25">
      <c r="B123" s="23">
        <v>4000</v>
      </c>
      <c r="C123" s="23" t="s">
        <v>448</v>
      </c>
      <c r="D123" s="22" t="s">
        <v>440</v>
      </c>
      <c r="E123" s="40" t="s">
        <v>455</v>
      </c>
      <c r="F123" s="22"/>
      <c r="G123" s="24"/>
      <c r="H123" s="22">
        <v>2286242.44</v>
      </c>
      <c r="I123" s="22">
        <f t="shared" si="0"/>
        <v>2286242.44</v>
      </c>
      <c r="J123" s="24" t="s">
        <v>3</v>
      </c>
    </row>
    <row r="124" spans="2:12" ht="20.25" customHeight="1" x14ac:dyDescent="0.25">
      <c r="B124" s="27"/>
      <c r="C124" s="10"/>
      <c r="D124" s="10"/>
      <c r="E124" s="10"/>
      <c r="F124" s="10" t="s">
        <v>1</v>
      </c>
      <c r="G124" s="10" t="s">
        <v>2</v>
      </c>
      <c r="H124" s="21">
        <f>SUM(H7:H123)</f>
        <v>957775891.25000024</v>
      </c>
      <c r="I124" s="21">
        <f>SUM(I7:I123)</f>
        <v>957775891.25000024</v>
      </c>
      <c r="J124" s="11"/>
    </row>
    <row r="125" spans="2:12" ht="20.25" customHeight="1" x14ac:dyDescent="0.25">
      <c r="B125" s="27"/>
      <c r="C125" s="10"/>
      <c r="D125" s="10"/>
      <c r="E125" s="10"/>
      <c r="F125" s="10"/>
      <c r="G125" s="10"/>
      <c r="H125" s="32"/>
      <c r="I125" s="34"/>
      <c r="J125" s="9"/>
    </row>
    <row r="126" spans="2:12" ht="20.25" customHeight="1" x14ac:dyDescent="0.25">
      <c r="B126" s="27"/>
      <c r="C126" s="10"/>
      <c r="D126" s="10"/>
      <c r="E126" s="10"/>
      <c r="F126" s="10"/>
      <c r="G126" s="10"/>
      <c r="H126" s="32"/>
      <c r="I126" s="34"/>
      <c r="J126" s="9"/>
    </row>
    <row r="127" spans="2:12" ht="20.25" customHeight="1" x14ac:dyDescent="0.25">
      <c r="B127" s="27"/>
      <c r="C127" s="10"/>
      <c r="D127" s="10"/>
      <c r="E127" s="10"/>
      <c r="F127" s="10"/>
      <c r="G127" s="10"/>
      <c r="H127" s="32"/>
      <c r="I127" s="34"/>
      <c r="J127" s="9"/>
    </row>
    <row r="128" spans="2:12" ht="20.25" customHeight="1" x14ac:dyDescent="0.25">
      <c r="B128" s="27"/>
      <c r="C128" s="10"/>
      <c r="D128" s="10"/>
      <c r="E128" s="10"/>
      <c r="F128" s="10"/>
      <c r="G128" s="10"/>
      <c r="H128" s="32"/>
      <c r="I128" s="34"/>
      <c r="J128" s="9"/>
    </row>
    <row r="129" spans="2:10" x14ac:dyDescent="0.25">
      <c r="B129" s="27"/>
      <c r="C129" s="10"/>
      <c r="D129" s="10"/>
      <c r="E129" s="12"/>
      <c r="F129" s="13" t="s">
        <v>1</v>
      </c>
      <c r="G129" s="14" t="s">
        <v>1</v>
      </c>
      <c r="H129" s="33"/>
      <c r="I129" s="35"/>
      <c r="J129" s="15"/>
    </row>
    <row r="130" spans="2:10" x14ac:dyDescent="0.25">
      <c r="B130" s="27"/>
      <c r="C130" s="10"/>
      <c r="D130" s="10"/>
      <c r="E130" s="9"/>
      <c r="F130" s="13"/>
      <c r="G130" s="13"/>
      <c r="H130" s="16"/>
      <c r="I130" s="16"/>
      <c r="J130" s="17"/>
    </row>
    <row r="131" spans="2:10" x14ac:dyDescent="0.25">
      <c r="B131" s="1"/>
      <c r="C131" s="2"/>
      <c r="D131" s="2"/>
      <c r="E131" s="4"/>
      <c r="F131" s="3"/>
      <c r="G131" s="3"/>
      <c r="H131" s="5"/>
      <c r="I131" s="5"/>
      <c r="J131" s="6"/>
    </row>
    <row r="132" spans="2:10" x14ac:dyDescent="0.25">
      <c r="B132" s="1"/>
      <c r="C132" s="2"/>
      <c r="D132" s="2"/>
      <c r="E132" s="4"/>
      <c r="F132" s="3"/>
      <c r="G132" s="3"/>
      <c r="H132" s="5"/>
      <c r="I132" s="5"/>
      <c r="J132" s="6"/>
    </row>
    <row r="133" spans="2:10" ht="24.95" customHeight="1" x14ac:dyDescent="0.25">
      <c r="B133" s="1"/>
      <c r="C133" s="46" t="s">
        <v>18</v>
      </c>
      <c r="D133" s="46"/>
      <c r="E133" s="46"/>
      <c r="F133" s="7"/>
      <c r="G133" s="7"/>
      <c r="H133" s="47" t="s">
        <v>16</v>
      </c>
      <c r="I133" s="47"/>
      <c r="J133" s="47"/>
    </row>
    <row r="134" spans="2:10" ht="24.95" customHeight="1" x14ac:dyDescent="0.25">
      <c r="B134" s="1"/>
      <c r="C134" s="43" t="s">
        <v>15</v>
      </c>
      <c r="D134" s="43"/>
      <c r="E134" s="43"/>
      <c r="F134" s="7"/>
      <c r="G134" s="7"/>
      <c r="H134" s="48" t="s">
        <v>17</v>
      </c>
      <c r="I134" s="48"/>
      <c r="J134" s="48"/>
    </row>
    <row r="135" spans="2:10" x14ac:dyDescent="0.25">
      <c r="B135" s="7"/>
      <c r="C135" s="19"/>
      <c r="D135" s="19"/>
      <c r="E135" s="19"/>
      <c r="F135" s="19"/>
      <c r="G135" s="19"/>
      <c r="H135" s="19"/>
      <c r="I135" s="19"/>
      <c r="J135" s="19"/>
    </row>
    <row r="136" spans="2:10" x14ac:dyDescent="0.25">
      <c r="B136" s="7"/>
      <c r="C136" s="19"/>
      <c r="D136" s="19"/>
      <c r="E136" s="19"/>
      <c r="F136" s="19"/>
      <c r="G136" s="19"/>
      <c r="H136" s="19"/>
      <c r="I136" s="19"/>
      <c r="J136" s="19"/>
    </row>
    <row r="137" spans="2:10" x14ac:dyDescent="0.25">
      <c r="B137" s="7"/>
      <c r="C137" s="19"/>
      <c r="D137" s="19"/>
      <c r="E137" s="19"/>
      <c r="F137" s="19"/>
      <c r="G137" s="19"/>
      <c r="H137" s="19"/>
      <c r="I137" s="19"/>
      <c r="J137" s="19"/>
    </row>
    <row r="138" spans="2:10" x14ac:dyDescent="0.25">
      <c r="C138" s="18"/>
      <c r="D138" s="18"/>
      <c r="E138" s="18"/>
      <c r="F138" s="18"/>
      <c r="G138" s="18"/>
      <c r="H138" s="18"/>
      <c r="I138" s="18"/>
      <c r="J138" s="18"/>
    </row>
    <row r="139" spans="2:10" x14ac:dyDescent="0.25">
      <c r="C139" s="18"/>
      <c r="D139" s="18"/>
      <c r="E139" s="18"/>
      <c r="F139" s="18"/>
      <c r="G139" s="18"/>
      <c r="H139" s="18"/>
      <c r="I139" s="18"/>
      <c r="J139" s="18"/>
    </row>
    <row r="140" spans="2:10" x14ac:dyDescent="0.25">
      <c r="C140" s="18"/>
      <c r="D140" s="18"/>
      <c r="E140" s="18"/>
      <c r="F140" s="18"/>
      <c r="G140" s="18"/>
      <c r="H140" s="18"/>
      <c r="I140" s="18"/>
      <c r="J140" s="18"/>
    </row>
  </sheetData>
  <autoFilter ref="B6:J129" xr:uid="{DB5EB5B0-3EEF-4367-991C-AFD9609A1F99}"/>
  <sortState xmlns:xlrd2="http://schemas.microsoft.com/office/spreadsheetml/2017/richdata2" ref="B7:J123">
    <sortCondition ref="B7:B123"/>
  </sortState>
  <mergeCells count="8">
    <mergeCell ref="C134:E134"/>
    <mergeCell ref="B1:J1"/>
    <mergeCell ref="B2:J2"/>
    <mergeCell ref="B3:J3"/>
    <mergeCell ref="B4:J4"/>
    <mergeCell ref="C133:E133"/>
    <mergeCell ref="H133:J133"/>
    <mergeCell ref="H134:J134"/>
  </mergeCells>
  <phoneticPr fontId="5" type="noConversion"/>
  <pageMargins left="0.7" right="0.7" top="0.75" bottom="0.75" header="0.3" footer="0.3"/>
  <pageSetup scale="67"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PROVEEDORES FEBRERO 2024</vt:lpstr>
      <vt:lpstr>'PAGO PROVEEDORES FEBRERO 2024'!Área_de_impresión</vt:lpstr>
      <vt:lpstr>'PAGO PROVEEDORES FEBRERO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2024-03-08T19:47:22Z</cp:lastPrinted>
  <dcterms:created xsi:type="dcterms:W3CDTF">2021-09-03T19:59:55Z</dcterms:created>
  <dcterms:modified xsi:type="dcterms:W3CDTF">2024-03-08T19:48:14Z</dcterms:modified>
</cp:coreProperties>
</file>