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MAYO 2025/"/>
    </mc:Choice>
  </mc:AlternateContent>
  <xr:revisionPtr revIDLastSave="12" documentId="8_{42D5127B-2F48-4BAD-B5FE-A38872C1E97D}" xr6:coauthVersionLast="47" xr6:coauthVersionMax="47" xr10:uidLastSave="{4E7E82A6-270B-41DD-BFC0-6CFDC144DA86}"/>
  <bookViews>
    <workbookView xWindow="-120" yWindow="-120" windowWidth="29040" windowHeight="15720" xr2:uid="{00000000-000D-0000-FFFF-FFFF00000000}"/>
  </bookViews>
  <sheets>
    <sheet name="Balance General Mayo 2025" sheetId="2" r:id="rId1"/>
  </sheets>
  <definedNames>
    <definedName name="_xlnm.Print_Area" localSheetId="0">'Balance General Mayo 2025'!$B$2:$D$55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7" i="2" s="1"/>
  <c r="C39" i="2"/>
  <c r="C37" i="2"/>
  <c r="C33" i="2"/>
  <c r="C32" i="2"/>
  <c r="C31" i="2"/>
  <c r="C26" i="2"/>
  <c r="C16" i="2"/>
  <c r="C20" i="2" s="1"/>
  <c r="C28" i="2" s="1"/>
  <c r="C49" i="2" s="1"/>
</calcChain>
</file>

<file path=xl/sharedStrings.xml><?xml version="1.0" encoding="utf-8"?>
<sst xmlns="http://schemas.openxmlformats.org/spreadsheetml/2006/main" count="38" uniqueCount="37">
  <si>
    <t>Estado de Situación Financiera</t>
  </si>
  <si>
    <t>Al 31 de mayo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</si>
  <si>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</si>
  <si>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</si>
  <si>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</si>
  <si>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</si>
  <si>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</si>
  <si>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</si>
  <si>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</si>
  <si>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</si>
  <si>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</si>
  <si>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</si>
  <si>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</si>
  <si>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</si>
  <si>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</si>
  <si>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</si>
  <si>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</si>
  <si>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</si>
  <si>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</si>
  <si>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</si>
  <si>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</si>
  <si>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</si>
  <si>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</si>
  <si>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</si>
  <si>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</si>
  <si>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</si>
  <si>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</si>
  <si>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</si>
  <si>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</si>
  <si>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</si>
  <si>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</si>
  <si>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</si>
  <si>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</si>
  <si>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</si>
  <si>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 xml:space="preserve">Licda. Yajaira Villar </t>
  </si>
  <si>
    <t>Viceministro Administrativo Financiero</t>
  </si>
  <si>
    <t xml:space="preserve">Lic. Juan Luis Juliá Calac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</si>
</sst>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165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165" fontId="3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7942D386-928B-4142-B846-A8CB686E6B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1680884</xdr:colOff>
      <xdr:row>1</xdr:row>
      <xdr:rowOff>56029</xdr:rowOff>
    </xdr:from>
    <xdr:to>
      <xdr:col>1</xdr:col>
      <xdr:colOff>3690285</xdr:colOff>
      <xdr:row>7</xdr:row>
      <xdr:rowOff>147077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3B243-2378-4261-8B3C-A33BD5EDE8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027" y="217114"/>
          <a:ext cx="2009401" cy="1057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BA2C-83BD-4B53-9696-1641941663BA}">
  <sheetPr>
    <pageSetUpPr fitToPage="1"/>
  </sheetPr>
  <dimension ref="B2:G55"/>
  <sheetViews>
    <sheetView showGridLines="0" tabSelected="1" zoomScale="136" zoomScaleNormal="136" workbookViewId="0">
      <selection activeCell="G19" sqref="G19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23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9" t="s">
        <v>0</v>
      </c>
      <c r="C9" s="29"/>
      <c r="D9" s="1"/>
    </row>
    <row r="10" spans="2:5" x14ac:dyDescent="0.2">
      <c r="B10" s="29" t="s">
        <v>1</v>
      </c>
      <c r="C10" s="29"/>
      <c r="D10" s="1"/>
    </row>
    <row r="11" spans="2:5" x14ac:dyDescent="0.2">
      <c r="B11" s="29" t="s">
        <v>2</v>
      </c>
      <c r="C11" s="29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753484471.42999995</v>
      </c>
      <c r="D15" s="8"/>
      <c r="E15" s="9"/>
    </row>
    <row r="16" spans="2:5" x14ac:dyDescent="0.2">
      <c r="B16" s="7" t="s">
        <v>6</v>
      </c>
      <c r="C16" s="8">
        <f>21754389882+158316955.17</f>
        <v>21912706837.169998</v>
      </c>
      <c r="D16" s="8"/>
      <c r="E16" s="9"/>
    </row>
    <row r="17" spans="2:7" x14ac:dyDescent="0.2">
      <c r="B17" s="7" t="s">
        <v>7</v>
      </c>
      <c r="C17" s="8">
        <v>4226193.83</v>
      </c>
      <c r="D17" s="8"/>
    </row>
    <row r="18" spans="2:7" x14ac:dyDescent="0.2">
      <c r="B18" s="7" t="s">
        <v>8</v>
      </c>
      <c r="C18" s="8">
        <v>60455022.299999997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22730872624.73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36677934275.790001</v>
      </c>
      <c r="D23" s="13"/>
      <c r="E23" s="9"/>
    </row>
    <row r="24" spans="2:7" x14ac:dyDescent="0.2">
      <c r="B24" s="7" t="s">
        <v>13</v>
      </c>
      <c r="C24" s="8">
        <v>297409430.0909996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36976680409.470993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59707553034.200989</v>
      </c>
      <c r="D28" s="11"/>
      <c r="E28" s="9"/>
      <c r="G28" s="9"/>
    </row>
    <row r="29" spans="2:7" ht="13.5" thickTop="1" x14ac:dyDescent="0.2">
      <c r="B29" s="30" t="s">
        <v>17</v>
      </c>
      <c r="C29" s="6"/>
      <c r="D29" s="6"/>
      <c r="E29" s="9"/>
    </row>
    <row r="30" spans="2:7" x14ac:dyDescent="0.2">
      <c r="B30" s="30"/>
      <c r="C30" s="8"/>
      <c r="D30" s="8"/>
    </row>
    <row r="31" spans="2:7" x14ac:dyDescent="0.2">
      <c r="B31" s="7" t="s">
        <v>18</v>
      </c>
      <c r="C31" s="8">
        <f>62298728.27+5000000+1301320653.58+1578898.85+18952178.4+1884759620.11+36604.32+27042445.91</f>
        <v>3300989129.4400001</v>
      </c>
      <c r="D31" s="8"/>
    </row>
    <row r="32" spans="2:7" x14ac:dyDescent="0.2">
      <c r="B32" s="7" t="s">
        <v>19</v>
      </c>
      <c r="C32" s="8">
        <f>11605050.78+258009.53</f>
        <v>11863060.309999999</v>
      </c>
      <c r="D32" s="8"/>
    </row>
    <row r="33" spans="2:5" x14ac:dyDescent="0.2">
      <c r="B33" s="5" t="s">
        <v>20</v>
      </c>
      <c r="C33" s="10">
        <f>SUM(C31:C32)</f>
        <v>3312852189.75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3313450050.8899999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43133603788.510986</v>
      </c>
      <c r="D43" s="8"/>
      <c r="E43" s="13"/>
    </row>
    <row r="44" spans="2:5" x14ac:dyDescent="0.2">
      <c r="B44" s="7" t="s">
        <v>28</v>
      </c>
      <c r="C44" s="13">
        <v>7363022121.25</v>
      </c>
      <c r="D44" s="8"/>
      <c r="E44" s="9"/>
    </row>
    <row r="45" spans="2:5" s="20" customFormat="1" x14ac:dyDescent="0.2">
      <c r="B45" s="5" t="s">
        <v>29</v>
      </c>
      <c r="C45" s="17">
        <f>SUM(C42:C44)</f>
        <v>55506559279.760986</v>
      </c>
      <c r="D45" s="18"/>
      <c r="E45" s="19"/>
    </row>
    <row r="46" spans="2:5" x14ac:dyDescent="0.2">
      <c r="B46" s="7" t="s">
        <v>30</v>
      </c>
      <c r="C46" s="8">
        <v>887543703.54999995</v>
      </c>
      <c r="D46" s="8"/>
      <c r="E46" s="9"/>
    </row>
    <row r="47" spans="2:5" ht="13.5" thickBot="1" x14ac:dyDescent="0.25">
      <c r="B47" s="5" t="s">
        <v>31</v>
      </c>
      <c r="C47" s="21">
        <f>+C45+C39+C46</f>
        <v>59707553034.200989</v>
      </c>
      <c r="D47" s="18"/>
    </row>
    <row r="48" spans="2:5" ht="13.5" thickTop="1" x14ac:dyDescent="0.2">
      <c r="C48" s="22"/>
    </row>
    <row r="49" spans="2:5" x14ac:dyDescent="0.2">
      <c r="C49" s="23">
        <f>C28-C47</f>
        <v>0</v>
      </c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31" t="s">
        <v>32</v>
      </c>
      <c r="D52" s="31"/>
    </row>
    <row r="53" spans="2:5" x14ac:dyDescent="0.2">
      <c r="B53" s="24" t="s">
        <v>33</v>
      </c>
      <c r="C53" s="28" t="s">
        <v>35</v>
      </c>
      <c r="D53" s="28"/>
    </row>
    <row r="54" spans="2:5" x14ac:dyDescent="0.2">
      <c r="B54" s="27" t="s">
        <v>34</v>
      </c>
      <c r="C54" s="26" t="s">
        <v>36</v>
      </c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Mayo 2025</vt:lpstr>
      <vt:lpstr>'Balance General Mayo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2025-06-11T11:46:10Z</dcterms:modified>
  <cp:category/>
  <cp:contentStatus/>
</cp:coreProperties>
</file>