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esktop\New folder (3)\Fwd_ INFORMACION DIRECCION FINANCIERA PORTAL TRANSFERENCIA DICIEMBRE 2022\"/>
    </mc:Choice>
  </mc:AlternateContent>
  <xr:revisionPtr revIDLastSave="0" documentId="13_ncr:1_{FC1F7FFD-E4AE-4C7A-9DB0-223960257120}" xr6:coauthVersionLast="47" xr6:coauthVersionMax="47" xr10:uidLastSave="{00000000-0000-0000-0000-000000000000}"/>
  <bookViews>
    <workbookView xWindow="4695" yWindow="2025" windowWidth="21600" windowHeight="11385" tabRatio="781" xr2:uid="{00000000-000D-0000-FFFF-FFFF00000000}"/>
  </bookViews>
  <sheets>
    <sheet name="BALANCE GENERAL DICIEMBRE 2022" sheetId="13" r:id="rId1"/>
  </sheets>
  <definedNames>
    <definedName name="_xlnm.Print_Area" localSheetId="0">'BALANCE GENERAL DICIEMBRE 2022'!$B$2:$D$55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3" l="1"/>
  <c r="C37" i="13"/>
  <c r="C33" i="13"/>
  <c r="C39" i="13" s="1"/>
  <c r="C32" i="13"/>
  <c r="C31" i="13"/>
  <c r="C23" i="13"/>
  <c r="C26" i="13" s="1"/>
  <c r="C16" i="13"/>
  <c r="C20" i="13" s="1"/>
  <c r="C28" i="13" s="1"/>
  <c r="C47" i="13" l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<sst xmlns="http://schemas.openxmlformats.org/spreadsheetml/2006/main" count="36" uniqueCount="35">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</sst>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29D683-BEA3-4493-B1AE-C87156F64B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0090-6A5C-4C4D-8385-47A60D4FF6BB}">
  <sheetPr>
    <pageSetUpPr fitToPage="1"/>
  </sheetPr>
  <dimension ref="B2:G55"/>
  <sheetViews>
    <sheetView showGridLines="0" tabSelected="1" topLeftCell="A13" zoomScale="136" zoomScaleNormal="136" workbookViewId="0">
      <selection activeCell="I18" sqref="I17:I18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4" x14ac:dyDescent="0.2">
      <c r="B2" s="17"/>
      <c r="C2" s="17"/>
      <c r="D2" s="17"/>
    </row>
    <row r="3" spans="2:4" x14ac:dyDescent="0.2">
      <c r="B3" s="17"/>
      <c r="C3" s="17"/>
      <c r="D3" s="17"/>
    </row>
    <row r="4" spans="2:4" x14ac:dyDescent="0.2">
      <c r="B4" s="17"/>
      <c r="C4" s="17"/>
      <c r="D4" s="17"/>
    </row>
    <row r="5" spans="2:4" x14ac:dyDescent="0.2">
      <c r="B5" s="17"/>
      <c r="C5" s="17"/>
      <c r="D5" s="17"/>
    </row>
    <row r="6" spans="2:4" x14ac:dyDescent="0.2">
      <c r="B6" s="17"/>
      <c r="C6" s="17"/>
      <c r="D6" s="17"/>
    </row>
    <row r="7" spans="2:4" x14ac:dyDescent="0.2">
      <c r="B7" s="17"/>
      <c r="C7" s="17"/>
      <c r="D7" s="17"/>
    </row>
    <row r="8" spans="2:4" x14ac:dyDescent="0.2">
      <c r="B8" s="17"/>
      <c r="C8" s="17"/>
      <c r="D8" s="17"/>
    </row>
    <row r="9" spans="2:4" x14ac:dyDescent="0.2">
      <c r="B9" s="25" t="s">
        <v>1</v>
      </c>
      <c r="C9" s="25"/>
      <c r="D9" s="25"/>
    </row>
    <row r="10" spans="2:4" x14ac:dyDescent="0.2">
      <c r="B10" s="25" t="s">
        <v>34</v>
      </c>
      <c r="C10" s="25"/>
      <c r="D10" s="25"/>
    </row>
    <row r="11" spans="2:4" x14ac:dyDescent="0.2">
      <c r="B11" s="25" t="s">
        <v>2</v>
      </c>
      <c r="C11" s="25"/>
      <c r="D11" s="25"/>
    </row>
    <row r="12" spans="2:4" x14ac:dyDescent="0.2">
      <c r="B12" s="22"/>
      <c r="C12" s="6"/>
      <c r="D12" s="6"/>
    </row>
    <row r="13" spans="2:4" x14ac:dyDescent="0.2">
      <c r="B13" s="23" t="s">
        <v>0</v>
      </c>
      <c r="C13" s="7"/>
      <c r="D13" s="7"/>
    </row>
    <row r="14" spans="2:4" x14ac:dyDescent="0.2">
      <c r="B14" s="23" t="s">
        <v>16</v>
      </c>
      <c r="C14" s="7"/>
      <c r="D14" s="7"/>
    </row>
    <row r="15" spans="2:4" x14ac:dyDescent="0.2">
      <c r="B15" s="18" t="s">
        <v>7</v>
      </c>
      <c r="C15" s="4">
        <v>832024960.39999998</v>
      </c>
      <c r="D15" s="4"/>
    </row>
    <row r="16" spans="2:4" x14ac:dyDescent="0.2">
      <c r="B16" s="18" t="s">
        <v>8</v>
      </c>
      <c r="C16" s="4">
        <f>14272583939.15+249824046.48</f>
        <v>14522407985.629999</v>
      </c>
      <c r="D16" s="4"/>
    </row>
    <row r="17" spans="2:7" x14ac:dyDescent="0.2">
      <c r="B17" s="18" t="s">
        <v>9</v>
      </c>
      <c r="C17" s="4">
        <v>3062331.77</v>
      </c>
      <c r="D17" s="4"/>
    </row>
    <row r="18" spans="2:7" x14ac:dyDescent="0.2">
      <c r="B18" s="18" t="s">
        <v>11</v>
      </c>
      <c r="C18" s="4">
        <v>27042921.899999999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15384538299.699999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f>12432430944.61</f>
        <v>12432430944.610001</v>
      </c>
      <c r="D23" s="8"/>
      <c r="E23" s="19"/>
    </row>
    <row r="24" spans="2:7" x14ac:dyDescent="0.2">
      <c r="B24" s="18" t="s">
        <v>12</v>
      </c>
      <c r="C24" s="4">
        <v>1828483601</v>
      </c>
      <c r="D24" s="4"/>
    </row>
    <row r="25" spans="2:7" x14ac:dyDescent="0.2">
      <c r="B25" s="18" t="s">
        <v>28</v>
      </c>
      <c r="C25" s="4">
        <v>1157751.3</v>
      </c>
      <c r="D25" s="4"/>
    </row>
    <row r="26" spans="2:7" x14ac:dyDescent="0.2">
      <c r="B26" s="23" t="s">
        <v>13</v>
      </c>
      <c r="C26" s="12">
        <f>SUM(C23:C25)</f>
        <v>14262072296.91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29646610596.610001</v>
      </c>
      <c r="D28" s="9"/>
      <c r="E28" s="19"/>
      <c r="G28" s="19"/>
    </row>
    <row r="29" spans="2:7" ht="13.5" thickTop="1" x14ac:dyDescent="0.2">
      <c r="B29" s="26" t="s">
        <v>18</v>
      </c>
      <c r="C29" s="7"/>
      <c r="D29" s="7"/>
    </row>
    <row r="30" spans="2:7" x14ac:dyDescent="0.2">
      <c r="B30" s="26"/>
      <c r="C30" s="4"/>
      <c r="D30" s="4"/>
    </row>
    <row r="31" spans="2:7" x14ac:dyDescent="0.2">
      <c r="B31" s="18" t="s">
        <v>19</v>
      </c>
      <c r="C31" s="4">
        <f>27945706.55+5000000+1674900962.79+1578898.35+12613647.58+777897427.95+27566441.82</f>
        <v>2527503085.04</v>
      </c>
      <c r="D31" s="4"/>
    </row>
    <row r="32" spans="2:7" x14ac:dyDescent="0.2">
      <c r="B32" s="18" t="s">
        <v>20</v>
      </c>
      <c r="C32" s="4">
        <f>11683751.47+36604.32+258009.43</f>
        <v>11978365.220000001</v>
      </c>
      <c r="D32" s="4"/>
    </row>
    <row r="33" spans="2:5" x14ac:dyDescent="0.2">
      <c r="B33" s="23" t="s">
        <v>21</v>
      </c>
      <c r="C33" s="12">
        <f>SUM(C31:C32)</f>
        <v>2539481450.2599998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2540079311.3999996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4005394069</v>
      </c>
      <c r="D43" s="4"/>
    </row>
    <row r="44" spans="2:5" x14ac:dyDescent="0.2">
      <c r="B44" s="18" t="s">
        <v>31</v>
      </c>
      <c r="C44" s="8">
        <v>4985391378.9799995</v>
      </c>
      <c r="D44" s="4"/>
    </row>
    <row r="45" spans="2:5" s="1" customFormat="1" x14ac:dyDescent="0.2">
      <c r="B45" s="23" t="s">
        <v>26</v>
      </c>
      <c r="C45" s="14">
        <f>SUM(C42:C44)</f>
        <v>14000718817.98</v>
      </c>
      <c r="D45" s="13"/>
      <c r="E45" s="20"/>
    </row>
    <row r="46" spans="2:5" x14ac:dyDescent="0.2">
      <c r="B46" s="18" t="s">
        <v>30</v>
      </c>
      <c r="C46" s="4">
        <v>13105812467.35</v>
      </c>
      <c r="D46" s="4"/>
    </row>
    <row r="47" spans="2:5" ht="13.5" thickBot="1" x14ac:dyDescent="0.25">
      <c r="B47" s="23" t="s">
        <v>5</v>
      </c>
      <c r="C47" s="16">
        <f>+C45+C39+C46</f>
        <v>29646610596.73</v>
      </c>
      <c r="D47" s="13"/>
    </row>
    <row r="48" spans="2:5" ht="13.5" thickTop="1" x14ac:dyDescent="0.2">
      <c r="C48" s="5"/>
    </row>
    <row r="49" spans="2:4" x14ac:dyDescent="0.2">
      <c r="C49" s="5"/>
    </row>
    <row r="50" spans="2:4" x14ac:dyDescent="0.2">
      <c r="C50" s="5"/>
    </row>
    <row r="51" spans="2:4" x14ac:dyDescent="0.2">
      <c r="C51" s="5"/>
    </row>
    <row r="52" spans="2:4" x14ac:dyDescent="0.2">
      <c r="B52" s="21" t="s">
        <v>3</v>
      </c>
      <c r="C52" s="27" t="s">
        <v>3</v>
      </c>
      <c r="D52" s="27"/>
    </row>
    <row r="53" spans="2:4" x14ac:dyDescent="0.2">
      <c r="B53" s="21" t="s">
        <v>33</v>
      </c>
      <c r="C53" s="24" t="s">
        <v>4</v>
      </c>
      <c r="D53" s="24"/>
    </row>
    <row r="54" spans="2:4" x14ac:dyDescent="0.2">
      <c r="C54" s="5"/>
    </row>
    <row r="55" spans="2:4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72E88516A7984CBB63BE5581BB9DE9" ma:contentTypeVersion="12" ma:contentTypeDescription="Crear nuevo documento." ma:contentTypeScope="" ma:versionID="d47046dc3d4cbabc8c0d0f838492554d">
  <xsd:schema xmlns:xsd="http://www.w3.org/2001/XMLSchema" xmlns:xs="http://www.w3.org/2001/XMLSchema" xmlns:p="http://schemas.microsoft.com/office/2006/metadata/properties" xmlns:ns3="98fb6a67-f99d-468f-af0c-40ceaaf32ef3" xmlns:ns4="65b6f956-d5c3-4718-a6b1-d8c1eb7de4b5" targetNamespace="http://schemas.microsoft.com/office/2006/metadata/properties" ma:root="true" ma:fieldsID="795feb08c4f23b4479e92816a408a906" ns3:_="" ns4:_="">
    <xsd:import namespace="98fb6a67-f99d-468f-af0c-40ceaaf32ef3"/>
    <xsd:import namespace="65b6f956-d5c3-4718-a6b1-d8c1eb7de4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b6a67-f99d-468f-af0c-40ceaaf32e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6f956-d5c3-4718-a6b1-d8c1eb7de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fb6a67-f99d-468f-af0c-40ceaaf32e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51CDE-0AFB-48B7-B9FB-01AD90A77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b6a67-f99d-468f-af0c-40ceaaf32ef3"/>
    <ds:schemaRef ds:uri="65b6f956-d5c3-4718-a6b1-d8c1eb7de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CB5561-364F-4C39-8CB9-EC00E9341DA0}">
  <ds:schemaRefs>
    <ds:schemaRef ds:uri="http://schemas.microsoft.com/office/2006/metadata/properties"/>
    <ds:schemaRef ds:uri="http://schemas.microsoft.com/office/2006/documentManagement/types"/>
    <ds:schemaRef ds:uri="65b6f956-d5c3-4718-a6b1-d8c1eb7de4b5"/>
    <ds:schemaRef ds:uri="http://purl.org/dc/terms/"/>
    <ds:schemaRef ds:uri="98fb6a67-f99d-468f-af0c-40ceaaf32ef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A6656D-2D6D-4526-9F44-307CC3FD2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DICIEMBRE 2022</vt:lpstr>
      <vt:lpstr>'BALANCE GENERAL DICIEMBRE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Yonuery De La Cruz Espinosa</cp:lastModifiedBy>
  <cp:lastPrinted>2022-04-21T14:35:35Z</cp:lastPrinted>
  <dcterms:created xsi:type="dcterms:W3CDTF">2018-07-13T15:52:30Z</dcterms:created>
  <dcterms:modified xsi:type="dcterms:W3CDTF">2023-01-06T19:13:30Z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0x010100A472E88516A7984CBB63BE5581BB9DE9</vt:lpwstr>
  </property>
</Properties>
</file>