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finanzas 07-09-2023\"/>
    </mc:Choice>
  </mc:AlternateContent>
  <xr:revisionPtr revIDLastSave="0" documentId="13_ncr:1_{91A49953-1B34-4E73-AED4-81964D7125AB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Balance General agosto 2023" sheetId="21" r:id="rId1"/>
  </sheets>
  <definedNames>
    <definedName name="_xlnm.Print_Area" localSheetId="0">'Balance General agosto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21" l="1"/>
  <c r="C37" i="21"/>
  <c r="C32" i="21"/>
  <c r="C31" i="21"/>
  <c r="C33" i="21" s="1"/>
  <c r="C39" i="21" s="1"/>
  <c r="C26" i="21"/>
  <c r="C16" i="21"/>
  <c r="C20" i="21" s="1"/>
  <c r="C28" i="21" s="1"/>
  <c r="C47" i="21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<sst xmlns="http://schemas.openxmlformats.org/spreadsheetml/2006/main" count="36" uniqueCount="35">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</sst>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E9F227-FB85-4303-B07B-A3A651AEE0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DB49-5647-4B99-A1B4-1DC21ABBAED7}">
  <sheetPr>
    <pageSetUpPr fitToPage="1"/>
  </sheetPr>
  <dimension ref="B2:G55"/>
  <sheetViews>
    <sheetView showGridLines="0" tabSelected="1" topLeftCell="A7" zoomScale="136" zoomScaleNormal="136" workbookViewId="0">
      <selection activeCell="G23" sqref="G23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7"/>
      <c r="C2" s="17"/>
      <c r="D2" s="17"/>
    </row>
    <row r="3" spans="2:5" x14ac:dyDescent="0.2">
      <c r="B3" s="17"/>
      <c r="C3" s="17"/>
      <c r="D3" s="17"/>
    </row>
    <row r="4" spans="2:5" x14ac:dyDescent="0.2">
      <c r="B4" s="17"/>
      <c r="C4" s="17"/>
      <c r="D4" s="17"/>
    </row>
    <row r="5" spans="2:5" x14ac:dyDescent="0.2">
      <c r="B5" s="17"/>
      <c r="C5" s="17"/>
      <c r="D5" s="17"/>
    </row>
    <row r="6" spans="2:5" x14ac:dyDescent="0.2">
      <c r="B6" s="17"/>
      <c r="C6" s="17"/>
      <c r="D6" s="17"/>
    </row>
    <row r="7" spans="2:5" x14ac:dyDescent="0.2">
      <c r="B7" s="17"/>
      <c r="C7" s="17"/>
      <c r="D7" s="17"/>
    </row>
    <row r="8" spans="2:5" x14ac:dyDescent="0.2">
      <c r="B8" s="17"/>
      <c r="C8" s="17"/>
      <c r="D8" s="17"/>
    </row>
    <row r="9" spans="2:5" x14ac:dyDescent="0.2">
      <c r="B9" s="25" t="s">
        <v>1</v>
      </c>
      <c r="C9" s="25"/>
      <c r="D9" s="25"/>
    </row>
    <row r="10" spans="2:5" x14ac:dyDescent="0.2">
      <c r="B10" s="25" t="s">
        <v>34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22"/>
      <c r="C12" s="6"/>
      <c r="D12" s="6"/>
    </row>
    <row r="13" spans="2:5" x14ac:dyDescent="0.2">
      <c r="B13" s="23" t="s">
        <v>0</v>
      </c>
      <c r="C13" s="7"/>
      <c r="D13" s="7"/>
    </row>
    <row r="14" spans="2:5" x14ac:dyDescent="0.2">
      <c r="B14" s="23" t="s">
        <v>16</v>
      </c>
      <c r="C14" s="7"/>
      <c r="D14" s="7"/>
    </row>
    <row r="15" spans="2:5" x14ac:dyDescent="0.2">
      <c r="B15" s="18" t="s">
        <v>7</v>
      </c>
      <c r="C15" s="4">
        <v>1196519880.8499999</v>
      </c>
      <c r="D15" s="4"/>
      <c r="E15" s="19"/>
    </row>
    <row r="16" spans="2:5" x14ac:dyDescent="0.2">
      <c r="B16" s="18" t="s">
        <v>8</v>
      </c>
      <c r="C16" s="4">
        <f>16768519627.38+196739727.97</f>
        <v>16965259355.349998</v>
      </c>
      <c r="D16" s="4"/>
      <c r="E16" s="19"/>
    </row>
    <row r="17" spans="2:7" x14ac:dyDescent="0.2">
      <c r="B17" s="18" t="s">
        <v>9</v>
      </c>
      <c r="C17" s="4">
        <v>3233048.99</v>
      </c>
      <c r="D17" s="4"/>
    </row>
    <row r="18" spans="2:7" x14ac:dyDescent="0.2">
      <c r="B18" s="18" t="s">
        <v>11</v>
      </c>
      <c r="C18" s="4">
        <v>47664505.32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18212676890.509998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20061011788.830002</v>
      </c>
      <c r="D23" s="8"/>
      <c r="E23" s="19"/>
    </row>
    <row r="24" spans="2:7" x14ac:dyDescent="0.2">
      <c r="B24" s="18" t="s">
        <v>12</v>
      </c>
      <c r="C24" s="4">
        <v>1858901544.1000004</v>
      </c>
      <c r="D24" s="4"/>
      <c r="E24" s="2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21921250036.52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40133926927.029999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48467904.1+5000000+2560954273.06+1578898.85+13814457.66+1149193673.69+27566441.82</f>
        <v>3806575649.1799998</v>
      </c>
      <c r="D31" s="4"/>
    </row>
    <row r="32" spans="2:7" x14ac:dyDescent="0.2">
      <c r="B32" s="18" t="s">
        <v>20</v>
      </c>
      <c r="C32" s="4">
        <f>11642599.22+36604.32+258009.43</f>
        <v>11937212.970000001</v>
      </c>
      <c r="D32" s="4"/>
    </row>
    <row r="33" spans="2:5" x14ac:dyDescent="0.2">
      <c r="B33" s="23" t="s">
        <v>21</v>
      </c>
      <c r="C33" s="12">
        <f>SUM(C31:C32)</f>
        <v>3818512862.1499996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3819110723.2899995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24280856461</v>
      </c>
      <c r="D43" s="4"/>
      <c r="E43" s="8"/>
    </row>
    <row r="44" spans="2:5" x14ac:dyDescent="0.2">
      <c r="B44" s="18" t="s">
        <v>31</v>
      </c>
      <c r="C44" s="8">
        <v>14935804.92</v>
      </c>
      <c r="D44" s="4"/>
      <c r="E44" s="19"/>
    </row>
    <row r="45" spans="2:5" s="1" customFormat="1" x14ac:dyDescent="0.2">
      <c r="B45" s="23" t="s">
        <v>26</v>
      </c>
      <c r="C45" s="14">
        <f>SUM(C42:C44)</f>
        <v>29305725635.919998</v>
      </c>
      <c r="D45" s="13"/>
      <c r="E45" s="20"/>
    </row>
    <row r="46" spans="2:5" x14ac:dyDescent="0.2">
      <c r="B46" s="18" t="s">
        <v>30</v>
      </c>
      <c r="C46" s="4">
        <v>7009090568.2399998</v>
      </c>
      <c r="D46" s="4"/>
      <c r="E46" s="19"/>
    </row>
    <row r="47" spans="2:5" ht="13.5" thickBot="1" x14ac:dyDescent="0.25">
      <c r="B47" s="23" t="s">
        <v>5</v>
      </c>
      <c r="C47" s="16">
        <f>+C45+C39+C46</f>
        <v>40133926927.449997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</v>
      </c>
      <c r="C52" s="27" t="s">
        <v>3</v>
      </c>
      <c r="D52" s="27"/>
    </row>
    <row r="53" spans="2:5" x14ac:dyDescent="0.2">
      <c r="B53" s="21" t="s">
        <v>33</v>
      </c>
      <c r="C53" s="28" t="s">
        <v>4</v>
      </c>
      <c r="D53" s="28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agosto 2023</vt:lpstr>
      <vt:lpstr>'Balance General agosto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2023-07-06T18:48:52Z</cp:lastPrinted>
  <dcterms:created xsi:type="dcterms:W3CDTF">2018-07-13T15:52:30Z</dcterms:created>
  <dcterms:modified xsi:type="dcterms:W3CDTF">2023-09-08T14:25:04Z</dcterms:modified>
</cp:coreProperties>
</file>