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financiera/"/>
    </mc:Choice>
  </mc:AlternateContent>
  <xr:revisionPtr revIDLastSave="4" documentId="11_F25DC773A252ABDACC10481DC19B67EC5BDE58FA" xr6:coauthVersionLast="47" xr6:coauthVersionMax="47" xr10:uidLastSave="{C45AD0D9-1649-4948-B2C0-36F42EB9B780}"/>
  <bookViews>
    <workbookView xWindow="-120" yWindow="-120" windowWidth="29040" windowHeight="15840" xr2:uid="{00000000-000D-0000-FFFF-FFFF00000000}"/>
  </bookViews>
  <sheets>
    <sheet name="Balance General noviembre 2023" sheetId="2" r:id="rId1"/>
  </sheets>
  <definedNames>
    <definedName name="_xlnm.Print_Area" localSheetId="0">'Balance General noviembre 2023'!$B$2:$D$55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47" i="2" s="1"/>
  <c r="C37" i="2"/>
  <c r="C33" i="2"/>
  <c r="C39" i="2" s="1"/>
  <c r="C32" i="2"/>
  <c r="C31" i="2"/>
  <c r="C24" i="2"/>
  <c r="C26" i="2" s="1"/>
  <c r="C20" i="2"/>
  <c r="C16" i="2"/>
  <c r="C28" i="2" l="1"/>
  <c r="C29" i="2" s="1"/>
</calcChain>
</file>

<file path=xl/sharedStrings.xml><?xml version="1.0" encoding="utf-8"?>
<sst xmlns="http://schemas.openxmlformats.org/spreadsheetml/2006/main" count="36" uniqueCount="35">
  <si>
    <t>Estado de Situación Financiera</t>
  </si>
  <si>
    <t>Al 30 de Noviembre 2023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</si>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</sst>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43" fontId="3" fillId="0" borderId="0" xfId="0" applyNumberFormat="1" applyFont="1"/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7" fillId="0" borderId="0" xfId="0" applyNumberFormat="1" applyFont="1"/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Millares 2" xfId="1" xr:uid="{EB57F581-1E19-45F5-A09E-19E8B2FA64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836DCE-6671-4D8E-AFBD-4E058634EA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B655-2A2D-4372-A91C-495D8B026727}">
  <sheetPr>
    <pageSetUpPr fitToPage="1"/>
  </sheetPr>
  <dimension ref="B2:G55"/>
  <sheetViews>
    <sheetView showGridLines="0" tabSelected="1" topLeftCell="A33" zoomScale="136" zoomScaleNormal="136" workbookViewId="0">
      <selection activeCell="G48" sqref="G48"/>
    </sheetView>
  </sheetViews>
  <sheetFormatPr baseColWidth="10" defaultRowHeight="12.75" x14ac:dyDescent="0.2"/>
  <cols>
    <col min="1" max="1" width="4.140625" style="2" customWidth="1"/>
    <col min="2" max="2" width="58.140625" style="2" customWidth="1"/>
    <col min="3" max="3" width="18" style="24" customWidth="1"/>
    <col min="4" max="4" width="2.28515625" style="22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5" t="s">
        <v>0</v>
      </c>
      <c r="C9" s="25"/>
      <c r="D9" s="25"/>
    </row>
    <row r="10" spans="2:5" x14ac:dyDescent="0.2">
      <c r="B10" s="25" t="s">
        <v>1</v>
      </c>
      <c r="C10" s="25"/>
      <c r="D10" s="25"/>
    </row>
    <row r="11" spans="2:5" x14ac:dyDescent="0.2">
      <c r="B11" s="25" t="s">
        <v>2</v>
      </c>
      <c r="C11" s="25"/>
      <c r="D11" s="25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1217293982.4000001</v>
      </c>
      <c r="D15" s="8"/>
      <c r="E15" s="9"/>
    </row>
    <row r="16" spans="2:5" x14ac:dyDescent="0.2">
      <c r="B16" s="7" t="s">
        <v>6</v>
      </c>
      <c r="C16" s="8">
        <f>17788851135.35+230003542.57</f>
        <v>18018854677.919998</v>
      </c>
      <c r="D16" s="8"/>
      <c r="E16" s="9"/>
    </row>
    <row r="17" spans="2:7" x14ac:dyDescent="0.2">
      <c r="B17" s="7" t="s">
        <v>7</v>
      </c>
      <c r="C17" s="8">
        <v>3426173.42</v>
      </c>
      <c r="D17" s="8"/>
    </row>
    <row r="18" spans="2:7" x14ac:dyDescent="0.2">
      <c r="B18" s="7" t="s">
        <v>8</v>
      </c>
      <c r="C18" s="8">
        <v>29603066.850000001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19269178000.589996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21801751329.540001</v>
      </c>
      <c r="D23" s="13"/>
      <c r="E23" s="9"/>
    </row>
    <row r="24" spans="2:7" x14ac:dyDescent="0.2">
      <c r="B24" s="7" t="s">
        <v>13</v>
      </c>
      <c r="C24" s="8">
        <f>1843981581.52-56640</f>
        <v>1843924941.52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23647012974.650002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42916190975.239998</v>
      </c>
      <c r="D28" s="11"/>
      <c r="E28" s="9"/>
      <c r="G28" s="9"/>
    </row>
    <row r="29" spans="2:7" ht="13.5" thickTop="1" x14ac:dyDescent="0.2">
      <c r="B29" s="26" t="s">
        <v>17</v>
      </c>
      <c r="C29" s="6">
        <f>C28-42916190975.24</f>
        <v>0</v>
      </c>
      <c r="D29" s="6"/>
      <c r="E29" s="9"/>
    </row>
    <row r="30" spans="2:7" x14ac:dyDescent="0.2">
      <c r="B30" s="26"/>
      <c r="C30" s="8"/>
      <c r="D30" s="8"/>
    </row>
    <row r="31" spans="2:7" x14ac:dyDescent="0.2">
      <c r="B31" s="7" t="s">
        <v>18</v>
      </c>
      <c r="C31" s="8">
        <f>52694667.6+5000000+799688325.75+1578898.85+14021212+1231029932.99+27566441.82</f>
        <v>2131579479.01</v>
      </c>
      <c r="D31" s="8"/>
    </row>
    <row r="32" spans="2:7" x14ac:dyDescent="0.2">
      <c r="B32" s="7" t="s">
        <v>19</v>
      </c>
      <c r="C32" s="8">
        <f>11797007.44+36604.32+258009.53</f>
        <v>12091621.289999999</v>
      </c>
      <c r="D32" s="8"/>
    </row>
    <row r="33" spans="2:5" x14ac:dyDescent="0.2">
      <c r="B33" s="5" t="s">
        <v>20</v>
      </c>
      <c r="C33" s="10">
        <f>SUM(C31:C32)</f>
        <v>2143671100.3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2144268961.4400001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17137670228</v>
      </c>
      <c r="D43" s="8"/>
      <c r="E43" s="13"/>
    </row>
    <row r="44" spans="2:5" x14ac:dyDescent="0.2">
      <c r="B44" s="7" t="s">
        <v>28</v>
      </c>
      <c r="C44" s="13">
        <v>7653587829.6800003</v>
      </c>
      <c r="D44" s="8"/>
      <c r="E44" s="9"/>
    </row>
    <row r="45" spans="2:5" s="20" customFormat="1" x14ac:dyDescent="0.2">
      <c r="B45" s="5" t="s">
        <v>29</v>
      </c>
      <c r="C45" s="17">
        <f>SUM(C42:C44)</f>
        <v>29801191427.68</v>
      </c>
      <c r="D45" s="18"/>
      <c r="E45" s="19"/>
    </row>
    <row r="46" spans="2:5" x14ac:dyDescent="0.2">
      <c r="B46" s="7" t="s">
        <v>30</v>
      </c>
      <c r="C46" s="8">
        <v>10970730586.200001</v>
      </c>
      <c r="D46" s="8"/>
      <c r="E46" s="9"/>
    </row>
    <row r="47" spans="2:5" ht="13.5" thickBot="1" x14ac:dyDescent="0.25">
      <c r="B47" s="5" t="s">
        <v>31</v>
      </c>
      <c r="C47" s="21">
        <f>+C45+C39+C46</f>
        <v>42916190975.32</v>
      </c>
      <c r="D47" s="18"/>
    </row>
    <row r="48" spans="2:5" ht="13.5" thickTop="1" x14ac:dyDescent="0.2">
      <c r="C48" s="22"/>
    </row>
    <row r="49" spans="2:5" x14ac:dyDescent="0.2">
      <c r="C49" s="22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3" t="s">
        <v>32</v>
      </c>
      <c r="C52" s="27" t="s">
        <v>32</v>
      </c>
      <c r="D52" s="27"/>
    </row>
    <row r="53" spans="2:5" x14ac:dyDescent="0.2">
      <c r="B53" s="23" t="s">
        <v>33</v>
      </c>
      <c r="C53" s="28" t="s">
        <v>34</v>
      </c>
      <c r="D53" s="28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noviembre 2023</vt:lpstr>
      <vt:lpstr>'Balance General noviembre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Yonuery De La Cruz Espinosa</cp:lastModifiedBy>
  <dcterms:created xsi:type="dcterms:W3CDTF">2015-06-05T18:17:20Z</dcterms:created>
  <dcterms:modified xsi:type="dcterms:W3CDTF">2023-12-08T15:41:13Z</dcterms:modified>
</cp:coreProperties>
</file>