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financiero febrero-2024/"/>
    </mc:Choice>
  </mc:AlternateContent>
  <xr:revisionPtr revIDLastSave="2" documentId="8_{665F2D15-2233-46DC-96E9-AC0FC95E1ADC}" xr6:coauthVersionLast="47" xr6:coauthVersionMax="47" xr10:uidLastSave="{C561BB68-C656-4A42-BB01-91A58179F203}"/>
  <bookViews>
    <workbookView xWindow="-120" yWindow="-120" windowWidth="29040" windowHeight="15840" xr2:uid="{00000000-000D-0000-FFFF-FFFF00000000}"/>
  </bookViews>
  <sheets>
    <sheet name="Balance General Febrero 2024 " sheetId="3" r:id="rId1"/>
  </sheets>
  <definedNames>
    <definedName name="_xlnm.Print_Area" localSheetId="0">'Balance General Febrero 2024 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" l="1"/>
  <c r="C37" i="3"/>
  <c r="C32" i="3"/>
  <c r="C33" i="3" s="1"/>
  <c r="C39" i="3" s="1"/>
  <c r="C47" i="3" s="1"/>
  <c r="C31" i="3"/>
  <c r="C26" i="3"/>
  <c r="C16" i="3"/>
  <c r="C20" i="3" s="1"/>
  <c r="C28" i="3" s="1"/>
</calcChain>
</file>

<file path=xl/sharedStrings.xml><?xml version="1.0" encoding="utf-8"?>
<sst xmlns="http://schemas.openxmlformats.org/spreadsheetml/2006/main" count="36" uniqueCount="35">
  <si>
    <t>Estado de Situación Financiera</t>
  </si>
  <si>
    <t>Al 29 de Febrero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</si>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</sst>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D59474FD-CDFF-4F07-912D-B8FA3CA6C9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1764929</xdr:colOff>
      <xdr:row>2</xdr:row>
      <xdr:rowOff>84045</xdr:rowOff>
    </xdr:from>
    <xdr:to>
      <xdr:col>1</xdr:col>
      <xdr:colOff>3424799</xdr:colOff>
      <xdr:row>7</xdr:row>
      <xdr:rowOff>105055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000C1-A54C-41A1-A510-A8FB0054D7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072" y="406214"/>
          <a:ext cx="1659870" cy="826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96FF-0260-4D73-8790-E322CFA5AF7F}">
  <sheetPr>
    <pageSetUpPr fitToPage="1"/>
  </sheetPr>
  <dimension ref="B2:G55"/>
  <sheetViews>
    <sheetView showGridLines="0" tabSelected="1" zoomScale="136" zoomScaleNormal="136" workbookViewId="0">
      <selection activeCell="H18" sqref="H18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4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6" t="s">
        <v>0</v>
      </c>
      <c r="C9" s="26"/>
      <c r="D9" s="1"/>
    </row>
    <row r="10" spans="2:5" x14ac:dyDescent="0.2">
      <c r="B10" s="26" t="s">
        <v>1</v>
      </c>
      <c r="C10" s="26"/>
      <c r="D10" s="1"/>
    </row>
    <row r="11" spans="2:5" x14ac:dyDescent="0.2">
      <c r="B11" s="26" t="s">
        <v>2</v>
      </c>
      <c r="C11" s="26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1382031207.95</v>
      </c>
      <c r="D15" s="8"/>
      <c r="E15" s="9"/>
    </row>
    <row r="16" spans="2:5" x14ac:dyDescent="0.2">
      <c r="B16" s="7" t="s">
        <v>6</v>
      </c>
      <c r="C16" s="8">
        <f>18513144241.68+210557404.56</f>
        <v>18723701646.240002</v>
      </c>
      <c r="D16" s="8"/>
      <c r="E16" s="9"/>
    </row>
    <row r="17" spans="2:7" x14ac:dyDescent="0.2">
      <c r="B17" s="7" t="s">
        <v>7</v>
      </c>
      <c r="C17" s="8">
        <v>3067970.57</v>
      </c>
      <c r="D17" s="8"/>
    </row>
    <row r="18" spans="2:7" x14ac:dyDescent="0.2">
      <c r="B18" s="7" t="s">
        <v>8</v>
      </c>
      <c r="C18" s="8">
        <v>48871140.869999997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20157672065.630001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24419595551.189999</v>
      </c>
      <c r="D23" s="13"/>
      <c r="E23" s="9"/>
    </row>
    <row r="24" spans="2:7" x14ac:dyDescent="0.2">
      <c r="B24" s="7" t="s">
        <v>13</v>
      </c>
      <c r="C24" s="8">
        <v>1907805868.54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26328738123.32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46486410188.949997</v>
      </c>
      <c r="D28" s="11"/>
      <c r="E28" s="9"/>
      <c r="G28" s="9"/>
    </row>
    <row r="29" spans="2:7" ht="13.5" thickTop="1" x14ac:dyDescent="0.2">
      <c r="B29" s="27" t="s">
        <v>17</v>
      </c>
      <c r="C29" s="6"/>
      <c r="D29" s="6"/>
      <c r="E29" s="9"/>
    </row>
    <row r="30" spans="2:7" x14ac:dyDescent="0.2">
      <c r="B30" s="27"/>
      <c r="C30" s="8"/>
      <c r="D30" s="8"/>
    </row>
    <row r="31" spans="2:7" x14ac:dyDescent="0.2">
      <c r="B31" s="7" t="s">
        <v>18</v>
      </c>
      <c r="C31" s="8">
        <f>60180338.63+5000000+1325580268.06+1578898.85+14353151.5+1358553537.86+27566441.82</f>
        <v>2792812636.7199998</v>
      </c>
      <c r="D31" s="8"/>
    </row>
    <row r="32" spans="2:7" x14ac:dyDescent="0.2">
      <c r="B32" s="7" t="s">
        <v>19</v>
      </c>
      <c r="C32" s="8">
        <f>11814117.08+36604.32+258009.53</f>
        <v>12108730.93</v>
      </c>
      <c r="D32" s="8"/>
    </row>
    <row r="33" spans="2:5" x14ac:dyDescent="0.2">
      <c r="B33" s="5" t="s">
        <v>20</v>
      </c>
      <c r="C33" s="10">
        <f>SUM(C31:C32)</f>
        <v>2804921367.6499996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2805519228.7899995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30831276305</v>
      </c>
      <c r="D43" s="8"/>
      <c r="E43" s="13"/>
    </row>
    <row r="44" spans="2:5" x14ac:dyDescent="0.2">
      <c r="B44" s="7" t="s">
        <v>28</v>
      </c>
      <c r="C44" s="13">
        <v>6692125117.1899996</v>
      </c>
      <c r="D44" s="8"/>
      <c r="E44" s="9"/>
    </row>
    <row r="45" spans="2:5" s="20" customFormat="1" x14ac:dyDescent="0.2">
      <c r="B45" s="5" t="s">
        <v>29</v>
      </c>
      <c r="C45" s="17">
        <f>SUM(C42:C44)</f>
        <v>42533334792.190002</v>
      </c>
      <c r="D45" s="18"/>
      <c r="E45" s="19"/>
    </row>
    <row r="46" spans="2:5" x14ac:dyDescent="0.2">
      <c r="B46" s="7" t="s">
        <v>30</v>
      </c>
      <c r="C46" s="8">
        <v>1147556168.21</v>
      </c>
      <c r="D46" s="8"/>
      <c r="E46" s="9"/>
    </row>
    <row r="47" spans="2:5" ht="13.5" thickBot="1" x14ac:dyDescent="0.25">
      <c r="B47" s="5" t="s">
        <v>31</v>
      </c>
      <c r="C47" s="21">
        <f>+C45+C39+C46</f>
        <v>46486410189.190002</v>
      </c>
      <c r="D47" s="18"/>
    </row>
    <row r="48" spans="2:5" ht="13.5" thickTop="1" x14ac:dyDescent="0.2">
      <c r="C48" s="22"/>
    </row>
    <row r="49" spans="2:5" x14ac:dyDescent="0.2">
      <c r="C49" s="22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3" t="s">
        <v>32</v>
      </c>
      <c r="C52" s="28" t="s">
        <v>32</v>
      </c>
      <c r="D52" s="28"/>
    </row>
    <row r="53" spans="2:5" x14ac:dyDescent="0.2">
      <c r="B53" s="23" t="s">
        <v>33</v>
      </c>
      <c r="C53" s="25" t="s">
        <v>34</v>
      </c>
      <c r="D53" s="25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Febrero 2024 </vt:lpstr>
      <vt:lpstr>'Balance General Febrero 2024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2024-03-08T18:21:32Z</dcterms:modified>
  <cp:category/>
  <cp:contentStatus/>
</cp:coreProperties>
</file>