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CHIQUITO TEAM BAND/DICIEMBRE/DICIEMBRE/"/>
    </mc:Choice>
  </mc:AlternateContent>
  <xr:revisionPtr revIDLastSave="1" documentId="8_{145FEC36-7F44-491C-8DFE-F6128057BEAA}" xr6:coauthVersionLast="47" xr6:coauthVersionMax="47" xr10:uidLastSave="{54BAA371-5BE8-4384-90B2-FB919DC8E664}"/>
  <bookViews>
    <workbookView xWindow="-120" yWindow="-120" windowWidth="29040" windowHeight="15840" xr2:uid="{00000000-000D-0000-FFFF-FFFF00000000}"/>
  </bookViews>
  <sheets>
    <sheet name="Balance General Diciembre 2024" sheetId="2" r:id="rId1"/>
  </sheets>
  <definedNames>
    <definedName name="_xlnm.Print_Area" localSheetId="0">'Balance General Diciembre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3" i="2"/>
  <c r="C37" i="2"/>
  <c r="C33" i="2"/>
  <c r="C39" i="2" s="1"/>
  <c r="C32" i="2"/>
  <c r="C31" i="2"/>
  <c r="C26" i="2"/>
  <c r="C24" i="2"/>
  <c r="C23" i="2"/>
  <c r="C16" i="2"/>
  <c r="C20" i="2" s="1"/>
  <c r="C28" i="2" s="1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<sst xmlns="http://schemas.openxmlformats.org/spreadsheetml/2006/main" count="36" uniqueCount="35">
  <si>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</si>
  <si>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diciembre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</si>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</sst>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B13DEF55-74BD-498E-AE0F-AB6BF81946D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F25A09-9FC2-4E29-A714-F573BC7B1B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0B4C-BF05-4E53-AA58-581A18DD9E9F}">
  <sheetPr>
    <pageSetUpPr fitToPage="1"/>
  </sheetPr>
  <dimension ref="B2:G55"/>
  <sheetViews>
    <sheetView showGridLines="0" tabSelected="1" topLeftCell="A22" zoomScale="136" zoomScaleNormal="136" workbookViewId="0">
      <selection activeCell="G31" sqref="G31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734327965.84000003</v>
      </c>
      <c r="D15" s="8"/>
      <c r="E15" s="9"/>
    </row>
    <row r="16" spans="2:5" x14ac:dyDescent="0.2">
      <c r="B16" s="7" t="s">
        <v>6</v>
      </c>
      <c r="C16" s="8">
        <f>22266556402.53+159183548.05</f>
        <v>22425739950.579998</v>
      </c>
      <c r="D16" s="8"/>
      <c r="E16" s="9"/>
    </row>
    <row r="17" spans="2:7" x14ac:dyDescent="0.2">
      <c r="B17" s="7" t="s">
        <v>7</v>
      </c>
      <c r="C17" s="8">
        <v>3519931.42</v>
      </c>
      <c r="D17" s="8"/>
    </row>
    <row r="18" spans="2:7" x14ac:dyDescent="0.2">
      <c r="B18" s="7" t="s">
        <v>8</v>
      </c>
      <c r="C18" s="8">
        <v>40609099.649999999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23204197047.489998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f>34965364168.57</f>
        <v>34965364168.57</v>
      </c>
      <c r="D23" s="13"/>
      <c r="E23" s="9"/>
    </row>
    <row r="24" spans="2:7" x14ac:dyDescent="0.2">
      <c r="B24" s="7" t="s">
        <v>13</v>
      </c>
      <c r="C24" s="8">
        <f>228925662.261-19913.4</f>
        <v>228905748.861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35195606621.020996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58399803668.510994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58136004.77+5000000+1127200246.45+1578898.85+18442049.76+1789287738.16+26000573.06</f>
        <v>3025645511.0499997</v>
      </c>
      <c r="D31" s="8"/>
    </row>
    <row r="32" spans="2:7" x14ac:dyDescent="0.2">
      <c r="B32" s="7" t="s">
        <v>19</v>
      </c>
      <c r="C32" s="8">
        <f>11545320.23+36604.32+258009.53</f>
        <v>11839934.08</v>
      </c>
      <c r="D32" s="8"/>
    </row>
    <row r="33" spans="2:5" x14ac:dyDescent="0.2">
      <c r="B33" s="5" t="s">
        <v>20</v>
      </c>
      <c r="C33" s="10">
        <f>SUM(C31:C32)</f>
        <v>3037485445.1299996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3038083306.2699995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f>30813120634.33-3441466.97</f>
        <v>30809679167.360001</v>
      </c>
      <c r="D43" s="8"/>
      <c r="E43" s="13"/>
    </row>
    <row r="44" spans="2:5" x14ac:dyDescent="0.2">
      <c r="B44" s="7" t="s">
        <v>28</v>
      </c>
      <c r="C44" s="13">
        <v>7216878435.8699999</v>
      </c>
      <c r="D44" s="8"/>
      <c r="E44" s="9"/>
    </row>
    <row r="45" spans="2:5" s="20" customFormat="1" x14ac:dyDescent="0.2">
      <c r="B45" s="5" t="s">
        <v>29</v>
      </c>
      <c r="C45" s="17">
        <f>SUM(C42:C44)</f>
        <v>43036490973.230003</v>
      </c>
      <c r="D45" s="18"/>
      <c r="E45" s="19"/>
    </row>
    <row r="46" spans="2:5" x14ac:dyDescent="0.2">
      <c r="B46" s="7" t="s">
        <v>30</v>
      </c>
      <c r="C46" s="8">
        <v>12325229389.01</v>
      </c>
      <c r="D46" s="8"/>
      <c r="E46" s="9"/>
    </row>
    <row r="47" spans="2:5" ht="13.5" thickBot="1" x14ac:dyDescent="0.25">
      <c r="B47" s="5" t="s">
        <v>31</v>
      </c>
      <c r="C47" s="21">
        <f>+C45+C39+C46</f>
        <v>58399803668.510002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Diciembre 2024</vt:lpstr>
      <vt:lpstr>'Balance General Diciembre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2025-01-13T13:28:25Z</dcterms:modified>
  <cp:category/>
  <cp:contentStatus/>
</cp:coreProperties>
</file>