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OneDrive - Ministerio de la Vivienda y Edificaciones - MIVED\Escritorio\financiera 2024\"/>
    </mc:Choice>
  </mc:AlternateContent>
  <xr:revisionPtr revIDLastSave="0" documentId="13_ncr:1_{1A8D6E54-FEE8-4A6E-AC2C-BBF14FAB0CC8}" xr6:coauthVersionLast="47" xr6:coauthVersionMax="47" xr10:uidLastSave="{00000000-0000-0000-0000-000000000000}"/>
  <bookViews>
    <workbookView xWindow="-120" yWindow="-120" windowWidth="29040" windowHeight="15840" xr2:uid="{A6238EC2-27AF-458E-AE22-39A078319118}"/>
  </bookViews>
  <sheets>
    <sheet name="INFORME C X. PAGAR ENERO 2024" sheetId="3" r:id="rId1"/>
  </sheets>
  <definedNames>
    <definedName name="_xlnm.Print_Area" localSheetId="0">'INFORME C X. PAGAR ENERO 2024'!$A$1:$D$39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" l="1"/>
  <c r="D16" i="3"/>
  <c r="D10" i="3"/>
  <c r="D9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D26" i="3" l="1"/>
</calcChain>
</file>

<file path=xl/sharedStrings.xml><?xml version="1.0" encoding="utf-8"?>
<sst xmlns="http://schemas.openxmlformats.org/spreadsheetml/2006/main" count="26" uniqueCount="26">
  <si>
    <t xml:space="preserve">MINISTERIO DE LA VIVIENDA Y EDIFICACIONES </t>
  </si>
  <si>
    <t>MIVED</t>
  </si>
  <si>
    <t>INFORME DE CUENTAS POR PAGAR</t>
  </si>
  <si>
    <t>NO.</t>
  </si>
  <si>
    <t xml:space="preserve">DESCRIPCION </t>
  </si>
  <si>
    <t xml:space="preserve">AVANCES ADQUISICION DE VIVIENDAS  (AVANCE INICAL) </t>
  </si>
  <si>
    <t>DOCUMENTOS POR PAGAR (BANCO CONTINENTAL DE DESARROLLO)</t>
  </si>
  <si>
    <t>PROVEEDORES LOCALES</t>
  </si>
  <si>
    <t>CUBICACIONES POR PAGAR</t>
  </si>
  <si>
    <t>GARANTIA DE FIEL CUMPLIMIENTO DE CONTRATO</t>
  </si>
  <si>
    <t>OTRAS CUENTAS POR PAGAR INFROME CC E INVI</t>
  </si>
  <si>
    <t xml:space="preserve">OTRAS CUENTAS POR PAGAR </t>
  </si>
  <si>
    <t>CUENTAS POR PAGAR FUNCIONARIOS Y EMPLEADOS</t>
  </si>
  <si>
    <t>INSTITUCIONES NACIONALES</t>
  </si>
  <si>
    <t xml:space="preserve">RETENCIONES </t>
  </si>
  <si>
    <t>CUENTAS POR PAGAR PROVEEDORES AÑOS ANTEIORES</t>
  </si>
  <si>
    <t xml:space="preserve">Total General </t>
  </si>
  <si>
    <t>CUENTAS POR PAGAR ADQUIRIENTES Y COBROS PENDIENTES DE APLICAR</t>
  </si>
  <si>
    <t>CUENTAS POR PAGAR VICIOS OCULTOS</t>
  </si>
  <si>
    <t>CUENTAS POR PAGAR CODIA</t>
  </si>
  <si>
    <t>OTRAS CUENTAS POR PAGAR PROVISIONES</t>
  </si>
  <si>
    <t>AL 31 DE ENERO 2024</t>
  </si>
  <si>
    <t>AL 31/01/2024</t>
  </si>
  <si>
    <t>SEGURO MEDICO Y DE VIDA</t>
  </si>
  <si>
    <t xml:space="preserve">         Enc. Departamento de Contabilidad                                     Directora Financiera </t>
  </si>
  <si>
    <t xml:space="preserve">                       Licda. Yajaira Villar                                       Licda. Giannina Méndez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</si>
</sst>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6">
    <xf numFmtId="0" fontId="0" fillId="0" borderId="0" xfId="0"/>
    <xf numFmtId="0" fontId="3" fillId="2" borderId="0" xfId="0" applyFont="1" applyFill="1" applyAlignment="1">
      <alignment vertical="center"/>
    </xf>
    <xf numFmtId="164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164" fontId="6" fillId="2" borderId="0" xfId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164" fontId="1" fillId="0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64" fontId="6" fillId="0" borderId="1" xfId="1" applyFont="1" applyFill="1" applyBorder="1" applyAlignment="1">
      <alignment horizontal="right" vertical="center"/>
    </xf>
    <xf numFmtId="164" fontId="3" fillId="0" borderId="0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4" fontId="3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64" fontId="11" fillId="0" borderId="2" xfId="1" applyFont="1" applyFill="1" applyBorder="1" applyAlignment="1">
      <alignment horizontal="right" vertical="center"/>
    </xf>
    <xf numFmtId="164" fontId="11" fillId="2" borderId="0" xfId="1" applyFont="1" applyFill="1" applyBorder="1" applyAlignment="1">
      <alignment horizontal="right" vertical="center"/>
    </xf>
    <xf numFmtId="164" fontId="3" fillId="0" borderId="0" xfId="1" applyFont="1" applyFill="1" applyAlignment="1">
      <alignment vertical="center"/>
    </xf>
    <xf numFmtId="0" fontId="2" fillId="0" borderId="0" xfId="0" applyFont="1"/>
    <xf numFmtId="0" fontId="12" fillId="2" borderId="0" xfId="0" applyFont="1" applyFill="1" applyAlignment="1">
      <alignment vertical="center"/>
    </xf>
    <xf numFmtId="164" fontId="13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0" xfId="1" applyFont="1" applyFill="1" applyAlignment="1">
      <alignment horizontal="right" vertical="center"/>
    </xf>
    <xf numFmtId="164" fontId="11" fillId="0" borderId="0" xfId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164" fontId="4" fillId="2" borderId="0" xfId="1" applyFont="1" applyFill="1" applyBorder="1" applyAlignment="1">
      <alignment horizontal="right" vertical="center"/>
    </xf>
    <xf numFmtId="164" fontId="12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164" fontId="13" fillId="2" borderId="0" xfId="1" applyFont="1" applyFill="1" applyAlignment="1">
      <alignment horizontal="right"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47624</xdr:rowOff>
    </xdr:from>
    <xdr:to>
      <xdr:col>2</xdr:col>
      <xdr:colOff>685799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948E37-BF2D-489B-84E3-B5C9A258A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49" y="47624"/>
          <a:ext cx="1095375" cy="1019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58B2-84CE-443D-8790-047011B33E86}">
  <dimension ref="A1:Q42"/>
  <sheetViews>
    <sheetView tabSelected="1" topLeftCell="A7" workbookViewId="0">
      <selection activeCell="M11" sqref="M11"/>
    </sheetView>
  </sheetViews>
  <sheetFormatPr baseColWidth="10" defaultColWidth="11.42578125" defaultRowHeight="15.75" x14ac:dyDescent="0.25"/>
  <cols>
    <col min="1" max="1" width="9" style="3" customWidth="1"/>
    <col min="2" max="2" width="6.5703125" style="25" customWidth="1"/>
    <col min="3" max="3" width="50.28515625" style="3" customWidth="1"/>
    <col min="4" max="4" width="30.140625" style="26" customWidth="1"/>
    <col min="5" max="5" width="18.7109375" style="2" customWidth="1"/>
    <col min="6" max="6" width="15.140625" style="2" bestFit="1" customWidth="1"/>
    <col min="7" max="16384" width="11.42578125" style="3"/>
  </cols>
  <sheetData>
    <row r="1" spans="1:6" x14ac:dyDescent="0.25">
      <c r="A1" s="1"/>
      <c r="B1" s="35" t="s">
        <v>0</v>
      </c>
      <c r="C1" s="35"/>
      <c r="D1" s="35"/>
    </row>
    <row r="2" spans="1:6" x14ac:dyDescent="0.25">
      <c r="A2" s="1"/>
      <c r="B2" s="35" t="s">
        <v>1</v>
      </c>
      <c r="C2" s="35"/>
      <c r="D2" s="35"/>
    </row>
    <row r="3" spans="1:6" x14ac:dyDescent="0.25">
      <c r="A3" s="1"/>
      <c r="B3" s="35" t="s">
        <v>2</v>
      </c>
      <c r="C3" s="35"/>
      <c r="D3" s="35"/>
    </row>
    <row r="4" spans="1:6" ht="14.25" customHeight="1" x14ac:dyDescent="0.25">
      <c r="A4" s="1"/>
      <c r="B4" s="35" t="s">
        <v>21</v>
      </c>
      <c r="C4" s="35"/>
      <c r="D4" s="35"/>
    </row>
    <row r="5" spans="1:6" x14ac:dyDescent="0.25">
      <c r="A5" s="1"/>
      <c r="B5" s="4"/>
      <c r="C5" s="1"/>
      <c r="D5" s="5"/>
    </row>
    <row r="6" spans="1:6" x14ac:dyDescent="0.25">
      <c r="A6" s="1"/>
      <c r="B6" s="4"/>
      <c r="C6" s="1"/>
      <c r="D6" s="5"/>
    </row>
    <row r="7" spans="1:6" x14ac:dyDescent="0.25">
      <c r="A7" s="1"/>
      <c r="B7" s="4"/>
      <c r="C7" s="1"/>
      <c r="D7" s="5"/>
    </row>
    <row r="8" spans="1:6" s="6" customFormat="1" ht="26.25" customHeight="1" x14ac:dyDescent="0.25">
      <c r="B8" s="7" t="s">
        <v>3</v>
      </c>
      <c r="C8" s="8" t="s">
        <v>4</v>
      </c>
      <c r="D8" s="8" t="s">
        <v>22</v>
      </c>
      <c r="E8" s="3"/>
      <c r="F8" s="3"/>
    </row>
    <row r="9" spans="1:6" s="6" customFormat="1" ht="26.25" customHeight="1" x14ac:dyDescent="0.25">
      <c r="B9" s="9">
        <v>1</v>
      </c>
      <c r="C9" s="10" t="s">
        <v>5</v>
      </c>
      <c r="D9" s="11">
        <f>41900+1040000</f>
        <v>1081900</v>
      </c>
      <c r="E9" s="3"/>
      <c r="F9" s="3"/>
    </row>
    <row r="10" spans="1:6" ht="27" customHeight="1" x14ac:dyDescent="0.25">
      <c r="B10" s="9">
        <f>+B9+1</f>
        <v>2</v>
      </c>
      <c r="C10" s="12" t="s">
        <v>17</v>
      </c>
      <c r="D10" s="13">
        <f>54063458.97+1926253.85+43920.25</f>
        <v>56033633.07</v>
      </c>
      <c r="E10" s="3"/>
      <c r="F10" s="3"/>
    </row>
    <row r="11" spans="1:6" ht="30" x14ac:dyDescent="0.25">
      <c r="B11" s="9">
        <f t="shared" ref="B11:B24" si="0">+B10+1</f>
        <v>3</v>
      </c>
      <c r="C11" s="12" t="s">
        <v>6</v>
      </c>
      <c r="D11" s="13">
        <v>5000000</v>
      </c>
      <c r="E11" s="3"/>
      <c r="F11" s="3"/>
    </row>
    <row r="12" spans="1:6" x14ac:dyDescent="0.25">
      <c r="B12" s="9">
        <f t="shared" si="0"/>
        <v>4</v>
      </c>
      <c r="C12" s="12" t="s">
        <v>7</v>
      </c>
      <c r="D12" s="13">
        <v>61398962.57</v>
      </c>
      <c r="E12" s="3"/>
      <c r="F12" s="3"/>
    </row>
    <row r="13" spans="1:6" x14ac:dyDescent="0.25">
      <c r="B13" s="9">
        <f t="shared" si="0"/>
        <v>5</v>
      </c>
      <c r="C13" s="12" t="s">
        <v>8</v>
      </c>
      <c r="D13" s="13">
        <v>287549364.79000002</v>
      </c>
      <c r="E13" s="3"/>
      <c r="F13" s="3"/>
    </row>
    <row r="14" spans="1:6" ht="24" customHeight="1" x14ac:dyDescent="0.25">
      <c r="B14" s="9">
        <f t="shared" si="0"/>
        <v>6</v>
      </c>
      <c r="C14" s="12" t="s">
        <v>9</v>
      </c>
      <c r="D14" s="13">
        <v>7695</v>
      </c>
      <c r="E14" s="14"/>
      <c r="F14" s="14"/>
    </row>
    <row r="15" spans="1:6" x14ac:dyDescent="0.25">
      <c r="B15" s="9">
        <f t="shared" si="0"/>
        <v>7</v>
      </c>
      <c r="C15" s="12" t="s">
        <v>10</v>
      </c>
      <c r="D15" s="13">
        <v>271149.5</v>
      </c>
      <c r="E15" s="14"/>
      <c r="F15" s="14"/>
    </row>
    <row r="16" spans="1:6" x14ac:dyDescent="0.25">
      <c r="B16" s="9">
        <f t="shared" si="0"/>
        <v>8</v>
      </c>
      <c r="C16" s="12" t="s">
        <v>11</v>
      </c>
      <c r="D16" s="13">
        <f>6481258.73+3539425.54</f>
        <v>10020684.27</v>
      </c>
      <c r="E16" s="14"/>
      <c r="F16" s="14"/>
    </row>
    <row r="17" spans="1:6" x14ac:dyDescent="0.25">
      <c r="B17" s="9">
        <f t="shared" si="0"/>
        <v>9</v>
      </c>
      <c r="C17" s="12" t="s">
        <v>12</v>
      </c>
      <c r="D17" s="13">
        <v>1578898.85</v>
      </c>
      <c r="E17" s="14"/>
      <c r="F17" s="14"/>
    </row>
    <row r="18" spans="1:6" x14ac:dyDescent="0.25">
      <c r="B18" s="9">
        <f t="shared" si="0"/>
        <v>10</v>
      </c>
      <c r="C18" s="12" t="s">
        <v>13</v>
      </c>
      <c r="D18" s="13">
        <v>14247851.609999999</v>
      </c>
      <c r="E18" s="14"/>
      <c r="F18" s="14"/>
    </row>
    <row r="19" spans="1:6" x14ac:dyDescent="0.25">
      <c r="B19" s="9">
        <f t="shared" si="0"/>
        <v>11</v>
      </c>
      <c r="C19" s="12" t="s">
        <v>14</v>
      </c>
      <c r="D19" s="13">
        <v>11620702.949999999</v>
      </c>
      <c r="E19" s="14"/>
      <c r="F19" s="14"/>
    </row>
    <row r="20" spans="1:6" x14ac:dyDescent="0.25">
      <c r="B20" s="9">
        <f t="shared" si="0"/>
        <v>12</v>
      </c>
      <c r="C20" s="12" t="s">
        <v>23</v>
      </c>
      <c r="D20" s="13">
        <v>1967.32</v>
      </c>
      <c r="E20" s="14"/>
      <c r="F20" s="14"/>
    </row>
    <row r="21" spans="1:6" x14ac:dyDescent="0.25">
      <c r="B21" s="9">
        <f t="shared" si="0"/>
        <v>13</v>
      </c>
      <c r="C21" s="12" t="s">
        <v>18</v>
      </c>
      <c r="D21" s="13">
        <f>1332290790.1+36604.32</f>
        <v>1332327394.4199998</v>
      </c>
      <c r="E21" s="14"/>
      <c r="F21" s="14"/>
    </row>
    <row r="22" spans="1:6" x14ac:dyDescent="0.25">
      <c r="B22" s="9">
        <f t="shared" si="0"/>
        <v>14</v>
      </c>
      <c r="C22" s="15" t="s">
        <v>19</v>
      </c>
      <c r="D22" s="13">
        <v>258009.53</v>
      </c>
      <c r="E22" s="3"/>
      <c r="F22" s="3"/>
    </row>
    <row r="23" spans="1:6" x14ac:dyDescent="0.25">
      <c r="B23" s="9">
        <f t="shared" si="0"/>
        <v>15</v>
      </c>
      <c r="C23" s="12" t="s">
        <v>20</v>
      </c>
      <c r="D23" s="13">
        <v>27566441.82</v>
      </c>
      <c r="E23" s="3"/>
      <c r="F23" s="3"/>
    </row>
    <row r="24" spans="1:6" x14ac:dyDescent="0.25">
      <c r="B24" s="9">
        <f t="shared" si="0"/>
        <v>16</v>
      </c>
      <c r="C24" s="12" t="s">
        <v>15</v>
      </c>
      <c r="D24" s="13">
        <v>597861.14</v>
      </c>
      <c r="E24" s="14"/>
      <c r="F24" s="16"/>
    </row>
    <row r="25" spans="1:6" ht="6.75" customHeight="1" x14ac:dyDescent="0.25">
      <c r="E25" s="14"/>
      <c r="F25" s="14"/>
    </row>
    <row r="26" spans="1:6" ht="27.75" customHeight="1" thickBot="1" x14ac:dyDescent="0.3">
      <c r="B26" s="17"/>
      <c r="C26" s="18" t="s">
        <v>16</v>
      </c>
      <c r="D26" s="19">
        <f>SUM(D9:D24)</f>
        <v>1809562516.8399999</v>
      </c>
      <c r="E26" s="14"/>
      <c r="F26" s="14"/>
    </row>
    <row r="27" spans="1:6" ht="27.75" customHeight="1" thickTop="1" x14ac:dyDescent="0.25">
      <c r="B27" s="17"/>
      <c r="C27" s="18"/>
      <c r="D27" s="27"/>
      <c r="E27" s="14"/>
      <c r="F27" s="14"/>
    </row>
    <row r="28" spans="1:6" ht="27.75" customHeight="1" x14ac:dyDescent="0.25">
      <c r="B28" s="17"/>
      <c r="C28" s="18"/>
      <c r="D28" s="27"/>
      <c r="E28" s="14"/>
      <c r="F28" s="14"/>
    </row>
    <row r="29" spans="1:6" ht="24" customHeight="1" x14ac:dyDescent="0.25">
      <c r="A29" s="1"/>
      <c r="B29" s="4"/>
      <c r="C29" s="1"/>
      <c r="D29" s="20"/>
      <c r="E29" s="21"/>
      <c r="F29" s="21"/>
    </row>
    <row r="30" spans="1:6" ht="16.5" customHeight="1" x14ac:dyDescent="0.25">
      <c r="A30" s="1"/>
      <c r="B30" s="4"/>
      <c r="C30" s="1"/>
      <c r="D30" s="20"/>
    </row>
    <row r="31" spans="1:6" ht="16.5" customHeight="1" x14ac:dyDescent="0.25">
      <c r="A31" s="23"/>
      <c r="B31" s="28"/>
      <c r="C31" s="23"/>
      <c r="D31" s="29"/>
    </row>
    <row r="32" spans="1:6" ht="16.5" customHeight="1" x14ac:dyDescent="0.25">
      <c r="A32" s="23"/>
      <c r="B32" s="28"/>
      <c r="C32" s="23"/>
      <c r="D32" s="29"/>
    </row>
    <row r="33" spans="1:17" s="2" customFormat="1" ht="15" x14ac:dyDescent="0.2">
      <c r="A33" s="34" t="s">
        <v>25</v>
      </c>
      <c r="B33" s="34"/>
      <c r="C33" s="34"/>
      <c r="D33" s="34"/>
    </row>
    <row r="34" spans="1:17" s="2" customFormat="1" ht="15" x14ac:dyDescent="0.25">
      <c r="A34" s="33" t="s">
        <v>24</v>
      </c>
      <c r="B34" s="33"/>
      <c r="C34" s="33"/>
      <c r="D34" s="33"/>
      <c r="E34" s="22"/>
      <c r="F34"/>
      <c r="G34"/>
      <c r="H34"/>
      <c r="I34"/>
      <c r="J34"/>
      <c r="K34"/>
      <c r="L34"/>
      <c r="M34"/>
      <c r="N34"/>
      <c r="Q34"/>
    </row>
    <row r="35" spans="1:17" s="2" customFormat="1" x14ac:dyDescent="0.25">
      <c r="A35" s="31"/>
      <c r="B35" s="28"/>
      <c r="C35" s="23"/>
      <c r="D35" s="30"/>
      <c r="E35"/>
      <c r="F35"/>
      <c r="G35"/>
      <c r="H35"/>
      <c r="I35"/>
      <c r="J35"/>
      <c r="K35"/>
      <c r="L35"/>
      <c r="M35"/>
      <c r="N35"/>
      <c r="Q35"/>
    </row>
    <row r="36" spans="1:17" s="2" customFormat="1" x14ac:dyDescent="0.25">
      <c r="A36" s="31"/>
      <c r="B36" s="28"/>
      <c r="C36" s="23"/>
      <c r="D36" s="32"/>
    </row>
    <row r="37" spans="1:17" s="2" customFormat="1" x14ac:dyDescent="0.25">
      <c r="A37" s="3"/>
      <c r="B37" s="4"/>
      <c r="C37" s="1"/>
      <c r="D37" s="5"/>
      <c r="E37" s="24"/>
    </row>
    <row r="38" spans="1:17" s="2" customFormat="1" x14ac:dyDescent="0.25">
      <c r="A38" s="3"/>
      <c r="B38" s="4"/>
      <c r="C38" s="1"/>
      <c r="D38" s="5"/>
    </row>
    <row r="39" spans="1:17" s="2" customFormat="1" x14ac:dyDescent="0.25">
      <c r="A39" s="3"/>
      <c r="B39" s="4"/>
      <c r="C39" s="1"/>
      <c r="D39" s="5"/>
    </row>
    <row r="40" spans="1:17" s="2" customFormat="1" x14ac:dyDescent="0.25">
      <c r="A40" s="3"/>
      <c r="B40" s="4"/>
      <c r="C40" s="1"/>
      <c r="D40" s="5"/>
    </row>
    <row r="41" spans="1:17" s="2" customFormat="1" x14ac:dyDescent="0.25">
      <c r="A41" s="3"/>
      <c r="B41" s="4"/>
      <c r="C41" s="1"/>
      <c r="D41" s="5"/>
    </row>
    <row r="42" spans="1:17" s="2" customFormat="1" x14ac:dyDescent="0.25">
      <c r="A42" s="3"/>
      <c r="B42" s="25"/>
      <c r="C42" s="3"/>
      <c r="D42" s="26"/>
    </row>
  </sheetData>
  <protectedRanges>
    <protectedRange sqref="C10:C14 C18:C24" name="Rango5_2_2_1_3"/>
    <protectedRange sqref="C15:C24" name="Rango5_2_2_7_3"/>
    <protectedRange sqref="F10" name="Rango5_4"/>
  </protectedRanges>
  <mergeCells count="6">
    <mergeCell ref="A34:D34"/>
    <mergeCell ref="A33:D33"/>
    <mergeCell ref="B1:D1"/>
    <mergeCell ref="B2:D2"/>
    <mergeCell ref="B3:D3"/>
    <mergeCell ref="B4:D4"/>
  </mergeCells>
  <dataValidations count="1">
    <dataValidation type="textLength" operator="lessThan" allowBlank="1" showInputMessage="1" showErrorMessage="1" prompt="Insertar Nombre del Suplidor o Acreedor." sqref="F10 C10:C24" xr:uid="{412015EB-A613-471A-8EBF-B7FD7D370300}">
      <formula1>160</formula1>
    </dataValidation>
  </dataValidations>
  <pageMargins left="0.16" right="0.64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C X. PAGAR ENERO 2024</vt:lpstr>
      <vt:lpstr>'INFORME C X. PAGAR ENERO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Dipre Almanzar</dc:creator>
  <cp:lastModifiedBy>Yonuery De La Cruz Espinosa</cp:lastModifiedBy>
  <cp:lastPrinted>2024-02-09T15:17:43Z</cp:lastPrinted>
  <dcterms:created xsi:type="dcterms:W3CDTF">2023-11-08T18:15:27Z</dcterms:created>
  <dcterms:modified xsi:type="dcterms:W3CDTF">2024-02-13T12:27:21Z</dcterms:modified>
</cp:coreProperties>
</file>