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C\3-14-2023\"/>
    </mc:Choice>
  </mc:AlternateContent>
  <xr:revisionPtr revIDLastSave="0" documentId="8_{C449E91F-B9E5-4E25-AD1D-7F1269C9A1FB}" xr6:coauthVersionLast="47" xr6:coauthVersionMax="47" xr10:uidLastSave="{00000000-0000-0000-0000-000000000000}"/>
  <bookViews>
    <workbookView xWindow="-120" yWindow="480" windowWidth="29040" windowHeight="15840" xr2:uid="{F2A9D4E6-1934-48D7-8B88-D3FEBA5FA077}"/>
  </bookViews>
  <sheets>
    <sheet name="EJECUCIÓN DE PRE. FEBRERO 2023" sheetId="1" r:id="rId1"/>
  </sheets>
  <definedNames>
    <definedName name="_xlnm.Print_Area" localSheetId="0">'EJECUCIÓN DE PRE. FEBRERO 2023'!$B$1:$O$97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3" i="1" l="1"/>
  <c r="N82" i="1"/>
  <c r="M82" i="1"/>
  <c r="L82" i="1"/>
  <c r="K82" i="1"/>
  <c r="J82" i="1"/>
  <c r="I82" i="1"/>
  <c r="H82" i="1"/>
  <c r="G82" i="1"/>
  <c r="F82" i="1"/>
  <c r="E82" i="1"/>
  <c r="D82" i="1"/>
  <c r="C82" i="1"/>
  <c r="O81" i="1"/>
  <c r="O80" i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O78" i="1"/>
  <c r="O77" i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O75" i="1"/>
  <c r="O74" i="1"/>
  <c r="O73" i="1"/>
  <c r="O72" i="1"/>
  <c r="O71" i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O69" i="1"/>
  <c r="O68" i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O66" i="1"/>
  <c r="O65" i="1"/>
  <c r="O64" i="1"/>
  <c r="O63" i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O61" i="1"/>
  <c r="O60" i="1"/>
  <c r="O59" i="1"/>
  <c r="O58" i="1"/>
  <c r="O57" i="1"/>
  <c r="O56" i="1"/>
  <c r="O55" i="1"/>
  <c r="O54" i="1"/>
  <c r="O53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O50" i="1"/>
  <c r="O49" i="1"/>
  <c r="O48" i="1"/>
  <c r="O47" i="1"/>
  <c r="O46" i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O44" i="1"/>
  <c r="O43" i="1"/>
  <c r="O42" i="1"/>
  <c r="O41" i="1"/>
  <c r="O40" i="1"/>
  <c r="O39" i="1"/>
  <c r="O38" i="1"/>
  <c r="O37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O34" i="1"/>
  <c r="O33" i="1"/>
  <c r="O32" i="1"/>
  <c r="O31" i="1"/>
  <c r="O30" i="1"/>
  <c r="O29" i="1"/>
  <c r="O28" i="1"/>
  <c r="O27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O24" i="1"/>
  <c r="O23" i="1"/>
  <c r="O22" i="1"/>
  <c r="O21" i="1"/>
  <c r="O20" i="1"/>
  <c r="O19" i="1"/>
  <c r="O18" i="1"/>
  <c r="O17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O14" i="1"/>
  <c r="O13" i="1"/>
  <c r="O12" i="1"/>
  <c r="O11" i="1"/>
  <c r="N10" i="1"/>
  <c r="M10" i="1"/>
  <c r="L10" i="1"/>
  <c r="K10" i="1"/>
  <c r="J10" i="1"/>
  <c r="I10" i="1"/>
  <c r="H10" i="1"/>
  <c r="G10" i="1"/>
  <c r="F10" i="1"/>
  <c r="E10" i="1"/>
  <c r="D10" i="1"/>
  <c r="C10" i="1"/>
  <c r="C84" i="1" l="1"/>
  <c r="O52" i="1"/>
  <c r="N84" i="1"/>
  <c r="O36" i="1"/>
  <c r="O26" i="1"/>
  <c r="H84" i="1"/>
  <c r="I84" i="1"/>
  <c r="O16" i="1"/>
  <c r="M84" i="1"/>
  <c r="K84" i="1"/>
  <c r="F84" i="1"/>
  <c r="D84" i="1"/>
  <c r="G84" i="1"/>
  <c r="E84" i="1"/>
  <c r="J84" i="1"/>
  <c r="O10" i="1"/>
  <c r="L84" i="1"/>
  <c r="O82" i="1"/>
  <c r="O84" i="1" l="1"/>
</calcChain>
</file>

<file path=xl/sharedStrings.xml><?xml version="1.0" encoding="utf-8"?>
<sst xmlns="http://schemas.openxmlformats.org/spreadsheetml/2006/main" count="103" uniqueCount="103">
  <si>
    <t>0223 - Ministerio de la Vivienda, Hábitat y Edificaciones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</si>
  <si>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</si>
  <si>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</si>
  <si>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</si>
  <si>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</si>
  <si>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</si>
  <si>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</si>
  <si>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</si>
  <si>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</si>
  <si>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</si>
  <si>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</si>
  <si>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</si>
  <si>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</si>
  <si>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</si>
  <si>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</si>
  <si>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</si>
  <si>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</si>
  <si>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</si>
  <si>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</si>
  <si>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</si>
  <si>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</si>
  <si>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</si>
  <si>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</si>
  <si>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</si>
  <si>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</si>
  <si>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</si>
  <si>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</si>
  <si>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</si>
  <si>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</si>
  <si>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</si>
  <si>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</si>
  <si>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</si>
  <si>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</si>
  <si>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</si>
  <si>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</si>
  <si>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</si>
  <si>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</si>
  <si>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</si>
  <si>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</si>
  <si>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</si>
  <si>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</si>
  <si>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</si>
  <si>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</si>
  <si>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</si>
  <si>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</si>
  <si>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</si>
  <si>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</si>
  <si>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</si>
  <si>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</si>
  <si>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</si>
  <si>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</si>
  <si>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</si>
  <si>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</si>
  <si>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</si>
  <si>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</si>
  <si>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</si>
  <si>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</si>
  <si>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</si>
  <si>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</si>
  <si>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</si>
  <si>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</si>
  <si>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</si>
  <si>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</si>
  <si>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</si>
  <si>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</si>
  <si>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</si>
  <si>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</si>
  <si>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</si>
  <si>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</si>
  <si>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</si>
  <si>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</si>
  <si>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</si>
  <si>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</si>
  <si>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</si>
  <si>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</si>
  <si>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</si>
  <si>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</si>
  <si>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</si>
  <si>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</si>
  <si>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</si>
  <si>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</si>
  <si>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2.9.3.1- INTERESES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</si>
  <si>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</si>
  <si>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</si>
  <si>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</si>
  <si>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</si>
  <si>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</si>
  <si>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</si>
  <si>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</si>
  <si>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</si>
  <si>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</si>
  <si>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</si>
  <si>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</si>
  <si>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</si>
  <si>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</si>
  <si>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</si>
  <si>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Hilaria Muñoz</t>
  </si>
  <si>
    <t>Lic. Giannina Méndez</t>
  </si>
  <si>
    <t>Ing. Juan Juliá Calac</t>
  </si>
  <si>
    <t>Depto. De Ejec. Presupuestaria</t>
  </si>
  <si>
    <t>Directora Financiera</t>
  </si>
  <si>
    <t>Viceministro adm. y financiero</t>
  </si>
  <si>
    <t>Fuente: Reporte del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</si>
</sst>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43" fontId="3" fillId="4" borderId="0" xfId="1" applyFont="1" applyFill="1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43" fontId="7" fillId="0" borderId="0" xfId="1" applyFont="1" applyAlignment="1">
      <alignment horizontal="right"/>
    </xf>
    <xf numFmtId="43" fontId="0" fillId="0" borderId="5" xfId="1" applyFont="1" applyBorder="1"/>
    <xf numFmtId="164" fontId="0" fillId="0" borderId="0" xfId="0" applyNumberFormat="1" applyAlignment="1">
      <alignment vertical="center"/>
    </xf>
    <xf numFmtId="43" fontId="3" fillId="0" borderId="4" xfId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43" fontId="2" fillId="2" borderId="6" xfId="1" applyFont="1" applyFill="1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3" fontId="0" fillId="0" borderId="0" xfId="1" applyFont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108857</xdr:rowOff>
    </xdr:from>
    <xdr:to>
      <xdr:col>1</xdr:col>
      <xdr:colOff>1769642</xdr:colOff>
      <xdr:row>6</xdr:row>
      <xdr:rowOff>50400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7A1F24-9276-4BAD-BF3F-BBA9B4B7F4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62000" y="108857"/>
          <a:ext cx="1769642" cy="1284568"/>
        </a:xfrm>
        <a:prstGeom prst="rect">
          <a:avLst/>
        </a:prstGeom>
      </xdr:spPr>
    </xdr:pic>
    <xdr:clientData/>
  </xdr:twoCellAnchor>
  <xdr:twoCellAnchor>
    <xdr:from>
      <xdr:col>1</xdr:col>
      <xdr:colOff>293077</xdr:colOff>
      <xdr:row>92</xdr:row>
      <xdr:rowOff>109904</xdr:rowOff>
    </xdr:from>
    <xdr:to>
      <xdr:col>1</xdr:col>
      <xdr:colOff>4198404</xdr:colOff>
      <xdr:row>92</xdr:row>
      <xdr:rowOff>138671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7CA23B3-BDD9-46C9-9A6C-53C0AFF41265}"/>
            </a:ext>
          </a:extLst>
        </xdr:cNvPr>
        <xdr:cNvCxnSpPr/>
      </xdr:nvCxnSpPr>
      <xdr:spPr>
        <a:xfrm>
          <a:off x="1050192" y="19709423"/>
          <a:ext cx="3905327" cy="287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891443</xdr:colOff>
      <xdr:row>92</xdr:row>
      <xdr:rowOff>109904</xdr:rowOff>
    </xdr:from>
    <xdr:to>
      <xdr:col>7</xdr:col>
      <xdr:colOff>793750</xdr:colOff>
      <xdr:row>92</xdr:row>
      <xdr:rowOff>134327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3BC567E-04E2-46E7-915F-F138741FBA87}"/>
            </a:ext>
          </a:extLst>
        </xdr:cNvPr>
        <xdr:cNvCxnSpPr/>
      </xdr:nvCxnSpPr>
      <xdr:spPr>
        <a:xfrm>
          <a:off x="10514135" y="19709423"/>
          <a:ext cx="2991827" cy="244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498620</xdr:colOff>
      <xdr:row>92</xdr:row>
      <xdr:rowOff>157961</xdr:rowOff>
    </xdr:from>
    <xdr:to>
      <xdr:col>13</xdr:col>
      <xdr:colOff>698032</xdr:colOff>
      <xdr:row>92</xdr:row>
      <xdr:rowOff>171450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D243684-E870-4036-99EB-438ED451E6F6}"/>
            </a:ext>
          </a:extLst>
        </xdr:cNvPr>
        <xdr:cNvCxnSpPr/>
      </xdr:nvCxnSpPr>
      <xdr:spPr>
        <a:xfrm>
          <a:off x="19558145" y="19217486"/>
          <a:ext cx="3199787" cy="134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C24D8-1631-4F64-AFE3-0A36B7DAC7A8}">
  <sheetPr>
    <pageSetUpPr fitToPage="1"/>
  </sheetPr>
  <dimension ref="B3:Q95"/>
  <sheetViews>
    <sheetView showGridLines="0" tabSelected="1" view="pageBreakPreview" zoomScale="25" zoomScaleNormal="25" zoomScaleSheetLayoutView="25" workbookViewId="0">
      <selection activeCell="Y102" sqref="Y102"/>
    </sheetView>
  </sheetViews>
  <sheetFormatPr defaultColWidth="11.42578125" defaultRowHeight="15" x14ac:dyDescent="0.25"/>
  <cols>
    <col min="1" max="1" width="11.42578125" style="1"/>
    <col min="2" max="2" width="63" style="1" customWidth="1"/>
    <col min="3" max="3" width="22.85546875" style="1" customWidth="1"/>
    <col min="4" max="4" width="23" style="1" customWidth="1"/>
    <col min="5" max="5" width="24" style="1" customWidth="1"/>
    <col min="6" max="6" width="23" style="1" customWidth="1"/>
    <col min="7" max="7" width="23.28515625" style="1" customWidth="1"/>
    <col min="8" max="8" width="23.7109375" style="1" customWidth="1"/>
    <col min="9" max="9" width="24.140625" style="1" customWidth="1"/>
    <col min="10" max="10" width="24.28515625" style="1" customWidth="1"/>
    <col min="11" max="12" width="23.140625" style="1" bestFit="1" customWidth="1"/>
    <col min="13" max="13" width="21.85546875" style="1" customWidth="1"/>
    <col min="14" max="14" width="24" style="1" bestFit="1" customWidth="1"/>
    <col min="15" max="15" width="23.140625" style="1" bestFit="1" customWidth="1"/>
    <col min="16" max="16384" width="11.42578125" style="1"/>
  </cols>
  <sheetData>
    <row r="3" spans="2:15" ht="28.5" customHeight="1" x14ac:dyDescent="0.25">
      <c r="B3" s="30" t="s">
        <v>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2:15" ht="15.75" x14ac:dyDescent="0.25">
      <c r="B4" s="32">
        <v>2023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2:15" ht="15.75" customHeight="1" x14ac:dyDescent="0.25">
      <c r="B5" s="34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2:15" ht="15.75" customHeight="1" x14ac:dyDescent="0.25">
      <c r="B6" s="35" t="s">
        <v>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8" spans="2:15" ht="23.25" customHeight="1" x14ac:dyDescent="0.25">
      <c r="B8" s="2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4" t="s">
        <v>8</v>
      </c>
      <c r="H8" s="3" t="s">
        <v>9</v>
      </c>
      <c r="I8" s="4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4" t="s">
        <v>15</v>
      </c>
      <c r="O8" s="3" t="s">
        <v>16</v>
      </c>
    </row>
    <row r="9" spans="2:15" x14ac:dyDescent="0.25">
      <c r="B9" s="5" t="s">
        <v>17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x14ac:dyDescent="0.25">
      <c r="B10" s="7" t="s">
        <v>18</v>
      </c>
      <c r="C10" s="7">
        <f>+SUM(C11:C15)</f>
        <v>117565472.86000001</v>
      </c>
      <c r="D10" s="7">
        <f t="shared" ref="D10:N10" si="0">+SUM(D11:D15)</f>
        <v>116754585.82000001</v>
      </c>
      <c r="E10" s="7">
        <f t="shared" si="0"/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>+SUM(C10:N10)</f>
        <v>234320058.68000001</v>
      </c>
    </row>
    <row r="11" spans="2:15" x14ac:dyDescent="0.2">
      <c r="B11" s="8" t="s">
        <v>19</v>
      </c>
      <c r="C11" s="9">
        <v>97712688.290000007</v>
      </c>
      <c r="D11" s="9">
        <v>96984483.260000005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10">
        <v>0</v>
      </c>
      <c r="L11" s="9">
        <v>0</v>
      </c>
      <c r="M11" s="9">
        <v>0</v>
      </c>
      <c r="N11" s="9">
        <v>0</v>
      </c>
      <c r="O11" s="9">
        <f>+SUM(C11:N11)</f>
        <v>194697171.55000001</v>
      </c>
    </row>
    <row r="12" spans="2:15" x14ac:dyDescent="0.2">
      <c r="B12" s="8" t="s">
        <v>20</v>
      </c>
      <c r="C12" s="9">
        <v>5088000</v>
      </c>
      <c r="D12" s="9">
        <v>5118000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10">
        <v>0</v>
      </c>
      <c r="L12" s="9">
        <v>0</v>
      </c>
      <c r="M12" s="9">
        <v>0</v>
      </c>
      <c r="N12" s="9">
        <v>0</v>
      </c>
      <c r="O12" s="9">
        <f t="shared" ref="O12:O77" si="1">+SUM(C12:N12)</f>
        <v>10206000</v>
      </c>
    </row>
    <row r="13" spans="2:15" x14ac:dyDescent="0.25">
      <c r="B13" s="8" t="s">
        <v>21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f t="shared" si="1"/>
        <v>0</v>
      </c>
    </row>
    <row r="14" spans="2:15" x14ac:dyDescent="0.25">
      <c r="B14" s="8" t="s">
        <v>22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f t="shared" si="1"/>
        <v>0</v>
      </c>
    </row>
    <row r="15" spans="2:15" x14ac:dyDescent="0.25">
      <c r="B15" s="8" t="s">
        <v>23</v>
      </c>
      <c r="C15" s="9">
        <v>14764784.57</v>
      </c>
      <c r="D15" s="9">
        <v>14652102.560000001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f t="shared" si="1"/>
        <v>29416887.130000003</v>
      </c>
    </row>
    <row r="16" spans="2:15" x14ac:dyDescent="0.25">
      <c r="B16" s="7" t="s">
        <v>24</v>
      </c>
      <c r="C16" s="7">
        <f>+SUM(C17:C25)</f>
        <v>15746696.120000001</v>
      </c>
      <c r="D16" s="7">
        <f t="shared" ref="D16:N16" si="2">+SUM(D17:D25)</f>
        <v>68715337.980000004</v>
      </c>
      <c r="E16" s="7">
        <f t="shared" si="2"/>
        <v>0</v>
      </c>
      <c r="F16" s="7">
        <f t="shared" si="2"/>
        <v>0</v>
      </c>
      <c r="G16" s="7">
        <f t="shared" si="2"/>
        <v>0</v>
      </c>
      <c r="H16" s="7">
        <f t="shared" si="2"/>
        <v>0</v>
      </c>
      <c r="I16" s="7">
        <f t="shared" si="2"/>
        <v>0</v>
      </c>
      <c r="J16" s="7">
        <f>+SUM(J17:J25)</f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  <c r="N16" s="7">
        <f t="shared" si="2"/>
        <v>0</v>
      </c>
      <c r="O16" s="7">
        <f>+SUM(C16:N16)</f>
        <v>84462034.100000009</v>
      </c>
    </row>
    <row r="17" spans="2:15" x14ac:dyDescent="0.25">
      <c r="B17" s="8" t="s">
        <v>25</v>
      </c>
      <c r="C17" s="9">
        <v>2656659.04</v>
      </c>
      <c r="D17" s="9">
        <v>3183702.18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f t="shared" si="1"/>
        <v>5840361.2200000007</v>
      </c>
    </row>
    <row r="18" spans="2:15" x14ac:dyDescent="0.25">
      <c r="B18" s="8" t="s">
        <v>26</v>
      </c>
      <c r="C18" s="9">
        <v>1201670</v>
      </c>
      <c r="D18" s="9">
        <v>472000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f t="shared" si="1"/>
        <v>1673670</v>
      </c>
    </row>
    <row r="19" spans="2:15" x14ac:dyDescent="0.25">
      <c r="B19" s="8" t="s">
        <v>27</v>
      </c>
      <c r="C19" s="9">
        <v>862510</v>
      </c>
      <c r="D19" s="9">
        <v>1578685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f t="shared" si="1"/>
        <v>2441195</v>
      </c>
    </row>
    <row r="20" spans="2:15" x14ac:dyDescent="0.25">
      <c r="B20" s="8" t="s">
        <v>28</v>
      </c>
      <c r="C20" s="9">
        <v>0</v>
      </c>
      <c r="D20" s="9">
        <v>3862937.3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f t="shared" si="1"/>
        <v>3862937.3</v>
      </c>
    </row>
    <row r="21" spans="2:15" x14ac:dyDescent="0.25">
      <c r="B21" s="8" t="s">
        <v>29</v>
      </c>
      <c r="C21" s="9">
        <v>4996696.6500000004</v>
      </c>
      <c r="D21" s="9">
        <v>5302958.99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f t="shared" si="1"/>
        <v>10299655.640000001</v>
      </c>
    </row>
    <row r="22" spans="2:15" x14ac:dyDescent="0.25">
      <c r="B22" s="8" t="s">
        <v>30</v>
      </c>
      <c r="C22" s="9">
        <v>2553395.6</v>
      </c>
      <c r="D22" s="9">
        <v>2583904.87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f t="shared" si="1"/>
        <v>5137300.4700000007</v>
      </c>
    </row>
    <row r="23" spans="2:15" x14ac:dyDescent="0.25">
      <c r="B23" s="8" t="s">
        <v>31</v>
      </c>
      <c r="C23" s="9">
        <v>1491020.17</v>
      </c>
      <c r="D23" s="9">
        <v>446548.3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f t="shared" si="1"/>
        <v>1937568.47</v>
      </c>
    </row>
    <row r="24" spans="2:15" x14ac:dyDescent="0.25">
      <c r="B24" s="8" t="s">
        <v>32</v>
      </c>
      <c r="C24" s="9">
        <v>1305011.56</v>
      </c>
      <c r="D24" s="9">
        <v>48582659.399999999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f t="shared" si="1"/>
        <v>49887670.960000001</v>
      </c>
    </row>
    <row r="25" spans="2:15" x14ac:dyDescent="0.25">
      <c r="B25" s="8" t="s">
        <v>33</v>
      </c>
      <c r="C25" s="9">
        <v>679733.1</v>
      </c>
      <c r="D25" s="9">
        <v>2701941.94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f t="shared" si="1"/>
        <v>3381675.04</v>
      </c>
    </row>
    <row r="26" spans="2:15" x14ac:dyDescent="0.25">
      <c r="B26" s="7" t="s">
        <v>34</v>
      </c>
      <c r="C26" s="7">
        <f>+SUM(C27:C35)</f>
        <v>8128851.8300000001</v>
      </c>
      <c r="D26" s="7">
        <f t="shared" ref="D26:N26" si="3">+SUM(D27:D35)</f>
        <v>19934879.670000002</v>
      </c>
      <c r="E26" s="7">
        <f t="shared" si="3"/>
        <v>0</v>
      </c>
      <c r="F26" s="7">
        <f t="shared" si="3"/>
        <v>0</v>
      </c>
      <c r="G26" s="7">
        <f t="shared" si="3"/>
        <v>0</v>
      </c>
      <c r="H26" s="7">
        <f t="shared" si="3"/>
        <v>0</v>
      </c>
      <c r="I26" s="7">
        <f t="shared" si="3"/>
        <v>0</v>
      </c>
      <c r="J26" s="7">
        <f t="shared" si="3"/>
        <v>0</v>
      </c>
      <c r="K26" s="7">
        <f t="shared" si="3"/>
        <v>0</v>
      </c>
      <c r="L26" s="7">
        <f t="shared" si="3"/>
        <v>0</v>
      </c>
      <c r="M26" s="7">
        <f>+SUM(M27:M35)</f>
        <v>0</v>
      </c>
      <c r="N26" s="7">
        <f t="shared" si="3"/>
        <v>0</v>
      </c>
      <c r="O26" s="7">
        <f>+SUM(C26:N26)</f>
        <v>28063731.5</v>
      </c>
    </row>
    <row r="27" spans="2:15" x14ac:dyDescent="0.25">
      <c r="B27" s="8" t="s">
        <v>35</v>
      </c>
      <c r="C27" s="9">
        <v>34215</v>
      </c>
      <c r="D27" s="9">
        <v>12019035.24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f t="shared" si="1"/>
        <v>12053250.24</v>
      </c>
    </row>
    <row r="28" spans="2:15" x14ac:dyDescent="0.25">
      <c r="B28" s="8" t="s">
        <v>36</v>
      </c>
      <c r="C28" s="9">
        <v>10325</v>
      </c>
      <c r="D28" s="9">
        <v>75048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f t="shared" si="1"/>
        <v>85373</v>
      </c>
    </row>
    <row r="29" spans="2:15" x14ac:dyDescent="0.25">
      <c r="B29" s="8" t="s">
        <v>37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f t="shared" si="1"/>
        <v>0</v>
      </c>
    </row>
    <row r="30" spans="2:15" x14ac:dyDescent="0.25">
      <c r="B30" s="8" t="s">
        <v>38</v>
      </c>
      <c r="C30" s="9">
        <v>0</v>
      </c>
      <c r="D30" s="9">
        <v>42243.4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f t="shared" si="1"/>
        <v>42243.4</v>
      </c>
    </row>
    <row r="31" spans="2:15" x14ac:dyDescent="0.25">
      <c r="B31" s="8" t="s">
        <v>39</v>
      </c>
      <c r="C31" s="9">
        <v>194045.81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f t="shared" si="1"/>
        <v>194045.81</v>
      </c>
    </row>
    <row r="32" spans="2:15" x14ac:dyDescent="0.25">
      <c r="B32" s="8" t="s">
        <v>40</v>
      </c>
      <c r="C32" s="9">
        <v>3041166.72</v>
      </c>
      <c r="D32" s="9">
        <v>6621662.4199999999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f t="shared" si="1"/>
        <v>9662829.1400000006</v>
      </c>
    </row>
    <row r="33" spans="2:15" x14ac:dyDescent="0.25">
      <c r="B33" s="8" t="s">
        <v>41</v>
      </c>
      <c r="C33" s="9">
        <v>812999</v>
      </c>
      <c r="D33" s="9">
        <v>877211.61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f t="shared" si="1"/>
        <v>1690210.6099999999</v>
      </c>
    </row>
    <row r="34" spans="2:15" x14ac:dyDescent="0.25">
      <c r="B34" s="8" t="s">
        <v>42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f t="shared" si="1"/>
        <v>0</v>
      </c>
    </row>
    <row r="35" spans="2:15" x14ac:dyDescent="0.25">
      <c r="B35" s="8" t="s">
        <v>43</v>
      </c>
      <c r="C35" s="9">
        <v>4036100.3</v>
      </c>
      <c r="D35" s="9">
        <v>299679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f t="shared" si="1"/>
        <v>4335779.3</v>
      </c>
    </row>
    <row r="36" spans="2:15" x14ac:dyDescent="0.25">
      <c r="B36" s="7" t="s">
        <v>44</v>
      </c>
      <c r="C36" s="7">
        <f>+SUM(C37:C44)</f>
        <v>0</v>
      </c>
      <c r="D36" s="7">
        <f t="shared" ref="D36:N36" si="4">+SUM(D37:D44)</f>
        <v>0</v>
      </c>
      <c r="E36" s="7">
        <f t="shared" si="4"/>
        <v>0</v>
      </c>
      <c r="F36" s="7">
        <f t="shared" si="4"/>
        <v>0</v>
      </c>
      <c r="G36" s="7">
        <f t="shared" si="4"/>
        <v>0</v>
      </c>
      <c r="H36" s="7">
        <f t="shared" si="4"/>
        <v>0</v>
      </c>
      <c r="I36" s="7">
        <f t="shared" si="4"/>
        <v>0</v>
      </c>
      <c r="J36" s="7">
        <f t="shared" si="4"/>
        <v>0</v>
      </c>
      <c r="K36" s="7">
        <f t="shared" si="4"/>
        <v>0</v>
      </c>
      <c r="L36" s="7">
        <f t="shared" si="4"/>
        <v>0</v>
      </c>
      <c r="M36" s="7">
        <f t="shared" si="4"/>
        <v>0</v>
      </c>
      <c r="N36" s="7">
        <f t="shared" si="4"/>
        <v>0</v>
      </c>
      <c r="O36" s="7">
        <f>+SUM(C36:N36)</f>
        <v>0</v>
      </c>
    </row>
    <row r="37" spans="2:15" x14ac:dyDescent="0.25">
      <c r="B37" s="8" t="s">
        <v>45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11">
        <v>0</v>
      </c>
      <c r="O37" s="9">
        <f t="shared" si="1"/>
        <v>0</v>
      </c>
    </row>
    <row r="38" spans="2:15" x14ac:dyDescent="0.25">
      <c r="B38" s="8" t="s">
        <v>46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f t="shared" si="1"/>
        <v>0</v>
      </c>
    </row>
    <row r="39" spans="2:15" x14ac:dyDescent="0.25">
      <c r="B39" s="8" t="s">
        <v>47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12">
        <v>0</v>
      </c>
      <c r="L39" s="9">
        <v>0</v>
      </c>
      <c r="M39" s="9">
        <v>0</v>
      </c>
      <c r="N39" s="9">
        <v>0</v>
      </c>
      <c r="O39" s="9">
        <f t="shared" si="1"/>
        <v>0</v>
      </c>
    </row>
    <row r="40" spans="2:15" x14ac:dyDescent="0.25">
      <c r="B40" s="8" t="s">
        <v>48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2">
        <v>0</v>
      </c>
      <c r="L40" s="9">
        <v>0</v>
      </c>
      <c r="M40" s="9">
        <v>0</v>
      </c>
      <c r="N40" s="9">
        <v>0</v>
      </c>
      <c r="O40" s="9">
        <f t="shared" si="1"/>
        <v>0</v>
      </c>
    </row>
    <row r="41" spans="2:15" x14ac:dyDescent="0.25"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2">
        <v>0</v>
      </c>
      <c r="L41" s="9">
        <v>0</v>
      </c>
      <c r="M41" s="9">
        <v>0</v>
      </c>
      <c r="N41" s="9">
        <v>0</v>
      </c>
      <c r="O41" s="9">
        <f t="shared" si="1"/>
        <v>0</v>
      </c>
    </row>
    <row r="42" spans="2:15" x14ac:dyDescent="0.25">
      <c r="B42" s="8" t="s">
        <v>50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12">
        <v>0</v>
      </c>
      <c r="L42" s="9">
        <v>0</v>
      </c>
      <c r="M42" s="9">
        <v>0</v>
      </c>
      <c r="N42" s="9">
        <v>0</v>
      </c>
      <c r="O42" s="9">
        <f t="shared" si="1"/>
        <v>0</v>
      </c>
    </row>
    <row r="43" spans="2:15" x14ac:dyDescent="0.25">
      <c r="B43" s="8" t="s">
        <v>51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2">
        <v>0</v>
      </c>
      <c r="L43" s="9">
        <v>0</v>
      </c>
      <c r="M43" s="9">
        <v>0</v>
      </c>
      <c r="N43" s="9">
        <v>0</v>
      </c>
      <c r="O43" s="9">
        <f t="shared" si="1"/>
        <v>0</v>
      </c>
    </row>
    <row r="44" spans="2:15" x14ac:dyDescent="0.25">
      <c r="B44" s="8" t="s">
        <v>52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2">
        <v>0</v>
      </c>
      <c r="L44" s="9">
        <v>0</v>
      </c>
      <c r="M44" s="9">
        <v>0</v>
      </c>
      <c r="N44" s="9">
        <v>0</v>
      </c>
      <c r="O44" s="9">
        <f t="shared" si="1"/>
        <v>0</v>
      </c>
    </row>
    <row r="45" spans="2:15" x14ac:dyDescent="0.25">
      <c r="B45" s="7" t="s">
        <v>53</v>
      </c>
      <c r="C45" s="7">
        <f>+SUM(C46:C51)</f>
        <v>0</v>
      </c>
      <c r="D45" s="7">
        <f t="shared" ref="D45:N45" si="5">+SUM(D46:D51)</f>
        <v>1017000000</v>
      </c>
      <c r="E45" s="7">
        <f t="shared" si="5"/>
        <v>0</v>
      </c>
      <c r="F45" s="7">
        <f t="shared" si="5"/>
        <v>0</v>
      </c>
      <c r="G45" s="7">
        <f t="shared" si="5"/>
        <v>0</v>
      </c>
      <c r="H45" s="7">
        <f t="shared" si="5"/>
        <v>0</v>
      </c>
      <c r="I45" s="7">
        <f t="shared" si="5"/>
        <v>0</v>
      </c>
      <c r="J45" s="7">
        <f t="shared" si="5"/>
        <v>0</v>
      </c>
      <c r="K45" s="7">
        <f t="shared" si="5"/>
        <v>0</v>
      </c>
      <c r="L45" s="7">
        <f t="shared" si="5"/>
        <v>0</v>
      </c>
      <c r="M45" s="7">
        <f t="shared" si="5"/>
        <v>0</v>
      </c>
      <c r="N45" s="7">
        <f t="shared" si="5"/>
        <v>0</v>
      </c>
      <c r="O45" s="7">
        <f>+SUM(C45:N45)</f>
        <v>1017000000</v>
      </c>
    </row>
    <row r="46" spans="2:15" x14ac:dyDescent="0.25">
      <c r="B46" s="8" t="s">
        <v>54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12"/>
      <c r="L46" s="9"/>
      <c r="M46" s="9">
        <v>0</v>
      </c>
      <c r="N46" s="9"/>
      <c r="O46" s="9">
        <f t="shared" si="1"/>
        <v>0</v>
      </c>
    </row>
    <row r="47" spans="2:15" x14ac:dyDescent="0.25">
      <c r="B47" s="8" t="s">
        <v>55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12"/>
      <c r="L47" s="9"/>
      <c r="M47" s="9">
        <v>0</v>
      </c>
      <c r="N47" s="9"/>
      <c r="O47" s="9">
        <f t="shared" si="1"/>
        <v>0</v>
      </c>
    </row>
    <row r="48" spans="2:15" x14ac:dyDescent="0.25">
      <c r="B48" s="8" t="s">
        <v>56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12"/>
      <c r="L48" s="9"/>
      <c r="M48" s="9">
        <v>0</v>
      </c>
      <c r="N48" s="9"/>
      <c r="O48" s="9">
        <f t="shared" si="1"/>
        <v>0</v>
      </c>
    </row>
    <row r="49" spans="2:15" x14ac:dyDescent="0.25">
      <c r="B49" s="8" t="s">
        <v>57</v>
      </c>
      <c r="C49" s="9">
        <v>0</v>
      </c>
      <c r="D49" s="9">
        <v>1017000000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12"/>
      <c r="L49" s="9"/>
      <c r="M49" s="9">
        <v>0</v>
      </c>
      <c r="N49" s="9"/>
      <c r="O49" s="9">
        <f t="shared" si="1"/>
        <v>1017000000</v>
      </c>
    </row>
    <row r="50" spans="2:15" x14ac:dyDescent="0.25">
      <c r="B50" s="8" t="s">
        <v>58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12"/>
      <c r="L50" s="9"/>
      <c r="M50" s="9">
        <v>0</v>
      </c>
      <c r="N50" s="9"/>
      <c r="O50" s="9">
        <f t="shared" si="1"/>
        <v>0</v>
      </c>
    </row>
    <row r="51" spans="2:15" x14ac:dyDescent="0.25">
      <c r="B51" s="8" t="s">
        <v>59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2"/>
      <c r="L51" s="9"/>
      <c r="M51" s="9">
        <v>0</v>
      </c>
      <c r="N51" s="9"/>
      <c r="O51" s="9">
        <f t="shared" si="1"/>
        <v>0</v>
      </c>
    </row>
    <row r="52" spans="2:15" x14ac:dyDescent="0.25">
      <c r="B52" s="7" t="s">
        <v>60</v>
      </c>
      <c r="C52" s="7">
        <f>+SUM(C53:C61)</f>
        <v>26113872.57</v>
      </c>
      <c r="D52" s="7">
        <f t="shared" ref="D52:N52" si="6">+SUM(D53:D61)</f>
        <v>164637547.81</v>
      </c>
      <c r="E52" s="7">
        <f t="shared" si="6"/>
        <v>0</v>
      </c>
      <c r="F52" s="7">
        <f t="shared" si="6"/>
        <v>0</v>
      </c>
      <c r="G52" s="7">
        <f t="shared" si="6"/>
        <v>0</v>
      </c>
      <c r="H52" s="7">
        <f t="shared" si="6"/>
        <v>0</v>
      </c>
      <c r="I52" s="7">
        <f t="shared" si="6"/>
        <v>0</v>
      </c>
      <c r="J52" s="7">
        <f t="shared" si="6"/>
        <v>0</v>
      </c>
      <c r="K52" s="7">
        <f t="shared" si="6"/>
        <v>0</v>
      </c>
      <c r="L52" s="7">
        <f t="shared" si="6"/>
        <v>0</v>
      </c>
      <c r="M52" s="7">
        <f t="shared" si="6"/>
        <v>0</v>
      </c>
      <c r="N52" s="7">
        <f t="shared" si="6"/>
        <v>0</v>
      </c>
      <c r="O52" s="7">
        <f>+SUM(C52:N52)</f>
        <v>190751420.38</v>
      </c>
    </row>
    <row r="53" spans="2:15" x14ac:dyDescent="0.25">
      <c r="B53" s="8" t="s">
        <v>61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f t="shared" si="1"/>
        <v>0</v>
      </c>
    </row>
    <row r="54" spans="2:15" x14ac:dyDescent="0.25">
      <c r="B54" s="8" t="s">
        <v>62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12">
        <v>0</v>
      </c>
      <c r="K54" s="12">
        <v>0</v>
      </c>
      <c r="L54" s="9">
        <v>0</v>
      </c>
      <c r="M54" s="9">
        <v>0</v>
      </c>
      <c r="N54" s="9">
        <v>0</v>
      </c>
      <c r="O54" s="9">
        <f t="shared" si="1"/>
        <v>0</v>
      </c>
    </row>
    <row r="55" spans="2:15" x14ac:dyDescent="0.25">
      <c r="B55" s="8" t="s">
        <v>63</v>
      </c>
      <c r="C55" s="9">
        <v>0</v>
      </c>
      <c r="D55" s="9">
        <v>109103259.75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12">
        <v>0</v>
      </c>
      <c r="K55" s="12">
        <v>0</v>
      </c>
      <c r="L55" s="9">
        <v>0</v>
      </c>
      <c r="M55" s="9">
        <v>0</v>
      </c>
      <c r="N55" s="9">
        <v>0</v>
      </c>
      <c r="O55" s="9">
        <f t="shared" si="1"/>
        <v>109103259.75</v>
      </c>
    </row>
    <row r="56" spans="2:15" x14ac:dyDescent="0.25">
      <c r="B56" s="8" t="s">
        <v>64</v>
      </c>
      <c r="C56" s="9">
        <v>25835965.010000002</v>
      </c>
      <c r="D56" s="9">
        <v>7553283.04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12">
        <v>0</v>
      </c>
      <c r="K56" s="12">
        <v>0</v>
      </c>
      <c r="L56" s="9">
        <v>0</v>
      </c>
      <c r="M56" s="9">
        <v>0</v>
      </c>
      <c r="N56" s="9">
        <v>0</v>
      </c>
      <c r="O56" s="9">
        <f t="shared" si="1"/>
        <v>33389248.050000001</v>
      </c>
    </row>
    <row r="57" spans="2:15" x14ac:dyDescent="0.25">
      <c r="B57" s="8" t="s">
        <v>65</v>
      </c>
      <c r="C57" s="9">
        <v>277907.56</v>
      </c>
      <c r="D57" s="9">
        <v>47981005.020000003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2">
        <v>0</v>
      </c>
      <c r="K57" s="12">
        <v>0</v>
      </c>
      <c r="L57" s="9">
        <v>0</v>
      </c>
      <c r="M57" s="9">
        <v>0</v>
      </c>
      <c r="N57" s="9">
        <v>0</v>
      </c>
      <c r="O57" s="9">
        <f t="shared" si="1"/>
        <v>48258912.580000006</v>
      </c>
    </row>
    <row r="58" spans="2:15" x14ac:dyDescent="0.25">
      <c r="B58" s="8" t="s">
        <v>66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12">
        <v>0</v>
      </c>
      <c r="K58" s="12">
        <v>0</v>
      </c>
      <c r="L58" s="9">
        <v>0</v>
      </c>
      <c r="M58" s="9">
        <v>0</v>
      </c>
      <c r="N58" s="9">
        <v>0</v>
      </c>
      <c r="O58" s="9">
        <f t="shared" si="1"/>
        <v>0</v>
      </c>
    </row>
    <row r="59" spans="2:15" x14ac:dyDescent="0.25">
      <c r="B59" s="8" t="s">
        <v>67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12">
        <v>0</v>
      </c>
      <c r="K59" s="12">
        <v>0</v>
      </c>
      <c r="L59" s="9">
        <v>0</v>
      </c>
      <c r="M59" s="9">
        <v>0</v>
      </c>
      <c r="N59" s="9">
        <v>0</v>
      </c>
      <c r="O59" s="9">
        <f t="shared" si="1"/>
        <v>0</v>
      </c>
    </row>
    <row r="60" spans="2:15" x14ac:dyDescent="0.25">
      <c r="B60" s="8" t="s">
        <v>68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12">
        <v>0</v>
      </c>
      <c r="K60" s="12">
        <v>0</v>
      </c>
      <c r="L60" s="9">
        <v>0</v>
      </c>
      <c r="M60" s="9">
        <v>0</v>
      </c>
      <c r="N60" s="9">
        <v>0</v>
      </c>
      <c r="O60" s="9">
        <f t="shared" si="1"/>
        <v>0</v>
      </c>
    </row>
    <row r="61" spans="2:15" x14ac:dyDescent="0.25">
      <c r="B61" s="8" t="s">
        <v>69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12">
        <v>0</v>
      </c>
      <c r="L61" s="9">
        <v>0</v>
      </c>
      <c r="M61" s="9">
        <v>0</v>
      </c>
      <c r="N61" s="9">
        <v>0</v>
      </c>
      <c r="O61" s="9">
        <f t="shared" si="1"/>
        <v>0</v>
      </c>
    </row>
    <row r="62" spans="2:15" x14ac:dyDescent="0.25">
      <c r="B62" s="7" t="s">
        <v>70</v>
      </c>
      <c r="C62" s="7">
        <f>+SUM(C63:C66)</f>
        <v>309085946.66000003</v>
      </c>
      <c r="D62" s="7">
        <f t="shared" ref="D62:N62" si="7">+SUM(D63:D66)</f>
        <v>548645441.78999996</v>
      </c>
      <c r="E62" s="7">
        <f t="shared" si="7"/>
        <v>0</v>
      </c>
      <c r="F62" s="7">
        <f t="shared" si="7"/>
        <v>0</v>
      </c>
      <c r="G62" s="7">
        <f t="shared" si="7"/>
        <v>0</v>
      </c>
      <c r="H62" s="7">
        <f t="shared" si="7"/>
        <v>0</v>
      </c>
      <c r="I62" s="7">
        <f t="shared" si="7"/>
        <v>0</v>
      </c>
      <c r="J62" s="7">
        <f t="shared" si="7"/>
        <v>0</v>
      </c>
      <c r="K62" s="7">
        <f t="shared" si="7"/>
        <v>0</v>
      </c>
      <c r="L62" s="7">
        <f t="shared" si="7"/>
        <v>0</v>
      </c>
      <c r="M62" s="7">
        <f>+SUM(M63:M66)</f>
        <v>0</v>
      </c>
      <c r="N62" s="7">
        <f t="shared" si="7"/>
        <v>0</v>
      </c>
      <c r="O62" s="7">
        <f>+SUM(C62:N62)</f>
        <v>857731388.45000005</v>
      </c>
    </row>
    <row r="63" spans="2:15" x14ac:dyDescent="0.25">
      <c r="B63" s="8" t="s">
        <v>71</v>
      </c>
      <c r="C63" s="9">
        <v>309085946.66000003</v>
      </c>
      <c r="D63" s="9">
        <v>548645441.78999996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f t="shared" si="1"/>
        <v>857731388.45000005</v>
      </c>
    </row>
    <row r="64" spans="2:15" x14ac:dyDescent="0.25">
      <c r="B64" s="8" t="s">
        <v>72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12">
        <v>0</v>
      </c>
      <c r="L64" s="9">
        <v>0</v>
      </c>
      <c r="M64" s="9">
        <v>0</v>
      </c>
      <c r="N64" s="9">
        <v>0</v>
      </c>
      <c r="O64" s="9">
        <f t="shared" si="1"/>
        <v>0</v>
      </c>
    </row>
    <row r="65" spans="2:15" x14ac:dyDescent="0.25">
      <c r="B65" s="8" t="s">
        <v>73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12">
        <v>0</v>
      </c>
      <c r="L65" s="9">
        <v>0</v>
      </c>
      <c r="M65" s="9">
        <v>0</v>
      </c>
      <c r="N65" s="9">
        <v>0</v>
      </c>
      <c r="O65" s="9">
        <f t="shared" si="1"/>
        <v>0</v>
      </c>
    </row>
    <row r="66" spans="2:15" x14ac:dyDescent="0.25">
      <c r="B66" s="8" t="s">
        <v>74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12">
        <v>0</v>
      </c>
      <c r="L66" s="9">
        <v>0</v>
      </c>
      <c r="M66" s="9">
        <v>0</v>
      </c>
      <c r="N66" s="9">
        <v>0</v>
      </c>
      <c r="O66" s="9">
        <f t="shared" si="1"/>
        <v>0</v>
      </c>
    </row>
    <row r="67" spans="2:15" x14ac:dyDescent="0.25">
      <c r="B67" s="7" t="s">
        <v>75</v>
      </c>
      <c r="C67" s="7">
        <f>+SUM(C68:C69)</f>
        <v>0</v>
      </c>
      <c r="D67" s="7">
        <f t="shared" ref="D67:N67" si="8">+SUM(D68:D69)</f>
        <v>0</v>
      </c>
      <c r="E67" s="7">
        <f t="shared" si="8"/>
        <v>0</v>
      </c>
      <c r="F67" s="7">
        <f t="shared" si="8"/>
        <v>0</v>
      </c>
      <c r="G67" s="7">
        <f t="shared" si="8"/>
        <v>0</v>
      </c>
      <c r="H67" s="7">
        <f t="shared" si="8"/>
        <v>0</v>
      </c>
      <c r="I67" s="7">
        <f t="shared" si="8"/>
        <v>0</v>
      </c>
      <c r="J67" s="7">
        <f t="shared" si="8"/>
        <v>0</v>
      </c>
      <c r="K67" s="7">
        <f t="shared" si="8"/>
        <v>0</v>
      </c>
      <c r="L67" s="7">
        <f t="shared" si="8"/>
        <v>0</v>
      </c>
      <c r="M67" s="7">
        <f t="shared" si="8"/>
        <v>0</v>
      </c>
      <c r="N67" s="7">
        <f t="shared" si="8"/>
        <v>0</v>
      </c>
      <c r="O67" s="7">
        <f t="shared" si="1"/>
        <v>0</v>
      </c>
    </row>
    <row r="68" spans="2:15" x14ac:dyDescent="0.25">
      <c r="B68" s="8" t="s">
        <v>76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12">
        <v>0</v>
      </c>
      <c r="K68" s="12">
        <v>0</v>
      </c>
      <c r="L68" s="9">
        <v>0</v>
      </c>
      <c r="M68" s="9">
        <v>0</v>
      </c>
      <c r="N68" s="9">
        <v>0</v>
      </c>
      <c r="O68" s="9">
        <f t="shared" si="1"/>
        <v>0</v>
      </c>
    </row>
    <row r="69" spans="2:15" x14ac:dyDescent="0.25">
      <c r="B69" s="8" t="s">
        <v>77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12">
        <v>0</v>
      </c>
      <c r="K69" s="12">
        <v>0</v>
      </c>
      <c r="L69" s="9">
        <v>0</v>
      </c>
      <c r="M69" s="9">
        <v>0</v>
      </c>
      <c r="N69" s="9">
        <v>0</v>
      </c>
      <c r="O69" s="9">
        <f t="shared" si="1"/>
        <v>0</v>
      </c>
    </row>
    <row r="70" spans="2:15" x14ac:dyDescent="0.25">
      <c r="B70" s="7" t="s">
        <v>78</v>
      </c>
      <c r="C70" s="7">
        <f>+SUM(C71:C74)</f>
        <v>0</v>
      </c>
      <c r="D70" s="7">
        <f t="shared" ref="D70:L70" si="9">+SUM(D71:D74)</f>
        <v>0</v>
      </c>
      <c r="E70" s="7">
        <f t="shared" si="9"/>
        <v>0</v>
      </c>
      <c r="F70" s="7">
        <f t="shared" si="9"/>
        <v>0</v>
      </c>
      <c r="G70" s="7">
        <f t="shared" si="9"/>
        <v>0</v>
      </c>
      <c r="H70" s="7">
        <f t="shared" si="9"/>
        <v>0</v>
      </c>
      <c r="I70" s="7">
        <f t="shared" si="9"/>
        <v>0</v>
      </c>
      <c r="J70" s="7">
        <f t="shared" si="9"/>
        <v>0</v>
      </c>
      <c r="K70" s="7">
        <f t="shared" si="9"/>
        <v>0</v>
      </c>
      <c r="L70" s="7">
        <f t="shared" si="9"/>
        <v>0</v>
      </c>
      <c r="M70" s="7">
        <f>+SUM(M71:M75)</f>
        <v>0</v>
      </c>
      <c r="N70" s="7">
        <f>+SUM(N71:N75)</f>
        <v>0</v>
      </c>
      <c r="O70" s="7">
        <f t="shared" si="1"/>
        <v>0</v>
      </c>
    </row>
    <row r="71" spans="2:15" x14ac:dyDescent="0.25">
      <c r="B71" s="8" t="s">
        <v>79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12"/>
      <c r="L71" s="9"/>
      <c r="M71" s="9">
        <v>0</v>
      </c>
      <c r="N71" s="9"/>
      <c r="O71" s="9">
        <f t="shared" si="1"/>
        <v>0</v>
      </c>
    </row>
    <row r="72" spans="2:15" x14ac:dyDescent="0.25">
      <c r="B72" s="8" t="s">
        <v>80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12"/>
      <c r="L72" s="9"/>
      <c r="M72" s="9">
        <v>0</v>
      </c>
      <c r="N72" s="9"/>
      <c r="O72" s="9">
        <f t="shared" si="1"/>
        <v>0</v>
      </c>
    </row>
    <row r="73" spans="2:15" x14ac:dyDescent="0.25">
      <c r="B73" s="8" t="s">
        <v>81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12"/>
      <c r="L73" s="9"/>
      <c r="M73" s="9">
        <v>0</v>
      </c>
      <c r="N73" s="9"/>
      <c r="O73" s="9">
        <f t="shared" si="1"/>
        <v>0</v>
      </c>
    </row>
    <row r="74" spans="2:15" x14ac:dyDescent="0.25">
      <c r="B74" s="8" t="s">
        <v>82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12"/>
      <c r="L74" s="9"/>
      <c r="M74" s="9">
        <v>0</v>
      </c>
      <c r="N74" s="9"/>
      <c r="O74" s="9">
        <f t="shared" si="1"/>
        <v>0</v>
      </c>
    </row>
    <row r="75" spans="2:15" x14ac:dyDescent="0.25">
      <c r="B75" s="5" t="s">
        <v>83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9">
        <v>0</v>
      </c>
      <c r="I75" s="13">
        <v>0</v>
      </c>
      <c r="J75" s="9">
        <v>0</v>
      </c>
      <c r="K75" s="13"/>
      <c r="L75" s="13"/>
      <c r="M75" s="13">
        <v>0</v>
      </c>
      <c r="N75" s="13"/>
      <c r="O75" s="13">
        <f t="shared" si="1"/>
        <v>0</v>
      </c>
    </row>
    <row r="76" spans="2:15" x14ac:dyDescent="0.25">
      <c r="B76" s="7" t="s">
        <v>84</v>
      </c>
      <c r="C76" s="7">
        <f>+SUM(C77:C78)</f>
        <v>0</v>
      </c>
      <c r="D76" s="7">
        <f t="shared" ref="D76:N76" si="10">+SUM(D77:D78)</f>
        <v>0</v>
      </c>
      <c r="E76" s="7">
        <f t="shared" si="10"/>
        <v>0</v>
      </c>
      <c r="F76" s="7">
        <f t="shared" si="10"/>
        <v>0</v>
      </c>
      <c r="G76" s="7">
        <f t="shared" si="10"/>
        <v>0</v>
      </c>
      <c r="H76" s="7">
        <f t="shared" si="10"/>
        <v>0</v>
      </c>
      <c r="I76" s="7">
        <f t="shared" si="10"/>
        <v>0</v>
      </c>
      <c r="J76" s="7">
        <f t="shared" si="10"/>
        <v>0</v>
      </c>
      <c r="K76" s="7">
        <f t="shared" si="10"/>
        <v>0</v>
      </c>
      <c r="L76" s="7">
        <f t="shared" si="10"/>
        <v>0</v>
      </c>
      <c r="M76" s="7">
        <f t="shared" si="10"/>
        <v>0</v>
      </c>
      <c r="N76" s="7">
        <f t="shared" si="10"/>
        <v>0</v>
      </c>
      <c r="O76" s="7">
        <f t="shared" si="1"/>
        <v>0</v>
      </c>
    </row>
    <row r="77" spans="2:15" x14ac:dyDescent="0.25">
      <c r="B77" s="8" t="s">
        <v>85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12">
        <v>0</v>
      </c>
      <c r="K77" s="12">
        <v>0</v>
      </c>
      <c r="L77" s="9">
        <v>0</v>
      </c>
      <c r="M77" s="9">
        <v>0</v>
      </c>
      <c r="N77" s="9">
        <v>0</v>
      </c>
      <c r="O77" s="9">
        <f t="shared" si="1"/>
        <v>0</v>
      </c>
    </row>
    <row r="78" spans="2:15" x14ac:dyDescent="0.25">
      <c r="B78" s="8" t="s">
        <v>86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12">
        <v>0</v>
      </c>
      <c r="K78" s="12">
        <v>0</v>
      </c>
      <c r="L78" s="9">
        <v>0</v>
      </c>
      <c r="M78" s="9">
        <v>0</v>
      </c>
      <c r="N78" s="9">
        <v>0</v>
      </c>
      <c r="O78" s="9">
        <f t="shared" ref="O78:O83" si="11">+SUM(C78:N78)</f>
        <v>0</v>
      </c>
    </row>
    <row r="79" spans="2:15" x14ac:dyDescent="0.25">
      <c r="B79" s="7" t="s">
        <v>87</v>
      </c>
      <c r="C79" s="7">
        <f>+SUM(C80:C81)</f>
        <v>0</v>
      </c>
      <c r="D79" s="7">
        <f t="shared" ref="D79:N79" si="12">+SUM(D80:D81)</f>
        <v>0</v>
      </c>
      <c r="E79" s="7">
        <f t="shared" si="12"/>
        <v>0</v>
      </c>
      <c r="F79" s="7">
        <f t="shared" si="12"/>
        <v>0</v>
      </c>
      <c r="G79" s="7">
        <f t="shared" si="12"/>
        <v>0</v>
      </c>
      <c r="H79" s="7">
        <f t="shared" si="12"/>
        <v>0</v>
      </c>
      <c r="I79" s="7">
        <f t="shared" si="12"/>
        <v>0</v>
      </c>
      <c r="J79" s="7">
        <f t="shared" si="12"/>
        <v>0</v>
      </c>
      <c r="K79" s="7">
        <f t="shared" si="12"/>
        <v>0</v>
      </c>
      <c r="L79" s="7">
        <f t="shared" si="12"/>
        <v>0</v>
      </c>
      <c r="M79" s="7">
        <f t="shared" si="12"/>
        <v>0</v>
      </c>
      <c r="N79" s="7">
        <f t="shared" si="12"/>
        <v>0</v>
      </c>
      <c r="O79" s="7">
        <f t="shared" si="11"/>
        <v>0</v>
      </c>
    </row>
    <row r="80" spans="2:15" x14ac:dyDescent="0.25">
      <c r="B80" s="8" t="s">
        <v>88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/>
      <c r="L80" s="9"/>
      <c r="M80" s="9">
        <v>0</v>
      </c>
      <c r="N80" s="9"/>
      <c r="O80" s="9">
        <f t="shared" si="11"/>
        <v>0</v>
      </c>
    </row>
    <row r="81" spans="2:17" x14ac:dyDescent="0.25">
      <c r="B81" s="8" t="s">
        <v>89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12"/>
      <c r="L81" s="9"/>
      <c r="M81" s="9">
        <v>0</v>
      </c>
      <c r="N81" s="9"/>
      <c r="O81" s="9">
        <f t="shared" si="11"/>
        <v>0</v>
      </c>
    </row>
    <row r="82" spans="2:17" x14ac:dyDescent="0.25">
      <c r="B82" s="7" t="s">
        <v>90</v>
      </c>
      <c r="C82" s="7">
        <f>+SUM(C83)</f>
        <v>0</v>
      </c>
      <c r="D82" s="7">
        <f t="shared" ref="D82:N82" si="13">+SUM(D83)</f>
        <v>0</v>
      </c>
      <c r="E82" s="7">
        <f t="shared" si="13"/>
        <v>0</v>
      </c>
      <c r="F82" s="7">
        <f t="shared" si="13"/>
        <v>0</v>
      </c>
      <c r="G82" s="7">
        <f t="shared" si="13"/>
        <v>0</v>
      </c>
      <c r="H82" s="7">
        <f t="shared" si="13"/>
        <v>0</v>
      </c>
      <c r="I82" s="7">
        <f t="shared" si="13"/>
        <v>0</v>
      </c>
      <c r="J82" s="7">
        <f t="shared" si="13"/>
        <v>0</v>
      </c>
      <c r="K82" s="7">
        <f t="shared" si="13"/>
        <v>0</v>
      </c>
      <c r="L82" s="7">
        <f t="shared" si="13"/>
        <v>0</v>
      </c>
      <c r="M82" s="7">
        <f t="shared" si="13"/>
        <v>0</v>
      </c>
      <c r="N82" s="7">
        <f t="shared" si="13"/>
        <v>0</v>
      </c>
      <c r="O82" s="7">
        <f t="shared" si="11"/>
        <v>0</v>
      </c>
    </row>
    <row r="83" spans="2:17" x14ac:dyDescent="0.25">
      <c r="B83" s="8" t="s">
        <v>91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12">
        <v>0</v>
      </c>
      <c r="K83" s="12">
        <v>0</v>
      </c>
      <c r="L83" s="9">
        <v>0</v>
      </c>
      <c r="M83" s="9">
        <v>0</v>
      </c>
      <c r="N83" s="9">
        <v>0</v>
      </c>
      <c r="O83" s="9">
        <f t="shared" si="11"/>
        <v>0</v>
      </c>
    </row>
    <row r="84" spans="2:17" x14ac:dyDescent="0.25">
      <c r="B84" s="14" t="s">
        <v>92</v>
      </c>
      <c r="C84" s="15">
        <f>+C82+C79+C76+C70+C67+C62+C52+C45+C36+C26+C16+C10</f>
        <v>476640840.04000002</v>
      </c>
      <c r="D84" s="15">
        <f t="shared" ref="D84:N84" si="14">+D82+D79+D76+D70+D67+D62+D52+D45+D36+D26+D16+D10</f>
        <v>1935687793.0699999</v>
      </c>
      <c r="E84" s="15">
        <f t="shared" si="14"/>
        <v>0</v>
      </c>
      <c r="F84" s="15">
        <f t="shared" si="14"/>
        <v>0</v>
      </c>
      <c r="G84" s="15">
        <f t="shared" si="14"/>
        <v>0</v>
      </c>
      <c r="H84" s="15">
        <f t="shared" si="14"/>
        <v>0</v>
      </c>
      <c r="I84" s="15">
        <f t="shared" si="14"/>
        <v>0</v>
      </c>
      <c r="J84" s="15">
        <f t="shared" si="14"/>
        <v>0</v>
      </c>
      <c r="K84" s="15">
        <f t="shared" si="14"/>
        <v>0</v>
      </c>
      <c r="L84" s="15">
        <f t="shared" si="14"/>
        <v>0</v>
      </c>
      <c r="M84" s="15">
        <f t="shared" si="14"/>
        <v>0</v>
      </c>
      <c r="N84" s="15">
        <f t="shared" si="14"/>
        <v>0</v>
      </c>
      <c r="O84" s="15">
        <f>+O82+O79+O76+O70+O67+O62+O52+O45+O36+O26+O16+O10</f>
        <v>2412328633.1099997</v>
      </c>
    </row>
    <row r="85" spans="2:17" ht="15.75" thickBot="1" x14ac:dyDescent="0.3"/>
    <row r="86" spans="2:17" ht="38.25" customHeight="1" thickBot="1" x14ac:dyDescent="0.3">
      <c r="B86" s="16" t="s">
        <v>93</v>
      </c>
      <c r="D86" s="27"/>
      <c r="Q86" s="18"/>
    </row>
    <row r="87" spans="2:17" ht="45.75" thickBot="1" x14ac:dyDescent="0.3">
      <c r="B87" s="16" t="s">
        <v>94</v>
      </c>
      <c r="D87" s="26"/>
      <c r="Q87" s="19"/>
    </row>
    <row r="88" spans="2:17" ht="84.75" customHeight="1" thickBot="1" x14ac:dyDescent="0.3">
      <c r="B88" s="28" t="s">
        <v>95</v>
      </c>
    </row>
    <row r="89" spans="2:17" ht="15.75" thickBot="1" x14ac:dyDescent="0.3">
      <c r="B89" s="29" t="s">
        <v>102</v>
      </c>
    </row>
    <row r="90" spans="2:17" x14ac:dyDescent="0.25">
      <c r="B90" s="17"/>
    </row>
    <row r="91" spans="2:17" x14ac:dyDescent="0.25">
      <c r="B91" s="17"/>
    </row>
    <row r="92" spans="2:17" x14ac:dyDescent="0.25">
      <c r="B92" s="17"/>
    </row>
    <row r="93" spans="2:17" x14ac:dyDescent="0.25">
      <c r="B93" s="25"/>
    </row>
    <row r="94" spans="2:17" ht="18.75" x14ac:dyDescent="0.25">
      <c r="B94" s="20" t="s">
        <v>96</v>
      </c>
      <c r="G94" s="20" t="s">
        <v>97</v>
      </c>
      <c r="M94" s="20" t="s">
        <v>98</v>
      </c>
      <c r="N94" s="21"/>
    </row>
    <row r="95" spans="2:17" ht="18.75" x14ac:dyDescent="0.25">
      <c r="B95" s="22" t="s">
        <v>99</v>
      </c>
      <c r="G95" s="22" t="s">
        <v>100</v>
      </c>
      <c r="L95" s="23"/>
      <c r="M95" s="22" t="s">
        <v>101</v>
      </c>
      <c r="N95" s="24"/>
    </row>
  </sheetData>
  <mergeCells count="4">
    <mergeCell ref="B3:O3"/>
    <mergeCell ref="B4:O4"/>
    <mergeCell ref="B5:O5"/>
    <mergeCell ref="B6:O6"/>
  </mergeCells>
  <pageMargins left="0.7" right="0.7" top="0.75" bottom="0.75" header="0.3" footer="0.3"/>
  <pageSetup paperSize="5" scale="43" fitToHeight="0" orientation="landscape" r:id="rId1"/>
  <rowBreaks count="1" manualBreakCount="1">
    <brk id="51" min="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eb8c7ae-3c1c-4945-834e-34f6a24ec4c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85C635ECBD39499BC69D0AD2E2CEF6" ma:contentTypeVersion="5" ma:contentTypeDescription="Crear nuevo documento." ma:contentTypeScope="" ma:versionID="a752888a59e8ef55f4a0d4f60f33dd9c">
  <xsd:schema xmlns:xsd="http://www.w3.org/2001/XMLSchema" xmlns:xs="http://www.w3.org/2001/XMLSchema" xmlns:p="http://schemas.microsoft.com/office/2006/metadata/properties" xmlns:ns2="2eb8c7ae-3c1c-4945-834e-34f6a24ec4c0" xmlns:ns3="cea8701c-55d6-4189-9049-b42e5cb22d5d" targetNamespace="http://schemas.microsoft.com/office/2006/metadata/properties" ma:root="true" ma:fieldsID="7d373ef76b757c0b50f54b24de96baf4" ns2:_="" ns3:_="">
    <xsd:import namespace="2eb8c7ae-3c1c-4945-834e-34f6a24ec4c0"/>
    <xsd:import namespace="cea8701c-55d6-4189-9049-b42e5cb22d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8c7ae-3c1c-4945-834e-34f6a24ec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8701c-55d6-4189-9049-b42e5cb22d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4AE27F-7591-438F-A248-C33F8735F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89B4CA-C2A2-477A-AD2B-4739C7A0511C}">
  <ds:schemaRefs>
    <ds:schemaRef ds:uri="http://schemas.microsoft.com/office/2006/metadata/properties"/>
    <ds:schemaRef ds:uri="http://schemas.microsoft.com/office/infopath/2007/PartnerControls"/>
    <ds:schemaRef ds:uri="2eb8c7ae-3c1c-4945-834e-34f6a24ec4c0"/>
  </ds:schemaRefs>
</ds:datastoreItem>
</file>

<file path=customXml/itemProps3.xml><?xml version="1.0" encoding="utf-8"?>
<ds:datastoreItem xmlns:ds="http://schemas.openxmlformats.org/officeDocument/2006/customXml" ds:itemID="{6E0C9143-2A0E-49AF-845E-A68BB9A6CB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b8c7ae-3c1c-4945-834e-34f6a24ec4c0"/>
    <ds:schemaRef ds:uri="cea8701c-55d6-4189-9049-b42e5cb22d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DE PRE. FEBRERO 2023</vt:lpstr>
      <vt:lpstr>'EJECUCIÓN DE PRE. FEBRERO 2023'!Print_Area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Johanne Robles Polonia</dc:creator>
  <cp:keywords/>
  <dc:description/>
  <cp:lastModifiedBy>Yonuery De La Cruz Espinosa</cp:lastModifiedBy>
  <cp:revision/>
  <dcterms:created xsi:type="dcterms:W3CDTF">2023-02-01T15:57:51Z</dcterms:created>
  <dcterms:modified xsi:type="dcterms:W3CDTF">2023-03-14T15:54:57Z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0x010100D985C635ECBD39499BC69D0AD2E2CEF6</vt:lpwstr>
  </property>
</Properties>
</file>