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ruz\Downloads\"/>
    </mc:Choice>
  </mc:AlternateContent>
  <xr:revisionPtr revIDLastSave="0" documentId="13_ncr:1_{2D6F6D98-E63C-4C50-ABBA-AF2EF6A3100B}" xr6:coauthVersionLast="47" xr6:coauthVersionMax="47" xr10:uidLastSave="{00000000-0000-0000-0000-000000000000}"/>
  <bookViews>
    <workbookView xWindow="-120" yWindow="480" windowWidth="29040" windowHeight="15840" xr2:uid="{A4D58864-AB2D-4673-B53F-1F53426B3CA9}"/>
  </bookViews>
  <sheets>
    <sheet name="P1 Presupuesto Aprobado" sheetId="1" r:id="rId1"/>
  </sheets>
  <definedNames>
    <definedName name="_xlnm.Print_Area" localSheetId="0">'P1 Presupuesto Aprobado'!$A$1:$E$108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C11" i="1"/>
  <c r="C17" i="1"/>
  <c r="C27" i="1"/>
  <c r="C37" i="1"/>
  <c r="C46" i="1"/>
  <c r="C53" i="1"/>
  <c r="C63" i="1"/>
  <c r="C68" i="1"/>
  <c r="C71" i="1"/>
  <c r="C76" i="1"/>
  <c r="C75" i="1" s="1"/>
  <c r="C84" i="1" s="1"/>
  <c r="C79" i="1"/>
  <c r="C82" i="1"/>
  <c r="D84" i="1"/>
</calcChain>
</file>

<file path=xl/sharedStrings.xml><?xml version="1.0" encoding="utf-8"?>
<sst xmlns="http://schemas.openxmlformats.org/spreadsheetml/2006/main" count="83" uniqueCount="83">
  <si>
    <t>Directora Financiera</t>
  </si>
  <si>
    <t>Enc. División Contabilidad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</si>
  <si>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</si>
  <si>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</si>
  <si>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</si>
  <si>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</si>
  <si>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</si>
  <si>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</si>
  <si>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</si>
  <si>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</si>
  <si>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</si>
  <si>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</si>
  <si>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</si>
  <si>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</si>
  <si>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</si>
  <si>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</si>
  <si>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</si>
  <si>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</si>
  <si>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</si>
  <si>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</si>
  <si>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</si>
  <si>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</si>
  <si>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</si>
  <si>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</si>
  <si>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</si>
  <si>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</si>
  <si>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</si>
  <si>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</si>
  <si>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</si>
  <si>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</si>
  <si>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</si>
  <si>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</si>
  <si>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</si>
  <si>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</si>
  <si>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</si>
  <si>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</si>
  <si>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</si>
  <si>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</si>
  <si>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</si>
  <si>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</si>
  <si>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</si>
  <si>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</si>
  <si>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</si>
  <si>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</si>
  <si>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</si>
  <si>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</si>
  <si>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</si>
  <si>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</si>
  <si>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</si>
  <si>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</si>
  <si>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</si>
  <si>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</si>
  <si>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</si>
  <si>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</si>
  <si>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</si>
  <si>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</si>
  <si>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</si>
  <si>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</si>
  <si>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</si>
  <si>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</si>
  <si>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</si>
  <si>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</si>
  <si>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</si>
  <si>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</si>
  <si>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</si>
  <si>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</si>
  <si>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</si>
  <si>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</si>
  <si>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</si>
  <si>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</si>
  <si>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</si>
  <si>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</si>
  <si>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</si>
  <si>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</si>
  <si>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</si>
  <si>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</si>
  <si>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</si>
  <si>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</si>
  <si>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</si>
  <si>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</si>
  <si>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En RD$</t>
  </si>
  <si>
    <t xml:space="preserve">Presupuesto de Gasto y Aplicaciones Financieras </t>
  </si>
  <si>
    <t>Ministerio de la Vivienda y Edificaciones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</si>
</sst>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1"/>
    <xf numFmtId="43" fontId="2" fillId="2" borderId="1" xfId="1" applyNumberFormat="1" applyFont="1" applyFill="1" applyBorder="1"/>
    <xf numFmtId="0" fontId="2" fillId="2" borderId="1" xfId="1" applyFont="1" applyFill="1" applyBorder="1" applyAlignment="1">
      <alignment vertical="center"/>
    </xf>
    <xf numFmtId="43" fontId="0" fillId="0" borderId="0" xfId="2" applyFont="1"/>
    <xf numFmtId="164" fontId="3" fillId="0" borderId="0" xfId="1" applyNumberFormat="1" applyFont="1"/>
    <xf numFmtId="0" fontId="1" fillId="0" borderId="0" xfId="1" applyAlignment="1">
      <alignment horizontal="left" indent="2"/>
    </xf>
    <xf numFmtId="0" fontId="3" fillId="0" borderId="0" xfId="1" applyFont="1" applyAlignment="1">
      <alignment horizontal="left" indent="1"/>
    </xf>
    <xf numFmtId="43" fontId="3" fillId="0" borderId="2" xfId="2" applyFont="1" applyBorder="1"/>
    <xf numFmtId="164" fontId="3" fillId="0" borderId="2" xfId="1" applyNumberFormat="1" applyFont="1" applyBorder="1"/>
    <xf numFmtId="0" fontId="3" fillId="0" borderId="2" xfId="1" applyFont="1" applyBorder="1" applyAlignment="1">
      <alignment horizontal="left"/>
    </xf>
    <xf numFmtId="164" fontId="1" fillId="0" borderId="0" xfId="1" applyNumberFormat="1"/>
    <xf numFmtId="0" fontId="1" fillId="3" borderId="0" xfId="1" applyFill="1"/>
    <xf numFmtId="0" fontId="4" fillId="0" borderId="0" xfId="1" applyFont="1" applyAlignment="1">
      <alignment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 wrapText="1" readingOrder="1"/>
    </xf>
    <xf numFmtId="0" fontId="6" fillId="0" borderId="7" xfId="1" applyFont="1" applyBorder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2" fillId="2" borderId="5" xfId="1" applyFont="1" applyFill="1" applyBorder="1" applyAlignment="1">
      <alignment horizontal="left" vertical="center"/>
    </xf>
    <xf numFmtId="43" fontId="2" fillId="2" borderId="5" xfId="2" applyFont="1" applyFill="1" applyBorder="1" applyAlignment="1">
      <alignment horizontal="center" vertical="center" wrapText="1"/>
    </xf>
    <xf numFmtId="43" fontId="2" fillId="2" borderId="4" xfId="2" applyFont="1" applyFill="1" applyBorder="1" applyAlignment="1">
      <alignment horizontal="center" vertical="center" wrapText="1"/>
    </xf>
    <xf numFmtId="43" fontId="2" fillId="2" borderId="6" xfId="2" applyFont="1" applyFill="1" applyBorder="1" applyAlignment="1">
      <alignment horizontal="center" vertical="center" wrapText="1"/>
    </xf>
    <xf numFmtId="43" fontId="2" fillId="2" borderId="3" xfId="2" applyFont="1" applyFill="1" applyBorder="1" applyAlignment="1">
      <alignment horizontal="center" vertical="center" wrapText="1"/>
    </xf>
  </cellXfs>
  <cellStyles count="3">
    <cellStyle name="Millares 2" xfId="2" xr:uid="{D8B30941-B600-463D-8216-DDB9A8F8B6A7}"/>
    <cellStyle name="Normal" xfId="0" builtinId="0"/>
    <cellStyle name="Normal 3" xfId="1" xr:uid="{6C49598C-60B0-4DC4-8B10-BA6EF26451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734786</xdr:colOff>
      <xdr:row>88</xdr:row>
      <xdr:rowOff>136072</xdr:rowOff>
    </xdr:from>
    <xdr:to>
      <xdr:col>1</xdr:col>
      <xdr:colOff>1700893</xdr:colOff>
      <xdr:row>88</xdr:row>
      <xdr:rowOff>136072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6C1C0EE3-935B-4888-93B2-41BA1EC2E3AD}"/>
            </a:ext>
          </a:extLst>
        </xdr:cNvPr>
        <xdr:cNvCxnSpPr/>
      </xdr:nvCxnSpPr>
      <xdr:spPr>
        <a:xfrm flipV="1">
          <a:off x="734786" y="16900072"/>
          <a:ext cx="78513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6830785</xdr:colOff>
      <xdr:row>88</xdr:row>
      <xdr:rowOff>163286</xdr:rowOff>
    </xdr:from>
    <xdr:to>
      <xdr:col>2</xdr:col>
      <xdr:colOff>1496785</xdr:colOff>
      <xdr:row>88</xdr:row>
      <xdr:rowOff>163286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B3FBC89-C139-49D8-8A92-53600B713D49}"/>
            </a:ext>
          </a:extLst>
        </xdr:cNvPr>
        <xdr:cNvCxnSpPr/>
      </xdr:nvCxnSpPr>
      <xdr:spPr>
        <a:xfrm flipV="1">
          <a:off x="1525360" y="16927286"/>
          <a:ext cx="762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57289</xdr:colOff>
      <xdr:row>0</xdr:row>
      <xdr:rowOff>74543</xdr:rowOff>
    </xdr:from>
    <xdr:ext cx="1769642" cy="1280846"/>
    <xdr:pic>
      <xdr:nvPicPr>
        <xdr:cNvPr id="4" name="Imagen 3">
          <a:extLst>
            <a:ext uri="{FF2B5EF4-FFF2-40B4-BE49-F238E27FC236}">
              <a16:creationId xmlns:a16="http://schemas.microsoft.com/office/drawing/2014/main" id="{997CC502-A08D-43AE-A549-D0CB5271E0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424682" y="74543"/>
          <a:ext cx="1769642" cy="128084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18749-4BB7-430D-932B-446F7EC9416D}">
  <sheetPr codeName="Hoja1">
    <pageSetUpPr fitToPage="1"/>
  </sheetPr>
  <dimension ref="B3:O90"/>
  <sheetViews>
    <sheetView showGridLines="0" tabSelected="1" view="pageBreakPreview" topLeftCell="A55" zoomScale="70" zoomScaleNormal="70" zoomScaleSheetLayoutView="70" workbookViewId="0">
      <selection activeCell="B89" sqref="B89:C91"/>
    </sheetView>
  </sheetViews>
  <sheetFormatPr defaultColWidth="11.42578125" defaultRowHeight="15" x14ac:dyDescent="0.25"/>
  <cols>
    <col min="1" max="1" width="5.42578125" style="1" customWidth="1"/>
    <col min="2" max="2" width="105.85546875" style="1" customWidth="1"/>
    <col min="3" max="3" width="28.7109375" style="1" bestFit="1" customWidth="1"/>
    <col min="4" max="4" width="19.42578125" style="1" customWidth="1"/>
    <col min="5" max="16384" width="11.42578125" style="1"/>
  </cols>
  <sheetData>
    <row r="3" spans="2:15" ht="28.5" customHeight="1" x14ac:dyDescent="0.25">
      <c r="B3" s="17" t="s">
        <v>82</v>
      </c>
      <c r="C3" s="18"/>
      <c r="D3" s="18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2:15" ht="15.75" x14ac:dyDescent="0.25">
      <c r="B4" s="19">
        <v>2022</v>
      </c>
      <c r="C4" s="20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2:15" ht="15.75" customHeight="1" x14ac:dyDescent="0.25">
      <c r="B5" s="21" t="s">
        <v>81</v>
      </c>
      <c r="C5" s="22"/>
      <c r="D5" s="2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2:15" ht="15.75" customHeight="1" x14ac:dyDescent="0.25">
      <c r="B6" s="21" t="s">
        <v>80</v>
      </c>
      <c r="C6" s="22"/>
      <c r="D6" s="22"/>
      <c r="E6" s="14"/>
      <c r="F6" s="13"/>
      <c r="G6" s="13"/>
      <c r="H6" s="13"/>
      <c r="I6" s="13"/>
      <c r="J6" s="13"/>
      <c r="K6" s="13"/>
      <c r="L6" s="13"/>
      <c r="M6" s="13"/>
      <c r="N6" s="13"/>
      <c r="O6" s="13"/>
    </row>
    <row r="8" spans="2:15" ht="15" customHeight="1" x14ac:dyDescent="0.25">
      <c r="B8" s="23" t="s">
        <v>79</v>
      </c>
      <c r="C8" s="24" t="s">
        <v>78</v>
      </c>
      <c r="D8" s="26" t="s">
        <v>77</v>
      </c>
      <c r="E8" s="12"/>
    </row>
    <row r="9" spans="2:15" ht="23.25" customHeight="1" x14ac:dyDescent="0.25">
      <c r="B9" s="23"/>
      <c r="C9" s="25"/>
      <c r="D9" s="27"/>
      <c r="E9" s="12"/>
    </row>
    <row r="10" spans="2:15" x14ac:dyDescent="0.25">
      <c r="B10" s="10" t="s">
        <v>76</v>
      </c>
      <c r="C10" s="9">
        <f>+C11+C17+C27+C37+C46+C53+C63+C68+C71</f>
        <v>14115198200</v>
      </c>
      <c r="D10" s="9">
        <f>+D11+D17+D27+D37+D46+D53+D63+D68+D71</f>
        <v>0</v>
      </c>
      <c r="E10" s="12"/>
    </row>
    <row r="11" spans="2:15" x14ac:dyDescent="0.25">
      <c r="B11" s="7" t="s">
        <v>75</v>
      </c>
      <c r="C11" s="5">
        <f>+SUM(C12:C16)</f>
        <v>955703425</v>
      </c>
      <c r="D11" s="4">
        <v>0</v>
      </c>
      <c r="E11" s="12"/>
    </row>
    <row r="12" spans="2:15" x14ac:dyDescent="0.25">
      <c r="B12" s="6" t="s">
        <v>74</v>
      </c>
      <c r="C12" s="4">
        <v>763657918</v>
      </c>
      <c r="D12" s="4">
        <v>0</v>
      </c>
      <c r="E12" s="12"/>
    </row>
    <row r="13" spans="2:15" x14ac:dyDescent="0.25">
      <c r="B13" s="6" t="s">
        <v>73</v>
      </c>
      <c r="C13" s="4">
        <v>47295667</v>
      </c>
      <c r="D13" s="4">
        <v>0</v>
      </c>
      <c r="E13" s="12"/>
    </row>
    <row r="14" spans="2:15" x14ac:dyDescent="0.25">
      <c r="B14" s="6" t="s">
        <v>72</v>
      </c>
      <c r="C14" s="4">
        <v>0</v>
      </c>
      <c r="D14" s="4">
        <v>0</v>
      </c>
      <c r="E14" s="12"/>
    </row>
    <row r="15" spans="2:15" x14ac:dyDescent="0.25">
      <c r="B15" s="6" t="s">
        <v>71</v>
      </c>
      <c r="C15" s="11">
        <v>0</v>
      </c>
      <c r="D15" s="4">
        <v>0</v>
      </c>
      <c r="E15" s="12"/>
    </row>
    <row r="16" spans="2:15" x14ac:dyDescent="0.25">
      <c r="B16" s="6" t="s">
        <v>70</v>
      </c>
      <c r="C16" s="11">
        <v>144749840</v>
      </c>
      <c r="D16" s="4">
        <v>0</v>
      </c>
      <c r="E16" s="12"/>
    </row>
    <row r="17" spans="2:5" x14ac:dyDescent="0.25">
      <c r="B17" s="7" t="s">
        <v>69</v>
      </c>
      <c r="C17" s="5">
        <f>+SUM(C18:C26)</f>
        <v>688385847</v>
      </c>
      <c r="D17" s="4">
        <v>0</v>
      </c>
      <c r="E17" s="12"/>
    </row>
    <row r="18" spans="2:5" x14ac:dyDescent="0.25">
      <c r="B18" s="6" t="s">
        <v>68</v>
      </c>
      <c r="C18" s="11">
        <v>51148000</v>
      </c>
      <c r="D18" s="4">
        <v>0</v>
      </c>
      <c r="E18" s="12"/>
    </row>
    <row r="19" spans="2:5" x14ac:dyDescent="0.25">
      <c r="B19" s="6" t="s">
        <v>67</v>
      </c>
      <c r="C19" s="11">
        <v>149626525</v>
      </c>
      <c r="D19" s="4">
        <v>0</v>
      </c>
      <c r="E19" s="12"/>
    </row>
    <row r="20" spans="2:5" x14ac:dyDescent="0.25">
      <c r="B20" s="6" t="s">
        <v>66</v>
      </c>
      <c r="C20" s="11">
        <v>56000000</v>
      </c>
      <c r="D20" s="4">
        <v>0</v>
      </c>
      <c r="E20" s="12"/>
    </row>
    <row r="21" spans="2:5" x14ac:dyDescent="0.25">
      <c r="B21" s="6" t="s">
        <v>65</v>
      </c>
      <c r="C21" s="11">
        <v>2377200</v>
      </c>
      <c r="D21" s="4">
        <v>0</v>
      </c>
      <c r="E21" s="12"/>
    </row>
    <row r="22" spans="2:5" x14ac:dyDescent="0.25">
      <c r="B22" s="6" t="s">
        <v>64</v>
      </c>
      <c r="C22" s="11">
        <v>97871440</v>
      </c>
      <c r="D22" s="4">
        <v>0</v>
      </c>
    </row>
    <row r="23" spans="2:5" x14ac:dyDescent="0.25">
      <c r="B23" s="6" t="s">
        <v>63</v>
      </c>
      <c r="C23" s="11">
        <v>83712240</v>
      </c>
      <c r="D23" s="4">
        <v>0</v>
      </c>
    </row>
    <row r="24" spans="2:5" x14ac:dyDescent="0.25">
      <c r="B24" s="6" t="s">
        <v>62</v>
      </c>
      <c r="C24" s="11">
        <v>17200000</v>
      </c>
      <c r="D24" s="4">
        <v>0</v>
      </c>
    </row>
    <row r="25" spans="2:5" x14ac:dyDescent="0.25">
      <c r="B25" s="6" t="s">
        <v>61</v>
      </c>
      <c r="C25" s="11">
        <v>179260442</v>
      </c>
      <c r="D25" s="4">
        <v>0</v>
      </c>
    </row>
    <row r="26" spans="2:5" x14ac:dyDescent="0.25">
      <c r="B26" s="6" t="s">
        <v>60</v>
      </c>
      <c r="C26" s="11">
        <v>51190000</v>
      </c>
      <c r="D26" s="4">
        <v>0</v>
      </c>
    </row>
    <row r="27" spans="2:5" x14ac:dyDescent="0.25">
      <c r="B27" s="7" t="s">
        <v>59</v>
      </c>
      <c r="C27" s="5">
        <f>+SUM(C28:C36)</f>
        <v>99348160</v>
      </c>
      <c r="D27" s="4">
        <v>0</v>
      </c>
    </row>
    <row r="28" spans="2:5" x14ac:dyDescent="0.25">
      <c r="B28" s="6" t="s">
        <v>58</v>
      </c>
      <c r="C28" s="11">
        <v>1594000</v>
      </c>
      <c r="D28" s="4">
        <v>0</v>
      </c>
    </row>
    <row r="29" spans="2:5" x14ac:dyDescent="0.25">
      <c r="B29" s="6" t="s">
        <v>57</v>
      </c>
      <c r="C29" s="11">
        <v>6000000</v>
      </c>
      <c r="D29" s="4">
        <v>0</v>
      </c>
    </row>
    <row r="30" spans="2:5" x14ac:dyDescent="0.25">
      <c r="B30" s="6" t="s">
        <v>56</v>
      </c>
      <c r="C30" s="11">
        <v>10178600</v>
      </c>
      <c r="D30" s="4">
        <v>0</v>
      </c>
    </row>
    <row r="31" spans="2:5" x14ac:dyDescent="0.25">
      <c r="B31" s="6" t="s">
        <v>55</v>
      </c>
      <c r="C31" s="11">
        <v>500000</v>
      </c>
      <c r="D31" s="4">
        <v>0</v>
      </c>
    </row>
    <row r="32" spans="2:5" x14ac:dyDescent="0.25">
      <c r="B32" s="6" t="s">
        <v>54</v>
      </c>
      <c r="C32" s="11">
        <v>1500000</v>
      </c>
      <c r="D32" s="4">
        <v>0</v>
      </c>
    </row>
    <row r="33" spans="2:4" x14ac:dyDescent="0.25">
      <c r="B33" s="6" t="s">
        <v>53</v>
      </c>
      <c r="C33" s="11">
        <v>2900000</v>
      </c>
      <c r="D33" s="4">
        <v>0</v>
      </c>
    </row>
    <row r="34" spans="2:4" x14ac:dyDescent="0.25">
      <c r="B34" s="6" t="s">
        <v>52</v>
      </c>
      <c r="C34" s="11">
        <v>55024560</v>
      </c>
      <c r="D34" s="4">
        <v>0</v>
      </c>
    </row>
    <row r="35" spans="2:4" x14ac:dyDescent="0.25">
      <c r="B35" s="6" t="s">
        <v>51</v>
      </c>
      <c r="C35" s="11">
        <v>0</v>
      </c>
      <c r="D35" s="4">
        <v>0</v>
      </c>
    </row>
    <row r="36" spans="2:4" x14ac:dyDescent="0.25">
      <c r="B36" s="6" t="s">
        <v>50</v>
      </c>
      <c r="C36" s="11">
        <v>21651000</v>
      </c>
      <c r="D36" s="4">
        <v>0</v>
      </c>
    </row>
    <row r="37" spans="2:4" x14ac:dyDescent="0.25">
      <c r="B37" s="7" t="s">
        <v>49</v>
      </c>
      <c r="C37" s="5">
        <f>+SUM(C38:C45)</f>
        <v>38338200</v>
      </c>
      <c r="D37" s="4">
        <v>0</v>
      </c>
    </row>
    <row r="38" spans="2:4" x14ac:dyDescent="0.25">
      <c r="B38" s="6" t="s">
        <v>48</v>
      </c>
      <c r="C38" s="11">
        <v>38338200</v>
      </c>
      <c r="D38" s="4">
        <v>0</v>
      </c>
    </row>
    <row r="39" spans="2:4" x14ac:dyDescent="0.25">
      <c r="B39" s="6" t="s">
        <v>47</v>
      </c>
      <c r="C39" s="11">
        <v>0</v>
      </c>
      <c r="D39" s="4">
        <v>0</v>
      </c>
    </row>
    <row r="40" spans="2:4" x14ac:dyDescent="0.25">
      <c r="B40" s="6" t="s">
        <v>46</v>
      </c>
      <c r="C40" s="11">
        <v>0</v>
      </c>
      <c r="D40" s="4">
        <v>0</v>
      </c>
    </row>
    <row r="41" spans="2:4" x14ac:dyDescent="0.25">
      <c r="B41" s="6" t="s">
        <v>45</v>
      </c>
      <c r="C41" s="11">
        <v>0</v>
      </c>
      <c r="D41" s="4">
        <v>0</v>
      </c>
    </row>
    <row r="42" spans="2:4" x14ac:dyDescent="0.25">
      <c r="B42" s="6" t="s">
        <v>44</v>
      </c>
      <c r="C42" s="11">
        <v>0</v>
      </c>
      <c r="D42" s="4">
        <v>0</v>
      </c>
    </row>
    <row r="43" spans="2:4" x14ac:dyDescent="0.25">
      <c r="B43" s="6" t="s">
        <v>43</v>
      </c>
      <c r="C43" s="11">
        <v>0</v>
      </c>
      <c r="D43" s="4">
        <v>0</v>
      </c>
    </row>
    <row r="44" spans="2:4" x14ac:dyDescent="0.25">
      <c r="B44" s="6" t="s">
        <v>42</v>
      </c>
      <c r="C44" s="11">
        <v>0</v>
      </c>
      <c r="D44" s="4">
        <v>0</v>
      </c>
    </row>
    <row r="45" spans="2:4" x14ac:dyDescent="0.25">
      <c r="B45" s="6" t="s">
        <v>41</v>
      </c>
      <c r="C45" s="11">
        <v>0</v>
      </c>
      <c r="D45" s="4">
        <v>0</v>
      </c>
    </row>
    <row r="46" spans="2:4" x14ac:dyDescent="0.25">
      <c r="B46" s="7" t="s">
        <v>40</v>
      </c>
      <c r="C46" s="5">
        <f>+SUM(C47:C52)</f>
        <v>0</v>
      </c>
      <c r="D46" s="4">
        <v>0</v>
      </c>
    </row>
    <row r="47" spans="2:4" x14ac:dyDescent="0.25">
      <c r="B47" s="6" t="s">
        <v>39</v>
      </c>
      <c r="C47" s="11">
        <v>0</v>
      </c>
      <c r="D47" s="4">
        <v>0</v>
      </c>
    </row>
    <row r="48" spans="2:4" x14ac:dyDescent="0.25">
      <c r="B48" s="6" t="s">
        <v>38</v>
      </c>
      <c r="C48" s="11">
        <v>0</v>
      </c>
      <c r="D48" s="4">
        <v>0</v>
      </c>
    </row>
    <row r="49" spans="2:4" x14ac:dyDescent="0.25">
      <c r="B49" s="6" t="s">
        <v>37</v>
      </c>
      <c r="C49" s="11">
        <v>0</v>
      </c>
      <c r="D49" s="4">
        <v>0</v>
      </c>
    </row>
    <row r="50" spans="2:4" x14ac:dyDescent="0.25">
      <c r="B50" s="6" t="s">
        <v>36</v>
      </c>
      <c r="C50" s="11">
        <v>0</v>
      </c>
      <c r="D50" s="4">
        <v>0</v>
      </c>
    </row>
    <row r="51" spans="2:4" x14ac:dyDescent="0.25">
      <c r="B51" s="6" t="s">
        <v>35</v>
      </c>
      <c r="C51" s="11">
        <v>0</v>
      </c>
      <c r="D51" s="4">
        <v>0</v>
      </c>
    </row>
    <row r="52" spans="2:4" x14ac:dyDescent="0.25">
      <c r="B52" s="6" t="s">
        <v>34</v>
      </c>
      <c r="C52" s="11">
        <v>0</v>
      </c>
      <c r="D52" s="4">
        <v>0</v>
      </c>
    </row>
    <row r="53" spans="2:4" x14ac:dyDescent="0.25">
      <c r="B53" s="7" t="s">
        <v>33</v>
      </c>
      <c r="C53" s="5">
        <f>+SUM(C54:C62)</f>
        <v>412617882</v>
      </c>
      <c r="D53" s="4">
        <v>0</v>
      </c>
    </row>
    <row r="54" spans="2:4" x14ac:dyDescent="0.25">
      <c r="B54" s="6" t="s">
        <v>32</v>
      </c>
      <c r="C54" s="11">
        <v>75297200</v>
      </c>
      <c r="D54" s="4">
        <v>0</v>
      </c>
    </row>
    <row r="55" spans="2:4" x14ac:dyDescent="0.25">
      <c r="B55" s="6" t="s">
        <v>31</v>
      </c>
      <c r="C55" s="11">
        <v>3500000</v>
      </c>
      <c r="D55" s="4">
        <v>0</v>
      </c>
    </row>
    <row r="56" spans="2:4" x14ac:dyDescent="0.25">
      <c r="B56" s="6" t="s">
        <v>30</v>
      </c>
      <c r="C56" s="11">
        <v>0</v>
      </c>
      <c r="D56" s="4">
        <v>0</v>
      </c>
    </row>
    <row r="57" spans="2:4" x14ac:dyDescent="0.25">
      <c r="B57" s="6" t="s">
        <v>29</v>
      </c>
      <c r="C57" s="11">
        <v>10000000</v>
      </c>
      <c r="D57" s="4">
        <v>0</v>
      </c>
    </row>
    <row r="58" spans="2:4" x14ac:dyDescent="0.25">
      <c r="B58" s="6" t="s">
        <v>28</v>
      </c>
      <c r="C58" s="11">
        <v>3478000</v>
      </c>
      <c r="D58" s="4">
        <v>0</v>
      </c>
    </row>
    <row r="59" spans="2:4" x14ac:dyDescent="0.25">
      <c r="B59" s="6" t="s">
        <v>27</v>
      </c>
      <c r="C59" s="11">
        <v>0</v>
      </c>
      <c r="D59" s="4">
        <v>0</v>
      </c>
    </row>
    <row r="60" spans="2:4" x14ac:dyDescent="0.25">
      <c r="B60" s="6" t="s">
        <v>26</v>
      </c>
      <c r="C60" s="11">
        <v>0</v>
      </c>
      <c r="D60" s="4">
        <v>0</v>
      </c>
    </row>
    <row r="61" spans="2:4" x14ac:dyDescent="0.25">
      <c r="B61" s="6" t="s">
        <v>25</v>
      </c>
      <c r="C61" s="11">
        <v>77342682</v>
      </c>
      <c r="D61" s="4">
        <v>0</v>
      </c>
    </row>
    <row r="62" spans="2:4" x14ac:dyDescent="0.25">
      <c r="B62" s="6" t="s">
        <v>24</v>
      </c>
      <c r="C62" s="11">
        <v>243000000</v>
      </c>
      <c r="D62" s="4">
        <v>0</v>
      </c>
    </row>
    <row r="63" spans="2:4" x14ac:dyDescent="0.25">
      <c r="B63" s="7" t="s">
        <v>23</v>
      </c>
      <c r="C63" s="5">
        <f>+SUM(C64:C67)</f>
        <v>11920804686</v>
      </c>
      <c r="D63" s="4">
        <v>0</v>
      </c>
    </row>
    <row r="64" spans="2:4" x14ac:dyDescent="0.25">
      <c r="B64" s="6" t="s">
        <v>22</v>
      </c>
      <c r="C64" s="11">
        <v>11920804686</v>
      </c>
      <c r="D64" s="4">
        <v>0</v>
      </c>
    </row>
    <row r="65" spans="2:4" x14ac:dyDescent="0.25">
      <c r="B65" s="6" t="s">
        <v>21</v>
      </c>
      <c r="C65" s="11">
        <v>0</v>
      </c>
      <c r="D65" s="4">
        <v>0</v>
      </c>
    </row>
    <row r="66" spans="2:4" x14ac:dyDescent="0.25">
      <c r="B66" s="6" t="s">
        <v>20</v>
      </c>
      <c r="C66" s="11">
        <v>0</v>
      </c>
      <c r="D66" s="4">
        <v>0</v>
      </c>
    </row>
    <row r="67" spans="2:4" x14ac:dyDescent="0.25">
      <c r="B67" s="6" t="s">
        <v>19</v>
      </c>
      <c r="C67" s="11">
        <v>0</v>
      </c>
      <c r="D67" s="4">
        <v>0</v>
      </c>
    </row>
    <row r="68" spans="2:4" x14ac:dyDescent="0.25">
      <c r="B68" s="7" t="s">
        <v>18</v>
      </c>
      <c r="C68" s="5">
        <f>+SUM(C69:C70)</f>
        <v>0</v>
      </c>
      <c r="D68" s="4">
        <v>0</v>
      </c>
    </row>
    <row r="69" spans="2:4" x14ac:dyDescent="0.25">
      <c r="B69" s="6" t="s">
        <v>17</v>
      </c>
      <c r="C69" s="11">
        <v>0</v>
      </c>
      <c r="D69" s="4">
        <v>0</v>
      </c>
    </row>
    <row r="70" spans="2:4" x14ac:dyDescent="0.25">
      <c r="B70" s="6" t="s">
        <v>16</v>
      </c>
      <c r="C70" s="11">
        <v>0</v>
      </c>
      <c r="D70" s="4">
        <v>0</v>
      </c>
    </row>
    <row r="71" spans="2:4" x14ac:dyDescent="0.25">
      <c r="B71" s="7" t="s">
        <v>15</v>
      </c>
      <c r="C71" s="5">
        <f>+SUM(C72:C74)</f>
        <v>0</v>
      </c>
      <c r="D71" s="4">
        <v>0</v>
      </c>
    </row>
    <row r="72" spans="2:4" x14ac:dyDescent="0.25">
      <c r="B72" s="6" t="s">
        <v>14</v>
      </c>
      <c r="C72" s="11">
        <v>0</v>
      </c>
      <c r="D72" s="4">
        <v>0</v>
      </c>
    </row>
    <row r="73" spans="2:4" x14ac:dyDescent="0.25">
      <c r="B73" s="6" t="s">
        <v>13</v>
      </c>
      <c r="C73" s="11">
        <v>0</v>
      </c>
      <c r="D73" s="4">
        <v>0</v>
      </c>
    </row>
    <row r="74" spans="2:4" x14ac:dyDescent="0.25">
      <c r="B74" s="6" t="s">
        <v>12</v>
      </c>
      <c r="C74" s="11">
        <v>0</v>
      </c>
      <c r="D74" s="4">
        <v>0</v>
      </c>
    </row>
    <row r="75" spans="2:4" x14ac:dyDescent="0.25">
      <c r="B75" s="10" t="s">
        <v>11</v>
      </c>
      <c r="C75" s="9">
        <f>+C76+C79+C82</f>
        <v>0</v>
      </c>
      <c r="D75" s="8">
        <v>0</v>
      </c>
    </row>
    <row r="76" spans="2:4" x14ac:dyDescent="0.25">
      <c r="B76" s="7" t="s">
        <v>10</v>
      </c>
      <c r="C76" s="5">
        <f>+SUM(C77:C78)</f>
        <v>0</v>
      </c>
      <c r="D76" s="4">
        <v>0</v>
      </c>
    </row>
    <row r="77" spans="2:4" x14ac:dyDescent="0.25">
      <c r="B77" s="6" t="s">
        <v>9</v>
      </c>
      <c r="C77" s="5">
        <v>0</v>
      </c>
      <c r="D77" s="4">
        <v>0</v>
      </c>
    </row>
    <row r="78" spans="2:4" x14ac:dyDescent="0.25">
      <c r="B78" s="6" t="s">
        <v>8</v>
      </c>
      <c r="C78" s="5">
        <v>0</v>
      </c>
      <c r="D78" s="4">
        <v>0</v>
      </c>
    </row>
    <row r="79" spans="2:4" ht="14.25" customHeight="1" x14ac:dyDescent="0.25">
      <c r="B79" s="7" t="s">
        <v>7</v>
      </c>
      <c r="C79" s="5">
        <f>+SUM(C80:C81)</f>
        <v>0</v>
      </c>
      <c r="D79" s="4">
        <v>0</v>
      </c>
    </row>
    <row r="80" spans="2:4" x14ac:dyDescent="0.25">
      <c r="B80" s="6" t="s">
        <v>6</v>
      </c>
      <c r="C80" s="5">
        <v>0</v>
      </c>
      <c r="D80" s="4">
        <v>0</v>
      </c>
    </row>
    <row r="81" spans="2:4" x14ac:dyDescent="0.25">
      <c r="B81" s="6" t="s">
        <v>5</v>
      </c>
      <c r="C81" s="5">
        <v>0</v>
      </c>
      <c r="D81" s="4">
        <v>0</v>
      </c>
    </row>
    <row r="82" spans="2:4" x14ac:dyDescent="0.25">
      <c r="B82" s="7" t="s">
        <v>4</v>
      </c>
      <c r="C82" s="5">
        <f>+SUM(C83)</f>
        <v>0</v>
      </c>
      <c r="D82" s="4">
        <v>0</v>
      </c>
    </row>
    <row r="83" spans="2:4" x14ac:dyDescent="0.25">
      <c r="B83" s="6" t="s">
        <v>3</v>
      </c>
      <c r="C83" s="5">
        <v>0</v>
      </c>
      <c r="D83" s="4">
        <v>0</v>
      </c>
    </row>
    <row r="84" spans="2:4" x14ac:dyDescent="0.25">
      <c r="B84" s="3" t="s">
        <v>2</v>
      </c>
      <c r="C84" s="2">
        <f>+C75+C10</f>
        <v>14115198200</v>
      </c>
      <c r="D84" s="2">
        <f>+D75+D10</f>
        <v>0</v>
      </c>
    </row>
    <row r="90" spans="2:4" x14ac:dyDescent="0.25">
      <c r="B90" s="1" t="s">
        <v>1</v>
      </c>
      <c r="C90" s="1" t="s">
        <v>0</v>
      </c>
    </row>
  </sheetData>
  <mergeCells count="7">
    <mergeCell ref="B3:D3"/>
    <mergeCell ref="B4:D4"/>
    <mergeCell ref="B5:D5"/>
    <mergeCell ref="B6:D6"/>
    <mergeCell ref="B8:B9"/>
    <mergeCell ref="C8:C9"/>
    <mergeCell ref="D8:D9"/>
  </mergeCells>
  <pageMargins left="0.7" right="0.7" top="0.75" bottom="0.75" header="0.3" footer="0.3"/>
  <pageSetup paperSize="5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Jhonatan Ernesto Crisostomo Queliz</dc:creator>
  <cp:lastModifiedBy>Yonuery De La Cruz Espinosa</cp:lastModifiedBy>
  <cp:lastPrinted>2022-02-11T21:25:34Z</cp:lastPrinted>
  <dcterms:created xsi:type="dcterms:W3CDTF">2022-02-10T22:45:58Z</dcterms:created>
  <dcterms:modified xsi:type="dcterms:W3CDTF">2022-02-11T21:31:49Z</dcterms:modified>
</cp:coreProperties>
</file>