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/>
  <mc:AlternateContent xmlns:mc="http://schemas.openxmlformats.org/markup-compatibility/2006">
    <mc:Choice Requires="x15">
      <x15ac:absPath xmlns:x15ac="http://schemas.microsoft.com/office/spreadsheetml/2010/11/ac" url="C:\Users\ycruz\Desktop\ABUSO\PENSIONES\PENSIONES 2\"/>
    </mc:Choice>
  </mc:AlternateContent>
  <xr:revisionPtr revIDLastSave="0" documentId="13_ncr:1_{9D099CE5-1738-4205-9C9C-A1F27B09205A}" xr6:coauthVersionLast="47" xr6:coauthVersionMax="47" xr10:uidLastSave="{00000000-0000-0000-0000-000000000000}"/>
  <bookViews>
    <workbookView xWindow="3810" yWindow="945" windowWidth="24990" windowHeight="14385" xr2:uid="{00000000-000D-0000-FFFF-FFFF00000000}"/>
  </bookViews>
  <sheets>
    <sheet name="Junio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61" i="3" l="1"/>
  <c r="F61" i="3"/>
  <c r="G61" i="3"/>
  <c r="H61" i="3"/>
  <c r="I61" i="3"/>
  <c r="M60" i="3"/>
  <c r="N60" i="3" s="1"/>
  <c r="M11" i="3"/>
  <c r="N11" i="3" s="1"/>
  <c r="N61" i="3" s="1"/>
  <c r="M12" i="3"/>
  <c r="N12" i="3" s="1"/>
  <c r="M13" i="3"/>
  <c r="N13" i="3" s="1"/>
  <c r="M14" i="3"/>
  <c r="N14" i="3"/>
  <c r="M15" i="3"/>
  <c r="N15" i="3" s="1"/>
  <c r="M16" i="3"/>
  <c r="N16" i="3"/>
  <c r="M17" i="3"/>
  <c r="N17" i="3"/>
  <c r="M18" i="3"/>
  <c r="N18" i="3"/>
  <c r="M19" i="3"/>
  <c r="N19" i="3" s="1"/>
  <c r="M20" i="3"/>
  <c r="N20" i="3"/>
  <c r="M21" i="3"/>
  <c r="N21" i="3"/>
  <c r="M22" i="3"/>
  <c r="N22" i="3"/>
  <c r="M23" i="3"/>
  <c r="N23" i="3" s="1"/>
  <c r="M24" i="3"/>
  <c r="N24" i="3" s="1"/>
  <c r="M25" i="3"/>
  <c r="N25" i="3"/>
  <c r="M26" i="3"/>
  <c r="N26" i="3" s="1"/>
  <c r="M27" i="3"/>
  <c r="N27" i="3" s="1"/>
  <c r="M28" i="3"/>
  <c r="N28" i="3" s="1"/>
  <c r="M29" i="3"/>
  <c r="N29" i="3"/>
  <c r="M30" i="3"/>
  <c r="N30" i="3"/>
  <c r="M31" i="3"/>
  <c r="N31" i="3" s="1"/>
  <c r="M32" i="3"/>
  <c r="N32" i="3" s="1"/>
  <c r="M33" i="3"/>
  <c r="N33" i="3"/>
  <c r="M34" i="3"/>
  <c r="N34" i="3"/>
  <c r="M35" i="3"/>
  <c r="N35" i="3" s="1"/>
  <c r="M36" i="3"/>
  <c r="N36" i="3" s="1"/>
  <c r="M37" i="3"/>
  <c r="N37" i="3"/>
  <c r="M38" i="3"/>
  <c r="N38" i="3"/>
  <c r="M39" i="3"/>
  <c r="N39" i="3" s="1"/>
  <c r="M40" i="3"/>
  <c r="N40" i="3" s="1"/>
  <c r="M41" i="3"/>
  <c r="N41" i="3"/>
  <c r="M42" i="3"/>
  <c r="N42" i="3"/>
  <c r="M43" i="3"/>
  <c r="N43" i="3" s="1"/>
  <c r="M44" i="3"/>
  <c r="N44" i="3" s="1"/>
  <c r="M45" i="3"/>
  <c r="N45" i="3"/>
  <c r="M46" i="3"/>
  <c r="N46" i="3"/>
  <c r="M47" i="3"/>
  <c r="N47" i="3" s="1"/>
  <c r="M48" i="3"/>
  <c r="N48" i="3" s="1"/>
  <c r="M49" i="3"/>
  <c r="N49" i="3"/>
  <c r="M50" i="3"/>
  <c r="N50" i="3"/>
  <c r="M51" i="3"/>
  <c r="N51" i="3" s="1"/>
  <c r="M52" i="3"/>
  <c r="N52" i="3" s="1"/>
  <c r="M53" i="3"/>
  <c r="N53" i="3"/>
  <c r="M54" i="3"/>
  <c r="N54" i="3"/>
  <c r="M55" i="3"/>
  <c r="N55" i="3" s="1"/>
  <c r="M56" i="3"/>
  <c r="N56" i="3" s="1"/>
  <c r="M57" i="3"/>
  <c r="N57" i="3"/>
  <c r="M58" i="3"/>
  <c r="N58" i="3"/>
  <c r="M59" i="3"/>
  <c r="N59" i="3" s="1"/>
  <c r="M61" i="3" l="1"/>
</calcChain>
</file>

<file path=xl/sharedStrings.xml><?xml version="1.0" encoding="utf-8"?>
<sst xmlns="http://schemas.openxmlformats.org/spreadsheetml/2006/main" count="274" uniqueCount="79">
  <si>
    <t>Nombre</t>
  </si>
  <si>
    <t>Puesto</t>
  </si>
  <si>
    <t>I S R</t>
  </si>
  <si>
    <t>Seguros</t>
  </si>
  <si>
    <t>Savica</t>
  </si>
  <si>
    <t>Préstamos Internos</t>
  </si>
  <si>
    <t>Préstamos Externos</t>
  </si>
  <si>
    <t>Otros Descuentos</t>
  </si>
  <si>
    <t>Total Descuentos</t>
  </si>
  <si>
    <t>Neto</t>
  </si>
  <si>
    <t>Estatus</t>
  </si>
  <si>
    <t>Género</t>
  </si>
  <si>
    <t>SEGURIDAD SOCIAL</t>
  </si>
  <si>
    <t>MASCULINO</t>
  </si>
  <si>
    <t>FEMENINO</t>
  </si>
  <si>
    <t>Reporte de Nómina Definitiva</t>
  </si>
  <si>
    <t>ANA LOURDES ACOSTA CID</t>
  </si>
  <si>
    <t>ANA POLANCO</t>
  </si>
  <si>
    <t>ANA RAMONA SOSA DE JESUS</t>
  </si>
  <si>
    <t>CANDIDA ANTONIA DE LA CRUZ BENSAN</t>
  </si>
  <si>
    <t>CARMEN ARGENTINA SUAZO DRAIBY</t>
  </si>
  <si>
    <t>CARMEN DARAUCHE DE CEPEDA</t>
  </si>
  <si>
    <t>CLEVER SIMEON RAMIREZ CESPEDES</t>
  </si>
  <si>
    <t>DAISY OLGA MARIA COCCO DE SARDINAS</t>
  </si>
  <si>
    <t>DAMARIS BRUNILDA SASSO MONTES</t>
  </si>
  <si>
    <t>EDUVIGES JAVIER ROSARIO</t>
  </si>
  <si>
    <t>ELBA ANTONIA ROMERO MARTINEZ</t>
  </si>
  <si>
    <t>ELPIDIO BALBI PAULINO</t>
  </si>
  <si>
    <t>EPIFANIO NAVARRO HERRERA</t>
  </si>
  <si>
    <t>FRANCISCO ROSARIO TAVAREZ</t>
  </si>
  <si>
    <t>GENIL JULIAN LEBRON</t>
  </si>
  <si>
    <t>GLADYS TERESA SANCHEZ RODRIGUEZ</t>
  </si>
  <si>
    <t>GRECIA T. HERRERA VERAS</t>
  </si>
  <si>
    <t>HEROINA HERNANDEZ DEL ROSARIO</t>
  </si>
  <si>
    <t>JUAN FRANCISCO DE JESUS MOYA</t>
  </si>
  <si>
    <t>JUAN LUDOVINO SANCHEZ ORTIZ</t>
  </si>
  <si>
    <t>JUANA ACOSTA CID</t>
  </si>
  <si>
    <t>LEONIDAS ALCANTARA</t>
  </si>
  <si>
    <t>LUCIANO DIROCHE BAEZ</t>
  </si>
  <si>
    <t>LUZ IRENE BUENO RUFINO</t>
  </si>
  <si>
    <t>MANUEL ANTONIO BRENS DE JESUS</t>
  </si>
  <si>
    <t>MARCELA RAMONA GIL</t>
  </si>
  <si>
    <t>MARGARITO MARIA JAQUEZ PEGUERO</t>
  </si>
  <si>
    <t>MARIA CARIDAD CONCEPCION CONCEPCION</t>
  </si>
  <si>
    <t>MARICELA DEL C DE JS POLANCO SANCHEZ</t>
  </si>
  <si>
    <t>NADIA ESTHER RIVAS SANTANA</t>
  </si>
  <si>
    <t>NARCISA MERCEDES VASQUEZ</t>
  </si>
  <si>
    <t>NARCISO ANTONIO MARTINEZ RAMOS</t>
  </si>
  <si>
    <t>NORMA TERESA CORDERO DIAZ</t>
  </si>
  <si>
    <t>PEDRO ANT. HERNANDEZ PEREZ</t>
  </si>
  <si>
    <t>PERSIO REYNOSO</t>
  </si>
  <si>
    <t>RAMON ANTONIO FERNANDEZ</t>
  </si>
  <si>
    <t>RAMON OCTAVIO CAMPUSANO</t>
  </si>
  <si>
    <t>ROSALIA RAMIREZ RIVERA</t>
  </si>
  <si>
    <t>SECUNDINA IBERT SABALA</t>
  </si>
  <si>
    <t>SILVINA TERRERO MONTERO</t>
  </si>
  <si>
    <t>SONIA AMARILIS BOBADILLA LAJARA DE T</t>
  </si>
  <si>
    <t>SUSANA ALTAGRACIA HIDALGO HEREDIA</t>
  </si>
  <si>
    <t>THELMA A. MARTINEZ</t>
  </si>
  <si>
    <t>VALERINA MARIANO SEVERINO</t>
  </si>
  <si>
    <t>YOLANDA ALTAGRACIA DE LEON DE CORDER</t>
  </si>
  <si>
    <t>ZOBEIDA TERESA SALAZAR ROSARIO</t>
  </si>
  <si>
    <t>TRAMITE DE PENSION</t>
  </si>
  <si>
    <t>Preparado por:</t>
  </si>
  <si>
    <t>Visto por:</t>
  </si>
  <si>
    <t>Lic. Esmelyn Abreu</t>
  </si>
  <si>
    <t>Lic. Giannina Méndez</t>
  </si>
  <si>
    <t>Enc. Nómina</t>
  </si>
  <si>
    <t>Directora Financiera</t>
  </si>
  <si>
    <t>Departamento o Dirección</t>
  </si>
  <si>
    <t>XIOMARA ALTAGRACIA MOYA DE TAVAREZ</t>
  </si>
  <si>
    <t>IVELISSE RAFAELA ORTIZ PIMENTEL</t>
  </si>
  <si>
    <t>SUELDO NOMINA JUNIO 2022</t>
  </si>
  <si>
    <t>SANTO GERALDO PEREZ MEJIA</t>
  </si>
  <si>
    <t>SUPERVISOR DE OBRA</t>
  </si>
  <si>
    <t>RAMON SIMON AMPARO BRITO</t>
  </si>
  <si>
    <t>COORDINADOR ( A )</t>
  </si>
  <si>
    <t>Ministerio de la Vivienda Hábitat y Edificaciones (MIVHED)</t>
  </si>
  <si>
    <t>TRAMITE DE PENSIÓN - JUNIO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</si>
</sst>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6" x14ac:knownFonts="1">
    <font>
      <sz val="11"/>
      <color theme="1"/>
      <name val="Calibri"/>
      <family val="2"/>
      <scheme val="minor"/>
    </font>
    <font>
      <b/>
      <sz val="11"/>
      <name val="Tahoma"/>
      <family val="2"/>
    </font>
    <font>
      <b/>
      <sz val="10"/>
      <name val="Tahoma"/>
      <family val="2"/>
    </font>
    <font>
      <b/>
      <sz val="17"/>
      <name val="Baskerville Old Face"/>
      <family val="1"/>
    </font>
    <font>
      <sz val="10"/>
      <name val="Tahoma"/>
      <family val="2"/>
    </font>
    <font>
      <sz val="11"/>
      <color theme="1"/>
      <name val="Calibri"/>
      <family val="2"/>
      <scheme val="minor"/>
    </font>
    <font>
      <sz val="11"/>
      <color rgb="FF9C57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2"/>
      <color theme="1"/>
      <name val="Arial Narrow"/>
      <family val="2"/>
    </font>
    <font>
      <b/>
      <sz val="12"/>
      <color theme="1"/>
      <name val="Arial Narrow"/>
      <family val="2"/>
    </font>
    <font>
      <sz val="11"/>
      <color theme="1"/>
      <name val="Arial Narrow"/>
      <family val="2"/>
    </font>
    <font>
      <sz val="12"/>
      <name val="Tahoma"/>
      <family val="2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i/>
      <sz val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">
    <xf numFmtId="0" fontId="0" fillId="0" borderId="0"/>
    <xf numFmtId="43" fontId="5" fillId="0" borderId="0" applyFont="0" applyFill="0" applyBorder="0" applyAlignment="0" applyProtection="0"/>
    <xf numFmtId="0" fontId="6" fillId="2" borderId="0" applyNumberFormat="0" applyBorder="0" applyAlignment="0" applyProtection="0"/>
    <xf numFmtId="0" fontId="7" fillId="0" borderId="3" applyNumberFormat="0" applyFill="0" applyAlignment="0" applyProtection="0"/>
  </cellStyleXfs>
  <cellXfs count="29">
    <xf numFmtId="0" fontId="0" fillId="0" borderId="0" xfId="0"/>
    <xf numFmtId="43" fontId="5" fillId="0" borderId="0" xfId="1" applyFont="1"/>
    <xf numFmtId="43" fontId="5" fillId="0" borderId="0" xfId="1" applyFont="1"/>
    <xf numFmtId="43" fontId="5" fillId="0" borderId="0" xfId="1" applyFont="1" applyAlignment="1">
      <alignment horizontal="center"/>
    </xf>
    <xf numFmtId="43" fontId="5" fillId="0" borderId="0" xfId="1" applyFont="1" applyAlignment="1">
      <alignment wrapText="1"/>
    </xf>
    <xf numFmtId="43" fontId="4" fillId="0" borderId="0" xfId="1" applyFont="1" applyFill="1" applyBorder="1" applyAlignment="1" applyProtection="1">
      <alignment horizontal="right"/>
    </xf>
    <xf numFmtId="43" fontId="8" fillId="0" borderId="0" xfId="1" applyFont="1"/>
    <xf numFmtId="0" fontId="9" fillId="0" borderId="0" xfId="0" applyFont="1"/>
    <xf numFmtId="43" fontId="9" fillId="0" borderId="0" xfId="1" applyFont="1"/>
    <xf numFmtId="43" fontId="9" fillId="0" borderId="0" xfId="0" applyNumberFormat="1" applyFont="1"/>
    <xf numFmtId="43" fontId="10" fillId="0" borderId="0" xfId="1" applyFont="1"/>
    <xf numFmtId="43" fontId="5" fillId="0" borderId="0" xfId="1" applyFont="1"/>
    <xf numFmtId="43" fontId="11" fillId="3" borderId="0" xfId="1" applyFont="1" applyFill="1"/>
    <xf numFmtId="0" fontId="11" fillId="3" borderId="0" xfId="0" applyFont="1" applyFill="1"/>
    <xf numFmtId="0" fontId="9" fillId="3" borderId="0" xfId="0" applyFont="1" applyFill="1"/>
    <xf numFmtId="43" fontId="9" fillId="3" borderId="0" xfId="1" applyFont="1" applyFill="1"/>
    <xf numFmtId="43" fontId="9" fillId="3" borderId="0" xfId="0" applyNumberFormat="1" applyFont="1" applyFill="1"/>
    <xf numFmtId="43" fontId="12" fillId="0" borderId="0" xfId="1" applyFont="1" applyFill="1" applyBorder="1" applyAlignment="1" applyProtection="1">
      <alignment horizontal="center" wrapText="1"/>
    </xf>
    <xf numFmtId="43" fontId="12" fillId="0" borderId="0" xfId="1" applyFont="1" applyFill="1" applyBorder="1" applyAlignment="1" applyProtection="1">
      <alignment horizontal="center"/>
    </xf>
    <xf numFmtId="43" fontId="13" fillId="0" borderId="0" xfId="1" applyFont="1"/>
    <xf numFmtId="43" fontId="14" fillId="0" borderId="0" xfId="1" applyFont="1"/>
    <xf numFmtId="43" fontId="13" fillId="0" borderId="0" xfId="1" applyFont="1" applyBorder="1"/>
    <xf numFmtId="43" fontId="15" fillId="0" borderId="0" xfId="1" applyFont="1" applyFill="1" applyBorder="1" applyAlignment="1" applyProtection="1">
      <alignment horizontal="center" wrapText="1"/>
    </xf>
    <xf numFmtId="43" fontId="15" fillId="0" borderId="0" xfId="1" applyFont="1" applyFill="1" applyBorder="1" applyAlignment="1" applyProtection="1">
      <alignment horizontal="center"/>
    </xf>
    <xf numFmtId="43" fontId="3" fillId="0" borderId="0" xfId="1" applyFont="1" applyAlignment="1">
      <alignment horizontal="center" wrapText="1"/>
    </xf>
    <xf numFmtId="43" fontId="1" fillId="4" borderId="1" xfId="1" applyFont="1" applyFill="1" applyBorder="1" applyAlignment="1">
      <alignment horizontal="center" wrapText="1"/>
    </xf>
    <xf numFmtId="43" fontId="1" fillId="4" borderId="2" xfId="1" applyFont="1" applyFill="1" applyBorder="1" applyAlignment="1">
      <alignment horizontal="center" wrapText="1"/>
    </xf>
    <xf numFmtId="43" fontId="2" fillId="4" borderId="1" xfId="1" applyFont="1" applyFill="1" applyBorder="1" applyAlignment="1">
      <alignment horizontal="center" wrapText="1"/>
    </xf>
    <xf numFmtId="43" fontId="2" fillId="4" borderId="2" xfId="1" applyFont="1" applyFill="1" applyBorder="1" applyAlignment="1">
      <alignment horizontal="center" wrapText="1"/>
    </xf>
  </cellXfs>
  <cellStyles count="4">
    <cellStyle name="Comma" xfId="1" builtinId="3"/>
    <cellStyle name="Neutral" xfId="2" builtinId="28" customBuiltin="1"/>
    <cellStyle name="Normal" xfId="0" builtinId="0"/>
    <cellStyle name="Total" xfId="3" builtinId="25" customBuiltin="1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1064558</xdr:colOff>
      <xdr:row>0</xdr:row>
      <xdr:rowOff>33618</xdr:rowOff>
    </xdr:from>
    <xdr:to>
      <xdr:col>1</xdr:col>
      <xdr:colOff>2801</xdr:colOff>
      <xdr:row>6</xdr:row>
      <xdr:rowOff>52668</xdr:rowOff>
    </xdr:to>
    <xdr:pic>
      <xdr:nvPicPr>
        <xdr:cNvPr id="3" name="Imagen 1">
          <a:extLst>
            <a:ext uri="{FF2B5EF4-FFF2-40B4-BE49-F238E27FC236}">
              <a16:creationId xmlns:a16="http://schemas.microsoft.com/office/drawing/2014/main" id="{7F2BD662-30B9-4FEA-87AE-E01AA8C470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111" t="12239" r="6924" b="12576"/>
        <a:stretch>
          <a:fillRect/>
        </a:stretch>
      </xdr:blipFill>
      <xdr:spPr bwMode="auto">
        <a:xfrm>
          <a:off x="1064558" y="33618"/>
          <a:ext cx="1762125" cy="14646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2:O74"/>
  <sheetViews>
    <sheetView tabSelected="1" zoomScale="85" zoomScaleNormal="85" workbookViewId="0">
      <selection activeCell="I21" sqref="I21"/>
    </sheetView>
  </sheetViews>
  <sheetFormatPr defaultColWidth="9.140625" defaultRowHeight="15" x14ac:dyDescent="0.25"/>
  <cols>
    <col min="1" max="1" width="42.28515625" bestFit="1" customWidth="1"/>
    <col min="2" max="2" width="26.42578125" customWidth="1"/>
    <col min="3" max="3" width="28.85546875" customWidth="1"/>
    <col min="4" max="4" width="22.85546875" customWidth="1"/>
    <col min="5" max="5" width="31.7109375" style="11" customWidth="1"/>
    <col min="6" max="6" width="20.42578125" style="11" customWidth="1"/>
    <col min="7" max="7" width="8" style="11" bestFit="1" customWidth="1"/>
    <col min="8" max="8" width="10.42578125" style="11" bestFit="1" customWidth="1"/>
    <col min="9" max="9" width="9.42578125" style="11" bestFit="1" customWidth="1"/>
    <col min="10" max="10" width="23.28515625" style="1" bestFit="1" customWidth="1"/>
    <col min="11" max="11" width="23.42578125" style="2" bestFit="1" customWidth="1"/>
    <col min="12" max="12" width="21" bestFit="1" customWidth="1"/>
    <col min="13" max="13" width="20.42578125" bestFit="1" customWidth="1"/>
    <col min="14" max="14" width="11.42578125" bestFit="1" customWidth="1"/>
    <col min="15" max="15" width="12.7109375" bestFit="1" customWidth="1"/>
  </cols>
  <sheetData>
    <row r="2" spans="1:15" ht="22.5" x14ac:dyDescent="0.35">
      <c r="A2" s="24" t="s">
        <v>77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</row>
    <row r="3" spans="1:15" x14ac:dyDescent="0.25">
      <c r="A3" s="3"/>
      <c r="B3" s="2"/>
      <c r="C3" s="11"/>
      <c r="D3" s="4"/>
      <c r="E3" s="2"/>
      <c r="F3" s="2"/>
      <c r="G3" s="2"/>
      <c r="H3" s="2"/>
      <c r="I3" s="2"/>
      <c r="J3" s="2"/>
      <c r="L3" s="2"/>
      <c r="M3" s="5"/>
      <c r="N3" s="6"/>
      <c r="O3" s="6"/>
    </row>
    <row r="4" spans="1:15" ht="22.5" x14ac:dyDescent="0.35">
      <c r="A4" s="24" t="s">
        <v>15</v>
      </c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</row>
    <row r="5" spans="1:15" x14ac:dyDescent="0.25">
      <c r="A5" s="3"/>
      <c r="B5" s="2"/>
      <c r="C5" s="11"/>
      <c r="D5" s="4"/>
      <c r="E5" s="2"/>
      <c r="F5" s="2"/>
      <c r="G5" s="2"/>
      <c r="H5" s="2"/>
      <c r="I5" s="2"/>
      <c r="J5" s="2"/>
      <c r="L5" s="2"/>
      <c r="M5" s="2"/>
      <c r="N5" s="6"/>
      <c r="O5" s="6"/>
    </row>
    <row r="6" spans="1:15" ht="22.5" x14ac:dyDescent="0.35">
      <c r="A6" s="24" t="s">
        <v>78</v>
      </c>
      <c r="B6" s="24"/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</row>
    <row r="7" spans="1:15" x14ac:dyDescent="0.25">
      <c r="J7" s="2"/>
    </row>
    <row r="8" spans="1:15" ht="15.75" thickBot="1" x14ac:dyDescent="0.3"/>
    <row r="9" spans="1:15" x14ac:dyDescent="0.25">
      <c r="A9" s="25" t="s">
        <v>0</v>
      </c>
      <c r="B9" s="25" t="s">
        <v>1</v>
      </c>
      <c r="C9" s="25" t="s">
        <v>69</v>
      </c>
      <c r="D9" s="25" t="s">
        <v>10</v>
      </c>
      <c r="E9" s="27" t="s">
        <v>72</v>
      </c>
      <c r="F9" s="27" t="s">
        <v>12</v>
      </c>
      <c r="G9" s="25" t="s">
        <v>2</v>
      </c>
      <c r="H9" s="25" t="s">
        <v>3</v>
      </c>
      <c r="I9" s="25" t="s">
        <v>4</v>
      </c>
      <c r="J9" s="25" t="s">
        <v>5</v>
      </c>
      <c r="K9" s="25" t="s">
        <v>6</v>
      </c>
      <c r="L9" s="25" t="s">
        <v>7</v>
      </c>
      <c r="M9" s="25" t="s">
        <v>8</v>
      </c>
      <c r="N9" s="25" t="s">
        <v>9</v>
      </c>
      <c r="O9" s="25" t="s">
        <v>11</v>
      </c>
    </row>
    <row r="10" spans="1:15" ht="15.75" thickBot="1" x14ac:dyDescent="0.3">
      <c r="A10" s="26"/>
      <c r="B10" s="26"/>
      <c r="C10" s="26"/>
      <c r="D10" s="26"/>
      <c r="E10" s="28"/>
      <c r="F10" s="28"/>
      <c r="G10" s="26"/>
      <c r="H10" s="26"/>
      <c r="I10" s="26"/>
      <c r="J10" s="26"/>
      <c r="K10" s="26"/>
      <c r="L10" s="26"/>
      <c r="M10" s="26"/>
      <c r="N10" s="26"/>
      <c r="O10" s="26"/>
    </row>
    <row r="11" spans="1:15" ht="18" customHeight="1" x14ac:dyDescent="0.3">
      <c r="A11" s="14" t="s">
        <v>16</v>
      </c>
      <c r="B11" s="14" t="s">
        <v>62</v>
      </c>
      <c r="C11" s="14" t="s">
        <v>62</v>
      </c>
      <c r="D11" s="14" t="s">
        <v>62</v>
      </c>
      <c r="E11" s="12">
        <v>8000</v>
      </c>
      <c r="F11" s="12">
        <v>472.79999999999995</v>
      </c>
      <c r="G11" s="13"/>
      <c r="H11" s="12"/>
      <c r="I11" s="12">
        <v>25</v>
      </c>
      <c r="J11" s="15"/>
      <c r="K11" s="15"/>
      <c r="L11" s="15"/>
      <c r="M11" s="16">
        <f>+L11+K11+J11+I11+G11+H11+F11</f>
        <v>497.79999999999995</v>
      </c>
      <c r="N11" s="16">
        <f>+E11-M11</f>
        <v>7502.2</v>
      </c>
      <c r="O11" s="14" t="s">
        <v>14</v>
      </c>
    </row>
    <row r="12" spans="1:15" ht="16.5" x14ac:dyDescent="0.3">
      <c r="A12" s="14" t="s">
        <v>17</v>
      </c>
      <c r="B12" s="14" t="s">
        <v>62</v>
      </c>
      <c r="C12" s="14" t="s">
        <v>62</v>
      </c>
      <c r="D12" s="14" t="s">
        <v>62</v>
      </c>
      <c r="E12" s="12">
        <v>8000</v>
      </c>
      <c r="F12" s="12">
        <v>472.79999999999995</v>
      </c>
      <c r="G12" s="13"/>
      <c r="H12" s="12"/>
      <c r="I12" s="12">
        <v>25</v>
      </c>
      <c r="J12" s="15"/>
      <c r="K12" s="15"/>
      <c r="L12" s="15"/>
      <c r="M12" s="16">
        <f t="shared" ref="M12:M56" si="0">+L12+K12+J12+I12+G12+H12+F12</f>
        <v>497.79999999999995</v>
      </c>
      <c r="N12" s="16">
        <f t="shared" ref="N12:N60" si="1">+E12-M12</f>
        <v>7502.2</v>
      </c>
      <c r="O12" s="14" t="s">
        <v>14</v>
      </c>
    </row>
    <row r="13" spans="1:15" ht="16.5" x14ac:dyDescent="0.3">
      <c r="A13" s="14" t="s">
        <v>18</v>
      </c>
      <c r="B13" s="14" t="s">
        <v>62</v>
      </c>
      <c r="C13" s="14" t="s">
        <v>62</v>
      </c>
      <c r="D13" s="14" t="s">
        <v>62</v>
      </c>
      <c r="E13" s="12">
        <v>8000</v>
      </c>
      <c r="F13" s="12">
        <v>472.79999999999995</v>
      </c>
      <c r="G13" s="13"/>
      <c r="H13" s="12"/>
      <c r="I13" s="12">
        <v>25</v>
      </c>
      <c r="J13" s="15"/>
      <c r="K13" s="15"/>
      <c r="L13" s="15"/>
      <c r="M13" s="16">
        <f t="shared" si="0"/>
        <v>497.79999999999995</v>
      </c>
      <c r="N13" s="16">
        <f t="shared" si="1"/>
        <v>7502.2</v>
      </c>
      <c r="O13" s="14" t="s">
        <v>14</v>
      </c>
    </row>
    <row r="14" spans="1:15" ht="16.5" x14ac:dyDescent="0.3">
      <c r="A14" s="14" t="s">
        <v>19</v>
      </c>
      <c r="B14" s="14" t="s">
        <v>62</v>
      </c>
      <c r="C14" s="14" t="s">
        <v>62</v>
      </c>
      <c r="D14" s="14" t="s">
        <v>62</v>
      </c>
      <c r="E14" s="12">
        <v>8000</v>
      </c>
      <c r="F14" s="12">
        <v>472.79999999999995</v>
      </c>
      <c r="G14" s="13"/>
      <c r="H14" s="12"/>
      <c r="I14" s="12">
        <v>25</v>
      </c>
      <c r="J14" s="15"/>
      <c r="K14" s="15"/>
      <c r="L14" s="15"/>
      <c r="M14" s="16">
        <f t="shared" si="0"/>
        <v>497.79999999999995</v>
      </c>
      <c r="N14" s="16">
        <f t="shared" si="1"/>
        <v>7502.2</v>
      </c>
      <c r="O14" s="14" t="s">
        <v>14</v>
      </c>
    </row>
    <row r="15" spans="1:15" ht="16.5" x14ac:dyDescent="0.3">
      <c r="A15" s="14" t="s">
        <v>20</v>
      </c>
      <c r="B15" s="14" t="s">
        <v>62</v>
      </c>
      <c r="C15" s="14" t="s">
        <v>62</v>
      </c>
      <c r="D15" s="14" t="s">
        <v>62</v>
      </c>
      <c r="E15" s="12">
        <v>11045.41</v>
      </c>
      <c r="F15" s="12">
        <v>652.78</v>
      </c>
      <c r="G15" s="13"/>
      <c r="H15" s="12">
        <v>33.5</v>
      </c>
      <c r="I15" s="12">
        <v>25</v>
      </c>
      <c r="J15" s="15"/>
      <c r="K15" s="15"/>
      <c r="L15" s="15"/>
      <c r="M15" s="16">
        <f t="shared" si="0"/>
        <v>711.28</v>
      </c>
      <c r="N15" s="16">
        <f t="shared" si="1"/>
        <v>10334.129999999999</v>
      </c>
      <c r="O15" s="14" t="s">
        <v>14</v>
      </c>
    </row>
    <row r="16" spans="1:15" ht="16.5" x14ac:dyDescent="0.3">
      <c r="A16" s="14" t="s">
        <v>21</v>
      </c>
      <c r="B16" s="14" t="s">
        <v>62</v>
      </c>
      <c r="C16" s="14" t="s">
        <v>62</v>
      </c>
      <c r="D16" s="14" t="s">
        <v>62</v>
      </c>
      <c r="E16" s="12">
        <v>8000</v>
      </c>
      <c r="F16" s="12">
        <v>472.79999999999995</v>
      </c>
      <c r="G16" s="13"/>
      <c r="H16" s="12">
        <v>13.75</v>
      </c>
      <c r="I16" s="12">
        <v>25</v>
      </c>
      <c r="J16" s="15"/>
      <c r="K16" s="15"/>
      <c r="L16" s="15"/>
      <c r="M16" s="16">
        <f t="shared" si="0"/>
        <v>511.54999999999995</v>
      </c>
      <c r="N16" s="16">
        <f t="shared" si="1"/>
        <v>7488.45</v>
      </c>
      <c r="O16" s="14" t="s">
        <v>14</v>
      </c>
    </row>
    <row r="17" spans="1:15" ht="16.5" x14ac:dyDescent="0.3">
      <c r="A17" s="14" t="s">
        <v>22</v>
      </c>
      <c r="B17" s="14" t="s">
        <v>62</v>
      </c>
      <c r="C17" s="14" t="s">
        <v>62</v>
      </c>
      <c r="D17" s="14" t="s">
        <v>62</v>
      </c>
      <c r="E17" s="12">
        <v>8000</v>
      </c>
      <c r="F17" s="12">
        <v>472.79999999999995</v>
      </c>
      <c r="G17" s="13"/>
      <c r="H17" s="12"/>
      <c r="I17" s="12">
        <v>25</v>
      </c>
      <c r="J17" s="15"/>
      <c r="K17" s="15"/>
      <c r="L17" s="15"/>
      <c r="M17" s="16">
        <f t="shared" si="0"/>
        <v>497.79999999999995</v>
      </c>
      <c r="N17" s="16">
        <f t="shared" si="1"/>
        <v>7502.2</v>
      </c>
      <c r="O17" s="14" t="s">
        <v>13</v>
      </c>
    </row>
    <row r="18" spans="1:15" ht="16.5" x14ac:dyDescent="0.3">
      <c r="A18" s="14" t="s">
        <v>23</v>
      </c>
      <c r="B18" s="14" t="s">
        <v>62</v>
      </c>
      <c r="C18" s="14" t="s">
        <v>62</v>
      </c>
      <c r="D18" s="14" t="s">
        <v>62</v>
      </c>
      <c r="E18" s="12">
        <v>8000</v>
      </c>
      <c r="F18" s="12">
        <v>472.79999999999995</v>
      </c>
      <c r="G18" s="13"/>
      <c r="H18" s="12"/>
      <c r="I18" s="12">
        <v>25</v>
      </c>
      <c r="J18" s="15"/>
      <c r="K18" s="15"/>
      <c r="L18" s="15"/>
      <c r="M18" s="16">
        <f t="shared" si="0"/>
        <v>497.79999999999995</v>
      </c>
      <c r="N18" s="16">
        <f t="shared" si="1"/>
        <v>7502.2</v>
      </c>
      <c r="O18" s="14" t="s">
        <v>14</v>
      </c>
    </row>
    <row r="19" spans="1:15" ht="16.5" x14ac:dyDescent="0.3">
      <c r="A19" s="14" t="s">
        <v>24</v>
      </c>
      <c r="B19" s="14" t="s">
        <v>62</v>
      </c>
      <c r="C19" s="14" t="s">
        <v>62</v>
      </c>
      <c r="D19" s="14" t="s">
        <v>62</v>
      </c>
      <c r="E19" s="12">
        <v>19734</v>
      </c>
      <c r="F19" s="12">
        <v>1166.28</v>
      </c>
      <c r="G19" s="13"/>
      <c r="H19" s="12"/>
      <c r="I19" s="12">
        <v>25</v>
      </c>
      <c r="J19" s="15"/>
      <c r="K19" s="15"/>
      <c r="L19" s="15"/>
      <c r="M19" s="16">
        <f t="shared" si="0"/>
        <v>1191.28</v>
      </c>
      <c r="N19" s="16">
        <f t="shared" si="1"/>
        <v>18542.72</v>
      </c>
      <c r="O19" s="14" t="s">
        <v>14</v>
      </c>
    </row>
    <row r="20" spans="1:15" ht="16.5" x14ac:dyDescent="0.3">
      <c r="A20" s="14" t="s">
        <v>25</v>
      </c>
      <c r="B20" s="14" t="s">
        <v>62</v>
      </c>
      <c r="C20" s="14" t="s">
        <v>62</v>
      </c>
      <c r="D20" s="14" t="s">
        <v>62</v>
      </c>
      <c r="E20" s="12">
        <v>8000</v>
      </c>
      <c r="F20" s="12">
        <v>472.79999999999995</v>
      </c>
      <c r="G20" s="13"/>
      <c r="H20" s="12">
        <v>13.75</v>
      </c>
      <c r="I20" s="12">
        <v>25</v>
      </c>
      <c r="J20" s="15"/>
      <c r="K20" s="15"/>
      <c r="L20" s="15"/>
      <c r="M20" s="16">
        <f t="shared" si="0"/>
        <v>511.54999999999995</v>
      </c>
      <c r="N20" s="16">
        <f t="shared" si="1"/>
        <v>7488.45</v>
      </c>
      <c r="O20" s="14" t="s">
        <v>14</v>
      </c>
    </row>
    <row r="21" spans="1:15" ht="16.5" x14ac:dyDescent="0.3">
      <c r="A21" s="14" t="s">
        <v>26</v>
      </c>
      <c r="B21" s="14" t="s">
        <v>62</v>
      </c>
      <c r="C21" s="14" t="s">
        <v>62</v>
      </c>
      <c r="D21" s="14" t="s">
        <v>62</v>
      </c>
      <c r="E21" s="12">
        <v>8000</v>
      </c>
      <c r="F21" s="12">
        <v>472.79999999999995</v>
      </c>
      <c r="G21" s="13"/>
      <c r="H21" s="12"/>
      <c r="I21" s="12">
        <v>25</v>
      </c>
      <c r="J21" s="15"/>
      <c r="K21" s="15"/>
      <c r="L21" s="15"/>
      <c r="M21" s="16">
        <f t="shared" si="0"/>
        <v>497.79999999999995</v>
      </c>
      <c r="N21" s="16">
        <f t="shared" si="1"/>
        <v>7502.2</v>
      </c>
      <c r="O21" s="14" t="s">
        <v>14</v>
      </c>
    </row>
    <row r="22" spans="1:15" ht="16.5" x14ac:dyDescent="0.3">
      <c r="A22" s="14" t="s">
        <v>27</v>
      </c>
      <c r="B22" s="14" t="s">
        <v>62</v>
      </c>
      <c r="C22" s="14" t="s">
        <v>62</v>
      </c>
      <c r="D22" s="14" t="s">
        <v>62</v>
      </c>
      <c r="E22" s="12">
        <v>9051.65</v>
      </c>
      <c r="F22" s="12">
        <v>534.95000000000005</v>
      </c>
      <c r="G22" s="13"/>
      <c r="H22" s="12">
        <v>33.5</v>
      </c>
      <c r="I22" s="12">
        <v>25</v>
      </c>
      <c r="J22" s="15"/>
      <c r="K22" s="15"/>
      <c r="L22" s="15"/>
      <c r="M22" s="16">
        <f t="shared" si="0"/>
        <v>593.45000000000005</v>
      </c>
      <c r="N22" s="16">
        <f t="shared" si="1"/>
        <v>8458.1999999999989</v>
      </c>
      <c r="O22" s="14" t="s">
        <v>13</v>
      </c>
    </row>
    <row r="23" spans="1:15" ht="16.5" x14ac:dyDescent="0.3">
      <c r="A23" s="14" t="s">
        <v>28</v>
      </c>
      <c r="B23" s="14" t="s">
        <v>62</v>
      </c>
      <c r="C23" s="14" t="s">
        <v>62</v>
      </c>
      <c r="D23" s="14" t="s">
        <v>62</v>
      </c>
      <c r="E23" s="12">
        <v>8000</v>
      </c>
      <c r="F23" s="12">
        <v>472.79999999999995</v>
      </c>
      <c r="G23" s="13"/>
      <c r="H23" s="12"/>
      <c r="I23" s="12">
        <v>25</v>
      </c>
      <c r="J23" s="15"/>
      <c r="K23" s="15"/>
      <c r="L23" s="15"/>
      <c r="M23" s="16">
        <f t="shared" si="0"/>
        <v>497.79999999999995</v>
      </c>
      <c r="N23" s="16">
        <f t="shared" si="1"/>
        <v>7502.2</v>
      </c>
      <c r="O23" s="14" t="s">
        <v>13</v>
      </c>
    </row>
    <row r="24" spans="1:15" ht="16.5" x14ac:dyDescent="0.3">
      <c r="A24" s="14" t="s">
        <v>29</v>
      </c>
      <c r="B24" s="14" t="s">
        <v>62</v>
      </c>
      <c r="C24" s="14" t="s">
        <v>62</v>
      </c>
      <c r="D24" s="14" t="s">
        <v>62</v>
      </c>
      <c r="E24" s="12">
        <v>8000</v>
      </c>
      <c r="F24" s="12">
        <v>472.79999999999995</v>
      </c>
      <c r="G24" s="13"/>
      <c r="H24" s="12"/>
      <c r="I24" s="12">
        <v>25</v>
      </c>
      <c r="J24" s="15"/>
      <c r="K24" s="15"/>
      <c r="L24" s="15"/>
      <c r="M24" s="16">
        <f t="shared" si="0"/>
        <v>497.79999999999995</v>
      </c>
      <c r="N24" s="16">
        <f t="shared" si="1"/>
        <v>7502.2</v>
      </c>
      <c r="O24" s="14" t="s">
        <v>13</v>
      </c>
    </row>
    <row r="25" spans="1:15" ht="16.5" x14ac:dyDescent="0.3">
      <c r="A25" s="14" t="s">
        <v>30</v>
      </c>
      <c r="B25" s="14" t="s">
        <v>62</v>
      </c>
      <c r="C25" s="14" t="s">
        <v>62</v>
      </c>
      <c r="D25" s="14" t="s">
        <v>62</v>
      </c>
      <c r="E25" s="12">
        <v>40000</v>
      </c>
      <c r="F25" s="12">
        <v>2364</v>
      </c>
      <c r="G25" s="13">
        <v>442.65</v>
      </c>
      <c r="H25" s="12"/>
      <c r="I25" s="12">
        <v>25</v>
      </c>
      <c r="J25" s="15"/>
      <c r="K25" s="15"/>
      <c r="L25" s="15"/>
      <c r="M25" s="16">
        <f t="shared" si="0"/>
        <v>2831.65</v>
      </c>
      <c r="N25" s="16">
        <f t="shared" si="1"/>
        <v>37168.35</v>
      </c>
      <c r="O25" s="14" t="s">
        <v>13</v>
      </c>
    </row>
    <row r="26" spans="1:15" ht="16.5" x14ac:dyDescent="0.3">
      <c r="A26" s="14" t="s">
        <v>31</v>
      </c>
      <c r="B26" s="14" t="s">
        <v>62</v>
      </c>
      <c r="C26" s="14" t="s">
        <v>62</v>
      </c>
      <c r="D26" s="14" t="s">
        <v>62</v>
      </c>
      <c r="E26" s="12">
        <v>8000</v>
      </c>
      <c r="F26" s="12">
        <v>472.79999999999995</v>
      </c>
      <c r="G26" s="13"/>
      <c r="H26" s="12"/>
      <c r="I26" s="12">
        <v>25</v>
      </c>
      <c r="J26" s="15"/>
      <c r="K26" s="15"/>
      <c r="L26" s="15"/>
      <c r="M26" s="16">
        <f t="shared" si="0"/>
        <v>497.79999999999995</v>
      </c>
      <c r="N26" s="16">
        <f t="shared" si="1"/>
        <v>7502.2</v>
      </c>
      <c r="O26" s="14" t="s">
        <v>14</v>
      </c>
    </row>
    <row r="27" spans="1:15" ht="16.5" x14ac:dyDescent="0.3">
      <c r="A27" s="14" t="s">
        <v>32</v>
      </c>
      <c r="B27" s="14" t="s">
        <v>62</v>
      </c>
      <c r="C27" s="14" t="s">
        <v>62</v>
      </c>
      <c r="D27" s="14" t="s">
        <v>62</v>
      </c>
      <c r="E27" s="12">
        <v>8000</v>
      </c>
      <c r="F27" s="12">
        <v>472.79999999999995</v>
      </c>
      <c r="G27" s="13"/>
      <c r="H27" s="12"/>
      <c r="I27" s="12">
        <v>25</v>
      </c>
      <c r="J27" s="15"/>
      <c r="K27" s="15"/>
      <c r="L27" s="15"/>
      <c r="M27" s="16">
        <f t="shared" si="0"/>
        <v>497.79999999999995</v>
      </c>
      <c r="N27" s="16">
        <f t="shared" si="1"/>
        <v>7502.2</v>
      </c>
      <c r="O27" s="14" t="s">
        <v>14</v>
      </c>
    </row>
    <row r="28" spans="1:15" ht="16.5" x14ac:dyDescent="0.3">
      <c r="A28" s="14" t="s">
        <v>33</v>
      </c>
      <c r="B28" s="14" t="s">
        <v>62</v>
      </c>
      <c r="C28" s="14" t="s">
        <v>62</v>
      </c>
      <c r="D28" s="14" t="s">
        <v>62</v>
      </c>
      <c r="E28" s="12">
        <v>8000</v>
      </c>
      <c r="F28" s="12">
        <v>472.79999999999995</v>
      </c>
      <c r="G28" s="13"/>
      <c r="H28" s="12"/>
      <c r="I28" s="12">
        <v>25</v>
      </c>
      <c r="J28" s="15"/>
      <c r="K28" s="15"/>
      <c r="L28" s="15"/>
      <c r="M28" s="16">
        <f t="shared" si="0"/>
        <v>497.79999999999995</v>
      </c>
      <c r="N28" s="16">
        <f t="shared" si="1"/>
        <v>7502.2</v>
      </c>
      <c r="O28" s="14" t="s">
        <v>14</v>
      </c>
    </row>
    <row r="29" spans="1:15" ht="16.5" x14ac:dyDescent="0.3">
      <c r="A29" s="14" t="s">
        <v>34</v>
      </c>
      <c r="B29" s="14" t="s">
        <v>62</v>
      </c>
      <c r="C29" s="14" t="s">
        <v>62</v>
      </c>
      <c r="D29" s="14" t="s">
        <v>62</v>
      </c>
      <c r="E29" s="12">
        <v>8000</v>
      </c>
      <c r="F29" s="12">
        <v>472.79999999999995</v>
      </c>
      <c r="G29" s="13"/>
      <c r="H29" s="12"/>
      <c r="I29" s="12">
        <v>25</v>
      </c>
      <c r="J29" s="15"/>
      <c r="K29" s="15"/>
      <c r="L29" s="15"/>
      <c r="M29" s="16">
        <f t="shared" si="0"/>
        <v>497.79999999999995</v>
      </c>
      <c r="N29" s="16">
        <f t="shared" si="1"/>
        <v>7502.2</v>
      </c>
      <c r="O29" s="14" t="s">
        <v>13</v>
      </c>
    </row>
    <row r="30" spans="1:15" ht="16.5" x14ac:dyDescent="0.3">
      <c r="A30" s="14" t="s">
        <v>35</v>
      </c>
      <c r="B30" s="14" t="s">
        <v>62</v>
      </c>
      <c r="C30" s="14" t="s">
        <v>62</v>
      </c>
      <c r="D30" s="14" t="s">
        <v>62</v>
      </c>
      <c r="E30" s="12">
        <v>8935.01</v>
      </c>
      <c r="F30" s="12">
        <v>528.04999999999995</v>
      </c>
      <c r="G30" s="13"/>
      <c r="H30" s="12">
        <v>39</v>
      </c>
      <c r="I30" s="12">
        <v>25</v>
      </c>
      <c r="J30" s="15"/>
      <c r="K30" s="15"/>
      <c r="L30" s="15"/>
      <c r="M30" s="16">
        <f t="shared" si="0"/>
        <v>592.04999999999995</v>
      </c>
      <c r="N30" s="16">
        <f t="shared" si="1"/>
        <v>8342.9600000000009</v>
      </c>
      <c r="O30" s="14" t="s">
        <v>13</v>
      </c>
    </row>
    <row r="31" spans="1:15" ht="16.5" x14ac:dyDescent="0.3">
      <c r="A31" s="14" t="s">
        <v>36</v>
      </c>
      <c r="B31" s="14" t="s">
        <v>62</v>
      </c>
      <c r="C31" s="14" t="s">
        <v>62</v>
      </c>
      <c r="D31" s="14" t="s">
        <v>62</v>
      </c>
      <c r="E31" s="12">
        <v>8000</v>
      </c>
      <c r="F31" s="12">
        <v>472.79999999999995</v>
      </c>
      <c r="G31" s="13"/>
      <c r="H31" s="12">
        <v>33.5</v>
      </c>
      <c r="I31" s="12">
        <v>25</v>
      </c>
      <c r="J31" s="15"/>
      <c r="K31" s="15"/>
      <c r="L31" s="15"/>
      <c r="M31" s="16">
        <f t="shared" si="0"/>
        <v>531.29999999999995</v>
      </c>
      <c r="N31" s="16">
        <f t="shared" si="1"/>
        <v>7468.7</v>
      </c>
      <c r="O31" s="14" t="s">
        <v>14</v>
      </c>
    </row>
    <row r="32" spans="1:15" ht="16.5" x14ac:dyDescent="0.3">
      <c r="A32" s="14" t="s">
        <v>37</v>
      </c>
      <c r="B32" s="14" t="s">
        <v>62</v>
      </c>
      <c r="C32" s="14" t="s">
        <v>62</v>
      </c>
      <c r="D32" s="14" t="s">
        <v>62</v>
      </c>
      <c r="E32" s="12">
        <v>8000</v>
      </c>
      <c r="F32" s="12">
        <v>472.79999999999995</v>
      </c>
      <c r="G32" s="13"/>
      <c r="H32" s="12"/>
      <c r="I32" s="12">
        <v>25</v>
      </c>
      <c r="J32" s="15"/>
      <c r="K32" s="15"/>
      <c r="L32" s="15"/>
      <c r="M32" s="16">
        <f t="shared" si="0"/>
        <v>497.79999999999995</v>
      </c>
      <c r="N32" s="16">
        <f t="shared" si="1"/>
        <v>7502.2</v>
      </c>
      <c r="O32" s="14" t="s">
        <v>13</v>
      </c>
    </row>
    <row r="33" spans="1:15" ht="16.5" x14ac:dyDescent="0.3">
      <c r="A33" s="14" t="s">
        <v>38</v>
      </c>
      <c r="B33" s="14" t="s">
        <v>62</v>
      </c>
      <c r="C33" s="14" t="s">
        <v>62</v>
      </c>
      <c r="D33" s="14" t="s">
        <v>62</v>
      </c>
      <c r="E33" s="12">
        <v>10474.049999999999</v>
      </c>
      <c r="F33" s="12">
        <v>619.02</v>
      </c>
      <c r="G33" s="13"/>
      <c r="H33" s="12">
        <v>33.5</v>
      </c>
      <c r="I33" s="12">
        <v>25</v>
      </c>
      <c r="J33" s="15"/>
      <c r="K33" s="15"/>
      <c r="L33" s="15"/>
      <c r="M33" s="16">
        <f t="shared" si="0"/>
        <v>677.52</v>
      </c>
      <c r="N33" s="16">
        <f t="shared" si="1"/>
        <v>9796.5299999999988</v>
      </c>
      <c r="O33" s="14" t="s">
        <v>13</v>
      </c>
    </row>
    <row r="34" spans="1:15" ht="16.5" x14ac:dyDescent="0.3">
      <c r="A34" s="14" t="s">
        <v>39</v>
      </c>
      <c r="B34" s="14" t="s">
        <v>62</v>
      </c>
      <c r="C34" s="14" t="s">
        <v>62</v>
      </c>
      <c r="D34" s="14" t="s">
        <v>62</v>
      </c>
      <c r="E34" s="12">
        <v>8000</v>
      </c>
      <c r="F34" s="12">
        <v>472.79999999999995</v>
      </c>
      <c r="G34" s="13"/>
      <c r="H34" s="12">
        <v>13.75</v>
      </c>
      <c r="I34" s="12">
        <v>25</v>
      </c>
      <c r="J34" s="15"/>
      <c r="K34" s="15"/>
      <c r="L34" s="15"/>
      <c r="M34" s="16">
        <f t="shared" si="0"/>
        <v>511.54999999999995</v>
      </c>
      <c r="N34" s="16">
        <f t="shared" si="1"/>
        <v>7488.45</v>
      </c>
      <c r="O34" s="14" t="s">
        <v>14</v>
      </c>
    </row>
    <row r="35" spans="1:15" ht="16.5" x14ac:dyDescent="0.3">
      <c r="A35" s="14" t="s">
        <v>40</v>
      </c>
      <c r="B35" s="14" t="s">
        <v>62</v>
      </c>
      <c r="C35" s="14" t="s">
        <v>62</v>
      </c>
      <c r="D35" s="14" t="s">
        <v>62</v>
      </c>
      <c r="E35" s="12">
        <v>8000</v>
      </c>
      <c r="F35" s="12">
        <v>472.79999999999995</v>
      </c>
      <c r="G35" s="13"/>
      <c r="H35" s="12"/>
      <c r="I35" s="12">
        <v>25</v>
      </c>
      <c r="J35" s="15"/>
      <c r="K35" s="15"/>
      <c r="L35" s="15"/>
      <c r="M35" s="16">
        <f t="shared" si="0"/>
        <v>497.79999999999995</v>
      </c>
      <c r="N35" s="16">
        <f t="shared" si="1"/>
        <v>7502.2</v>
      </c>
      <c r="O35" s="14" t="s">
        <v>13</v>
      </c>
    </row>
    <row r="36" spans="1:15" ht="16.5" x14ac:dyDescent="0.3">
      <c r="A36" s="14" t="s">
        <v>41</v>
      </c>
      <c r="B36" s="14" t="s">
        <v>62</v>
      </c>
      <c r="C36" s="14" t="s">
        <v>62</v>
      </c>
      <c r="D36" s="14" t="s">
        <v>62</v>
      </c>
      <c r="E36" s="12">
        <v>8872.9</v>
      </c>
      <c r="F36" s="12">
        <v>524.39</v>
      </c>
      <c r="G36" s="13"/>
      <c r="H36" s="12"/>
      <c r="I36" s="12">
        <v>25</v>
      </c>
      <c r="J36" s="15"/>
      <c r="K36" s="15"/>
      <c r="L36" s="15"/>
      <c r="M36" s="16">
        <f t="shared" si="0"/>
        <v>549.39</v>
      </c>
      <c r="N36" s="16">
        <f t="shared" si="1"/>
        <v>8323.51</v>
      </c>
      <c r="O36" s="14" t="s">
        <v>14</v>
      </c>
    </row>
    <row r="37" spans="1:15" ht="16.5" x14ac:dyDescent="0.3">
      <c r="A37" s="14" t="s">
        <v>42</v>
      </c>
      <c r="B37" s="14" t="s">
        <v>62</v>
      </c>
      <c r="C37" s="14" t="s">
        <v>62</v>
      </c>
      <c r="D37" s="14" t="s">
        <v>62</v>
      </c>
      <c r="E37" s="12">
        <v>24484.799999999999</v>
      </c>
      <c r="F37" s="12">
        <v>1447.0500000000002</v>
      </c>
      <c r="G37" s="13"/>
      <c r="H37" s="12"/>
      <c r="I37" s="12">
        <v>25</v>
      </c>
      <c r="J37" s="15"/>
      <c r="K37" s="15"/>
      <c r="L37" s="15"/>
      <c r="M37" s="16">
        <f t="shared" si="0"/>
        <v>1472.0500000000002</v>
      </c>
      <c r="N37" s="16">
        <f t="shared" si="1"/>
        <v>23012.75</v>
      </c>
      <c r="O37" s="14" t="s">
        <v>13</v>
      </c>
    </row>
    <row r="38" spans="1:15" ht="16.5" x14ac:dyDescent="0.3">
      <c r="A38" s="14" t="s">
        <v>43</v>
      </c>
      <c r="B38" s="14" t="s">
        <v>62</v>
      </c>
      <c r="C38" s="14" t="s">
        <v>62</v>
      </c>
      <c r="D38" s="14" t="s">
        <v>62</v>
      </c>
      <c r="E38" s="12">
        <v>8000</v>
      </c>
      <c r="F38" s="12">
        <v>472.79999999999995</v>
      </c>
      <c r="G38" s="13"/>
      <c r="H38" s="12"/>
      <c r="I38" s="12">
        <v>25</v>
      </c>
      <c r="J38" s="15"/>
      <c r="K38" s="15"/>
      <c r="L38" s="15"/>
      <c r="M38" s="16">
        <f t="shared" si="0"/>
        <v>497.79999999999995</v>
      </c>
      <c r="N38" s="16">
        <f t="shared" si="1"/>
        <v>7502.2</v>
      </c>
      <c r="O38" s="14" t="s">
        <v>14</v>
      </c>
    </row>
    <row r="39" spans="1:15" ht="16.5" x14ac:dyDescent="0.3">
      <c r="A39" s="14" t="s">
        <v>44</v>
      </c>
      <c r="B39" s="14" t="s">
        <v>62</v>
      </c>
      <c r="C39" s="14" t="s">
        <v>62</v>
      </c>
      <c r="D39" s="14" t="s">
        <v>62</v>
      </c>
      <c r="E39" s="12">
        <v>9169.17</v>
      </c>
      <c r="F39" s="12">
        <v>541.90000000000009</v>
      </c>
      <c r="G39" s="13"/>
      <c r="H39" s="12">
        <v>13.75</v>
      </c>
      <c r="I39" s="12">
        <v>25</v>
      </c>
      <c r="J39" s="15"/>
      <c r="K39" s="15"/>
      <c r="L39" s="15"/>
      <c r="M39" s="16">
        <f t="shared" si="0"/>
        <v>580.65000000000009</v>
      </c>
      <c r="N39" s="16">
        <f t="shared" si="1"/>
        <v>8588.52</v>
      </c>
      <c r="O39" s="14" t="s">
        <v>14</v>
      </c>
    </row>
    <row r="40" spans="1:15" ht="16.5" x14ac:dyDescent="0.3">
      <c r="A40" s="14" t="s">
        <v>45</v>
      </c>
      <c r="B40" s="14" t="s">
        <v>62</v>
      </c>
      <c r="C40" s="14" t="s">
        <v>62</v>
      </c>
      <c r="D40" s="14" t="s">
        <v>62</v>
      </c>
      <c r="E40" s="12">
        <v>36000</v>
      </c>
      <c r="F40" s="12">
        <v>2127.6000000000004</v>
      </c>
      <c r="G40" s="13"/>
      <c r="H40" s="12"/>
      <c r="I40" s="12">
        <v>25</v>
      </c>
      <c r="J40" s="15"/>
      <c r="K40" s="15"/>
      <c r="L40" s="15"/>
      <c r="M40" s="16">
        <f t="shared" si="0"/>
        <v>2152.6000000000004</v>
      </c>
      <c r="N40" s="16">
        <f t="shared" si="1"/>
        <v>33847.4</v>
      </c>
      <c r="O40" s="14" t="s">
        <v>14</v>
      </c>
    </row>
    <row r="41" spans="1:15" ht="16.5" x14ac:dyDescent="0.3">
      <c r="A41" s="14" t="s">
        <v>46</v>
      </c>
      <c r="B41" s="14" t="s">
        <v>62</v>
      </c>
      <c r="C41" s="14" t="s">
        <v>62</v>
      </c>
      <c r="D41" s="14" t="s">
        <v>62</v>
      </c>
      <c r="E41" s="12">
        <v>8000</v>
      </c>
      <c r="F41" s="12">
        <v>472.79999999999995</v>
      </c>
      <c r="G41" s="13"/>
      <c r="H41" s="12">
        <v>13.75</v>
      </c>
      <c r="I41" s="12">
        <v>25</v>
      </c>
      <c r="J41" s="15"/>
      <c r="K41" s="15"/>
      <c r="L41" s="15"/>
      <c r="M41" s="16">
        <f t="shared" si="0"/>
        <v>511.54999999999995</v>
      </c>
      <c r="N41" s="16">
        <f t="shared" si="1"/>
        <v>7488.45</v>
      </c>
      <c r="O41" s="14" t="s">
        <v>14</v>
      </c>
    </row>
    <row r="42" spans="1:15" ht="16.5" x14ac:dyDescent="0.3">
      <c r="A42" s="14" t="s">
        <v>47</v>
      </c>
      <c r="B42" s="14" t="s">
        <v>62</v>
      </c>
      <c r="C42" s="14" t="s">
        <v>62</v>
      </c>
      <c r="D42" s="14" t="s">
        <v>62</v>
      </c>
      <c r="E42" s="12">
        <v>8000</v>
      </c>
      <c r="F42" s="12">
        <v>472.79999999999995</v>
      </c>
      <c r="G42" s="13"/>
      <c r="H42" s="12">
        <v>33.5</v>
      </c>
      <c r="I42" s="12">
        <v>25</v>
      </c>
      <c r="J42" s="15"/>
      <c r="K42" s="15"/>
      <c r="L42" s="15"/>
      <c r="M42" s="16">
        <f t="shared" si="0"/>
        <v>531.29999999999995</v>
      </c>
      <c r="N42" s="16">
        <f t="shared" si="1"/>
        <v>7468.7</v>
      </c>
      <c r="O42" s="14" t="s">
        <v>13</v>
      </c>
    </row>
    <row r="43" spans="1:15" ht="16.5" x14ac:dyDescent="0.3">
      <c r="A43" s="14" t="s">
        <v>48</v>
      </c>
      <c r="B43" s="14" t="s">
        <v>62</v>
      </c>
      <c r="C43" s="14" t="s">
        <v>62</v>
      </c>
      <c r="D43" s="14" t="s">
        <v>62</v>
      </c>
      <c r="E43" s="12">
        <v>8000</v>
      </c>
      <c r="F43" s="12">
        <v>472.79999999999995</v>
      </c>
      <c r="G43" s="13"/>
      <c r="H43" s="12"/>
      <c r="I43" s="12">
        <v>25</v>
      </c>
      <c r="J43" s="15"/>
      <c r="K43" s="15"/>
      <c r="L43" s="15"/>
      <c r="M43" s="16">
        <f t="shared" si="0"/>
        <v>497.79999999999995</v>
      </c>
      <c r="N43" s="16">
        <f t="shared" si="1"/>
        <v>7502.2</v>
      </c>
      <c r="O43" s="14" t="s">
        <v>14</v>
      </c>
    </row>
    <row r="44" spans="1:15" ht="16.5" x14ac:dyDescent="0.3">
      <c r="A44" s="14" t="s">
        <v>49</v>
      </c>
      <c r="B44" s="14" t="s">
        <v>62</v>
      </c>
      <c r="C44" s="14" t="s">
        <v>62</v>
      </c>
      <c r="D44" s="14" t="s">
        <v>62</v>
      </c>
      <c r="E44" s="12">
        <v>9405.2800000000007</v>
      </c>
      <c r="F44" s="12">
        <v>555.85</v>
      </c>
      <c r="G44" s="13"/>
      <c r="H44" s="12">
        <v>33.5</v>
      </c>
      <c r="I44" s="12">
        <v>25</v>
      </c>
      <c r="J44" s="15"/>
      <c r="K44" s="15"/>
      <c r="L44" s="15"/>
      <c r="M44" s="16">
        <f t="shared" si="0"/>
        <v>614.35</v>
      </c>
      <c r="N44" s="16">
        <f t="shared" si="1"/>
        <v>8790.93</v>
      </c>
      <c r="O44" s="14" t="s">
        <v>13</v>
      </c>
    </row>
    <row r="45" spans="1:15" ht="16.5" x14ac:dyDescent="0.3">
      <c r="A45" s="14" t="s">
        <v>50</v>
      </c>
      <c r="B45" s="14" t="s">
        <v>62</v>
      </c>
      <c r="C45" s="14" t="s">
        <v>62</v>
      </c>
      <c r="D45" s="14" t="s">
        <v>62</v>
      </c>
      <c r="E45" s="12">
        <v>8000</v>
      </c>
      <c r="F45" s="12">
        <v>472.79999999999995</v>
      </c>
      <c r="G45" s="13"/>
      <c r="H45" s="12"/>
      <c r="I45" s="12">
        <v>25</v>
      </c>
      <c r="J45" s="15"/>
      <c r="K45" s="15"/>
      <c r="L45" s="15"/>
      <c r="M45" s="16">
        <f t="shared" si="0"/>
        <v>497.79999999999995</v>
      </c>
      <c r="N45" s="16">
        <f t="shared" si="1"/>
        <v>7502.2</v>
      </c>
      <c r="O45" s="14" t="s">
        <v>13</v>
      </c>
    </row>
    <row r="46" spans="1:15" ht="16.5" x14ac:dyDescent="0.3">
      <c r="A46" s="14" t="s">
        <v>51</v>
      </c>
      <c r="B46" s="14" t="s">
        <v>62</v>
      </c>
      <c r="C46" s="14" t="s">
        <v>62</v>
      </c>
      <c r="D46" s="14" t="s">
        <v>62</v>
      </c>
      <c r="E46" s="12">
        <v>8000</v>
      </c>
      <c r="F46" s="12">
        <v>472.79999999999995</v>
      </c>
      <c r="G46" s="13"/>
      <c r="H46" s="12"/>
      <c r="I46" s="12">
        <v>25</v>
      </c>
      <c r="J46" s="15"/>
      <c r="K46" s="15"/>
      <c r="L46" s="15"/>
      <c r="M46" s="16">
        <f t="shared" si="0"/>
        <v>497.79999999999995</v>
      </c>
      <c r="N46" s="16">
        <f t="shared" si="1"/>
        <v>7502.2</v>
      </c>
      <c r="O46" s="14" t="s">
        <v>13</v>
      </c>
    </row>
    <row r="47" spans="1:15" ht="16.5" x14ac:dyDescent="0.3">
      <c r="A47" s="14" t="s">
        <v>52</v>
      </c>
      <c r="B47" s="14" t="s">
        <v>62</v>
      </c>
      <c r="C47" s="14" t="s">
        <v>62</v>
      </c>
      <c r="D47" s="14" t="s">
        <v>62</v>
      </c>
      <c r="E47" s="12">
        <v>8000</v>
      </c>
      <c r="F47" s="12">
        <v>472.79999999999995</v>
      </c>
      <c r="G47" s="13"/>
      <c r="H47" s="12"/>
      <c r="I47" s="12">
        <v>25</v>
      </c>
      <c r="J47" s="15"/>
      <c r="K47" s="15"/>
      <c r="L47" s="15"/>
      <c r="M47" s="16">
        <f t="shared" si="0"/>
        <v>497.79999999999995</v>
      </c>
      <c r="N47" s="16">
        <f t="shared" si="1"/>
        <v>7502.2</v>
      </c>
      <c r="O47" s="14" t="s">
        <v>13</v>
      </c>
    </row>
    <row r="48" spans="1:15" ht="16.5" x14ac:dyDescent="0.3">
      <c r="A48" s="14" t="s">
        <v>53</v>
      </c>
      <c r="B48" s="14" t="s">
        <v>62</v>
      </c>
      <c r="C48" s="14" t="s">
        <v>62</v>
      </c>
      <c r="D48" s="14" t="s">
        <v>62</v>
      </c>
      <c r="E48" s="12">
        <v>8000</v>
      </c>
      <c r="F48" s="12">
        <v>472.79999999999995</v>
      </c>
      <c r="G48" s="13"/>
      <c r="H48" s="12">
        <v>33.5</v>
      </c>
      <c r="I48" s="12">
        <v>25</v>
      </c>
      <c r="J48" s="15"/>
      <c r="K48" s="15"/>
      <c r="L48" s="15"/>
      <c r="M48" s="16">
        <f t="shared" si="0"/>
        <v>531.29999999999995</v>
      </c>
      <c r="N48" s="16">
        <f t="shared" si="1"/>
        <v>7468.7</v>
      </c>
      <c r="O48" s="14" t="s">
        <v>14</v>
      </c>
    </row>
    <row r="49" spans="1:15" ht="16.5" x14ac:dyDescent="0.3">
      <c r="A49" s="14" t="s">
        <v>54</v>
      </c>
      <c r="B49" s="14" t="s">
        <v>62</v>
      </c>
      <c r="C49" s="14" t="s">
        <v>62</v>
      </c>
      <c r="D49" s="14" t="s">
        <v>62</v>
      </c>
      <c r="E49" s="12">
        <v>8000</v>
      </c>
      <c r="F49" s="12">
        <v>472.79999999999995</v>
      </c>
      <c r="G49" s="13"/>
      <c r="H49" s="12"/>
      <c r="I49" s="12">
        <v>25</v>
      </c>
      <c r="J49" s="15"/>
      <c r="K49" s="15"/>
      <c r="L49" s="15"/>
      <c r="M49" s="16">
        <f t="shared" si="0"/>
        <v>497.79999999999995</v>
      </c>
      <c r="N49" s="16">
        <f t="shared" si="1"/>
        <v>7502.2</v>
      </c>
      <c r="O49" s="14" t="s">
        <v>14</v>
      </c>
    </row>
    <row r="50" spans="1:15" ht="16.5" x14ac:dyDescent="0.3">
      <c r="A50" s="14" t="s">
        <v>55</v>
      </c>
      <c r="B50" s="14" t="s">
        <v>62</v>
      </c>
      <c r="C50" s="14" t="s">
        <v>62</v>
      </c>
      <c r="D50" s="14" t="s">
        <v>62</v>
      </c>
      <c r="E50" s="12">
        <v>8000</v>
      </c>
      <c r="F50" s="12">
        <v>472.79999999999995</v>
      </c>
      <c r="G50" s="13"/>
      <c r="H50" s="12">
        <v>33.5</v>
      </c>
      <c r="I50" s="12">
        <v>25</v>
      </c>
      <c r="J50" s="15"/>
      <c r="K50" s="15"/>
      <c r="L50" s="15"/>
      <c r="M50" s="16">
        <f t="shared" si="0"/>
        <v>531.29999999999995</v>
      </c>
      <c r="N50" s="16">
        <f t="shared" si="1"/>
        <v>7468.7</v>
      </c>
      <c r="O50" s="14" t="s">
        <v>14</v>
      </c>
    </row>
    <row r="51" spans="1:15" ht="16.5" x14ac:dyDescent="0.3">
      <c r="A51" s="14" t="s">
        <v>56</v>
      </c>
      <c r="B51" s="14" t="s">
        <v>62</v>
      </c>
      <c r="C51" s="14" t="s">
        <v>62</v>
      </c>
      <c r="D51" s="14" t="s">
        <v>62</v>
      </c>
      <c r="E51" s="12">
        <v>8000</v>
      </c>
      <c r="F51" s="12">
        <v>472.79999999999995</v>
      </c>
      <c r="G51" s="13"/>
      <c r="H51" s="12">
        <v>33.5</v>
      </c>
      <c r="I51" s="12">
        <v>25</v>
      </c>
      <c r="J51" s="15"/>
      <c r="K51" s="15"/>
      <c r="L51" s="15"/>
      <c r="M51" s="16">
        <f t="shared" si="0"/>
        <v>531.29999999999995</v>
      </c>
      <c r="N51" s="16">
        <f t="shared" si="1"/>
        <v>7468.7</v>
      </c>
      <c r="O51" s="14" t="s">
        <v>14</v>
      </c>
    </row>
    <row r="52" spans="1:15" ht="16.5" x14ac:dyDescent="0.3">
      <c r="A52" s="14" t="s">
        <v>57</v>
      </c>
      <c r="B52" s="14" t="s">
        <v>62</v>
      </c>
      <c r="C52" s="14" t="s">
        <v>62</v>
      </c>
      <c r="D52" s="14" t="s">
        <v>62</v>
      </c>
      <c r="E52" s="12">
        <v>8000</v>
      </c>
      <c r="F52" s="12">
        <v>472.79999999999995</v>
      </c>
      <c r="G52" s="13"/>
      <c r="H52" s="12"/>
      <c r="I52" s="12">
        <v>25</v>
      </c>
      <c r="J52" s="15"/>
      <c r="K52" s="15"/>
      <c r="L52" s="15"/>
      <c r="M52" s="16">
        <f t="shared" si="0"/>
        <v>497.79999999999995</v>
      </c>
      <c r="N52" s="16">
        <f t="shared" si="1"/>
        <v>7502.2</v>
      </c>
      <c r="O52" s="14" t="s">
        <v>14</v>
      </c>
    </row>
    <row r="53" spans="1:15" ht="16.5" x14ac:dyDescent="0.3">
      <c r="A53" s="14" t="s">
        <v>58</v>
      </c>
      <c r="B53" s="14" t="s">
        <v>62</v>
      </c>
      <c r="C53" s="14" t="s">
        <v>62</v>
      </c>
      <c r="D53" s="14" t="s">
        <v>62</v>
      </c>
      <c r="E53" s="12">
        <v>10108.01</v>
      </c>
      <c r="F53" s="12">
        <v>597.38</v>
      </c>
      <c r="G53" s="13"/>
      <c r="H53" s="12">
        <v>16.75</v>
      </c>
      <c r="I53" s="12">
        <v>25</v>
      </c>
      <c r="J53" s="15"/>
      <c r="K53" s="15"/>
      <c r="L53" s="15"/>
      <c r="M53" s="16">
        <f t="shared" si="0"/>
        <v>639.13</v>
      </c>
      <c r="N53" s="16">
        <f t="shared" si="1"/>
        <v>9468.880000000001</v>
      </c>
      <c r="O53" s="14" t="s">
        <v>14</v>
      </c>
    </row>
    <row r="54" spans="1:15" ht="16.5" x14ac:dyDescent="0.3">
      <c r="A54" s="14" t="s">
        <v>59</v>
      </c>
      <c r="B54" s="14" t="s">
        <v>62</v>
      </c>
      <c r="C54" s="14" t="s">
        <v>62</v>
      </c>
      <c r="D54" s="14" t="s">
        <v>62</v>
      </c>
      <c r="E54" s="12">
        <v>8000</v>
      </c>
      <c r="F54" s="12">
        <v>472.79999999999995</v>
      </c>
      <c r="G54" s="13"/>
      <c r="H54" s="12"/>
      <c r="I54" s="12">
        <v>25</v>
      </c>
      <c r="J54" s="15"/>
      <c r="K54" s="15"/>
      <c r="L54" s="15"/>
      <c r="M54" s="16">
        <f t="shared" si="0"/>
        <v>497.79999999999995</v>
      </c>
      <c r="N54" s="16">
        <f t="shared" si="1"/>
        <v>7502.2</v>
      </c>
      <c r="O54" s="14" t="s">
        <v>14</v>
      </c>
    </row>
    <row r="55" spans="1:15" ht="16.5" x14ac:dyDescent="0.3">
      <c r="A55" s="14" t="s">
        <v>71</v>
      </c>
      <c r="B55" s="14" t="s">
        <v>62</v>
      </c>
      <c r="C55" s="14" t="s">
        <v>62</v>
      </c>
      <c r="D55" s="14" t="s">
        <v>62</v>
      </c>
      <c r="E55" s="12">
        <v>8000</v>
      </c>
      <c r="F55" s="12">
        <v>472.79999999999995</v>
      </c>
      <c r="G55" s="13"/>
      <c r="H55" s="12">
        <v>33.5</v>
      </c>
      <c r="I55" s="12">
        <v>25</v>
      </c>
      <c r="J55" s="15"/>
      <c r="K55" s="15"/>
      <c r="L55" s="15"/>
      <c r="M55" s="16">
        <f t="shared" si="0"/>
        <v>531.29999999999995</v>
      </c>
      <c r="N55" s="16">
        <f t="shared" si="1"/>
        <v>7468.7</v>
      </c>
      <c r="O55" s="14" t="s">
        <v>14</v>
      </c>
    </row>
    <row r="56" spans="1:15" ht="16.5" x14ac:dyDescent="0.3">
      <c r="A56" s="14" t="s">
        <v>60</v>
      </c>
      <c r="B56" s="14" t="s">
        <v>62</v>
      </c>
      <c r="C56" s="14" t="s">
        <v>62</v>
      </c>
      <c r="D56" s="14" t="s">
        <v>62</v>
      </c>
      <c r="E56" s="12">
        <v>8000</v>
      </c>
      <c r="F56" s="12">
        <v>472.79999999999995</v>
      </c>
      <c r="G56" s="13"/>
      <c r="H56" s="12"/>
      <c r="I56" s="12">
        <v>25</v>
      </c>
      <c r="J56" s="15"/>
      <c r="K56" s="15"/>
      <c r="L56" s="15"/>
      <c r="M56" s="16">
        <f t="shared" si="0"/>
        <v>497.79999999999995</v>
      </c>
      <c r="N56" s="16">
        <f t="shared" si="1"/>
        <v>7502.2</v>
      </c>
      <c r="O56" s="14" t="s">
        <v>14</v>
      </c>
    </row>
    <row r="57" spans="1:15" ht="16.5" x14ac:dyDescent="0.3">
      <c r="A57" s="14" t="s">
        <v>61</v>
      </c>
      <c r="B57" s="14" t="s">
        <v>62</v>
      </c>
      <c r="C57" s="14" t="s">
        <v>62</v>
      </c>
      <c r="D57" s="14" t="s">
        <v>62</v>
      </c>
      <c r="E57" s="12">
        <v>8000</v>
      </c>
      <c r="F57" s="12">
        <v>472.79999999999995</v>
      </c>
      <c r="G57" s="13"/>
      <c r="H57" s="12">
        <v>33.5</v>
      </c>
      <c r="I57" s="12">
        <v>25</v>
      </c>
      <c r="J57" s="15"/>
      <c r="K57" s="15"/>
      <c r="L57" s="15"/>
      <c r="M57" s="16">
        <f>+L57+K57+J57+I57+G57+H57+F57</f>
        <v>531.29999999999995</v>
      </c>
      <c r="N57" s="16">
        <f t="shared" si="1"/>
        <v>7468.7</v>
      </c>
      <c r="O57" s="14" t="s">
        <v>14</v>
      </c>
    </row>
    <row r="58" spans="1:15" ht="16.5" x14ac:dyDescent="0.3">
      <c r="A58" s="14" t="s">
        <v>70</v>
      </c>
      <c r="B58" s="14" t="s">
        <v>62</v>
      </c>
      <c r="C58" s="14" t="s">
        <v>62</v>
      </c>
      <c r="D58" s="14" t="s">
        <v>62</v>
      </c>
      <c r="E58" s="12">
        <v>10665.4</v>
      </c>
      <c r="F58" s="12">
        <v>630.33000000000004</v>
      </c>
      <c r="G58" s="13"/>
      <c r="H58" s="12"/>
      <c r="I58" s="12">
        <v>25</v>
      </c>
      <c r="J58" s="15"/>
      <c r="K58" s="15"/>
      <c r="L58" s="15"/>
      <c r="M58" s="16">
        <f>+F58+I58</f>
        <v>655.33000000000004</v>
      </c>
      <c r="N58" s="16">
        <f t="shared" si="1"/>
        <v>10010.07</v>
      </c>
      <c r="O58" s="14" t="s">
        <v>14</v>
      </c>
    </row>
    <row r="59" spans="1:15" ht="16.5" x14ac:dyDescent="0.3">
      <c r="A59" s="14" t="s">
        <v>73</v>
      </c>
      <c r="B59" s="14" t="s">
        <v>74</v>
      </c>
      <c r="C59" s="14" t="s">
        <v>62</v>
      </c>
      <c r="D59" s="14" t="s">
        <v>62</v>
      </c>
      <c r="E59" s="12">
        <v>40000</v>
      </c>
      <c r="F59" s="12">
        <v>2364</v>
      </c>
      <c r="G59" s="13"/>
      <c r="H59" s="12">
        <v>442.65</v>
      </c>
      <c r="I59" s="12">
        <v>25</v>
      </c>
      <c r="J59" s="15"/>
      <c r="K59" s="15"/>
      <c r="L59" s="15"/>
      <c r="M59" s="16">
        <f>+F59+I59</f>
        <v>2389</v>
      </c>
      <c r="N59" s="16">
        <f t="shared" si="1"/>
        <v>37611</v>
      </c>
      <c r="O59" s="14" t="s">
        <v>13</v>
      </c>
    </row>
    <row r="60" spans="1:15" ht="16.5" x14ac:dyDescent="0.3">
      <c r="A60" s="14" t="s">
        <v>75</v>
      </c>
      <c r="B60" s="14" t="s">
        <v>76</v>
      </c>
      <c r="C60" s="14" t="s">
        <v>62</v>
      </c>
      <c r="D60" s="14" t="s">
        <v>62</v>
      </c>
      <c r="E60" s="12">
        <v>70000</v>
      </c>
      <c r="F60" s="12">
        <v>4137</v>
      </c>
      <c r="G60" s="13"/>
      <c r="H60" s="12">
        <v>5368.45</v>
      </c>
      <c r="I60" s="12">
        <v>25</v>
      </c>
      <c r="J60" s="15"/>
      <c r="K60" s="15"/>
      <c r="L60" s="15"/>
      <c r="M60" s="16">
        <f>SUM(F60:L60)</f>
        <v>9530.4500000000007</v>
      </c>
      <c r="N60" s="16">
        <f t="shared" si="1"/>
        <v>60469.55</v>
      </c>
      <c r="O60" s="14" t="s">
        <v>13</v>
      </c>
    </row>
    <row r="61" spans="1:15" ht="15.75" x14ac:dyDescent="0.25">
      <c r="A61" s="7"/>
      <c r="B61" s="7"/>
      <c r="C61" s="7"/>
      <c r="D61" s="7"/>
      <c r="E61" s="10">
        <f>SUM(E11:E60)</f>
        <v>597945.68000000005</v>
      </c>
      <c r="F61" s="10">
        <f>SUM(F11:F60)</f>
        <v>35338.579999999987</v>
      </c>
      <c r="G61" s="10">
        <f>SUM(G11:G60)</f>
        <v>442.65</v>
      </c>
      <c r="H61" s="10">
        <f>SUM(H11:H60)</f>
        <v>6304.0999999999995</v>
      </c>
      <c r="I61" s="10">
        <f>SUM(I11:I60)</f>
        <v>1250</v>
      </c>
      <c r="J61" s="10"/>
      <c r="K61" s="10"/>
      <c r="L61" s="10"/>
      <c r="M61" s="10">
        <f>SUM(M11:M60)</f>
        <v>42892.679999999993</v>
      </c>
      <c r="N61" s="10">
        <f>SUM(N11:N60)</f>
        <v>555053.00000000035</v>
      </c>
      <c r="O61" s="8"/>
    </row>
    <row r="62" spans="1:15" ht="15.75" x14ac:dyDescent="0.25">
      <c r="A62" s="7"/>
      <c r="B62" s="7"/>
      <c r="C62" s="7"/>
      <c r="D62" s="7"/>
      <c r="E62" s="8"/>
      <c r="F62" s="8"/>
      <c r="G62" s="8"/>
      <c r="H62" s="8"/>
      <c r="I62" s="8"/>
      <c r="J62" s="8"/>
      <c r="K62" s="8"/>
      <c r="L62" s="8"/>
      <c r="M62" s="9"/>
      <c r="N62" s="9"/>
      <c r="O62" s="9"/>
    </row>
    <row r="63" spans="1:15" ht="15.75" x14ac:dyDescent="0.25">
      <c r="A63" s="7"/>
      <c r="B63" s="7"/>
      <c r="C63" s="7"/>
      <c r="D63" s="7"/>
      <c r="E63" s="8"/>
      <c r="F63" s="8"/>
      <c r="G63" s="8"/>
      <c r="H63" s="8"/>
      <c r="I63" s="8"/>
      <c r="J63" s="8"/>
      <c r="K63" s="8"/>
      <c r="L63" s="8"/>
      <c r="M63" s="9"/>
      <c r="N63" s="9"/>
      <c r="O63" s="7"/>
    </row>
    <row r="64" spans="1:15" ht="15.75" x14ac:dyDescent="0.25">
      <c r="A64" s="7"/>
      <c r="B64" s="7"/>
      <c r="C64" s="7"/>
      <c r="D64" s="7"/>
      <c r="E64" s="8"/>
      <c r="F64" s="8"/>
      <c r="G64" s="8"/>
      <c r="H64" s="8"/>
      <c r="I64" s="8"/>
      <c r="J64" s="8"/>
      <c r="K64" s="8"/>
      <c r="L64" s="8"/>
      <c r="M64" s="9"/>
      <c r="N64" s="9"/>
      <c r="O64" s="7"/>
    </row>
    <row r="65" spans="1:15" ht="15.75" x14ac:dyDescent="0.25">
      <c r="A65" s="7"/>
      <c r="B65" s="7"/>
      <c r="C65" s="7"/>
      <c r="D65" s="7"/>
      <c r="E65" s="8"/>
      <c r="F65" s="8"/>
      <c r="G65" s="8"/>
      <c r="H65" s="8"/>
      <c r="I65" s="8"/>
      <c r="J65" s="8"/>
      <c r="K65" s="8"/>
      <c r="L65" s="8"/>
      <c r="M65" s="9"/>
      <c r="N65" s="9"/>
      <c r="O65" s="7"/>
    </row>
    <row r="66" spans="1:15" ht="15.75" x14ac:dyDescent="0.25">
      <c r="A66" s="7"/>
      <c r="B66" s="7"/>
      <c r="C66" s="7"/>
      <c r="D66" s="7"/>
      <c r="E66" s="8"/>
      <c r="F66" s="8"/>
      <c r="G66" s="8"/>
      <c r="H66" s="8"/>
      <c r="I66" s="8"/>
      <c r="J66" s="8"/>
      <c r="K66" s="8"/>
      <c r="L66" s="8"/>
      <c r="M66" s="9"/>
      <c r="N66" s="9"/>
      <c r="O66" s="7"/>
    </row>
    <row r="67" spans="1:15" ht="15.75" x14ac:dyDescent="0.25">
      <c r="A67" s="7"/>
      <c r="B67" s="7"/>
      <c r="C67" s="7"/>
      <c r="D67" s="7"/>
      <c r="E67" s="8"/>
      <c r="F67" s="8"/>
      <c r="G67" s="8"/>
      <c r="H67" s="8"/>
      <c r="I67" s="8"/>
      <c r="J67" s="8"/>
      <c r="K67" s="8"/>
      <c r="L67" s="8"/>
      <c r="M67" s="9"/>
      <c r="N67" s="9"/>
      <c r="O67" s="7"/>
    </row>
    <row r="68" spans="1:15" ht="15.75" x14ac:dyDescent="0.25">
      <c r="A68" s="7"/>
      <c r="B68" s="7"/>
      <c r="C68" s="7"/>
      <c r="D68" s="7"/>
      <c r="E68" s="8"/>
      <c r="F68" s="8"/>
      <c r="G68" s="8"/>
      <c r="H68" s="8"/>
      <c r="I68" s="8"/>
      <c r="J68" s="8"/>
      <c r="K68" s="8"/>
      <c r="L68" s="8"/>
      <c r="M68" s="9"/>
      <c r="N68" s="9"/>
      <c r="O68" s="7"/>
    </row>
    <row r="69" spans="1:15" ht="15.75" x14ac:dyDescent="0.25">
      <c r="A69" s="17" t="s">
        <v>63</v>
      </c>
      <c r="B69" s="18"/>
      <c r="C69" s="18"/>
      <c r="D69" s="19"/>
      <c r="E69" s="19"/>
      <c r="F69" s="20"/>
      <c r="G69" s="19"/>
      <c r="H69" s="21"/>
      <c r="I69" s="19"/>
      <c r="J69" s="21"/>
      <c r="K69" s="19"/>
      <c r="L69" s="18" t="s">
        <v>64</v>
      </c>
      <c r="M69" s="19"/>
    </row>
    <row r="70" spans="1:15" ht="15.75" x14ac:dyDescent="0.25">
      <c r="A70" s="22" t="s">
        <v>65</v>
      </c>
      <c r="B70" s="23"/>
      <c r="C70" s="23"/>
      <c r="D70" s="19"/>
      <c r="E70" s="19"/>
      <c r="F70" s="20"/>
      <c r="G70" s="19"/>
      <c r="H70" s="19"/>
      <c r="I70" s="19"/>
      <c r="J70" s="19"/>
      <c r="K70" s="19"/>
      <c r="L70" s="23" t="s">
        <v>66</v>
      </c>
      <c r="M70" s="19"/>
    </row>
    <row r="71" spans="1:15" ht="15.75" x14ac:dyDescent="0.25">
      <c r="A71" s="17" t="s">
        <v>67</v>
      </c>
      <c r="B71" s="18"/>
      <c r="C71" s="18"/>
      <c r="D71" s="19"/>
      <c r="E71" s="19"/>
      <c r="F71" s="20"/>
      <c r="G71" s="19"/>
      <c r="H71" s="19"/>
      <c r="I71" s="19"/>
      <c r="J71" s="19"/>
      <c r="K71" s="19"/>
      <c r="L71" s="18" t="s">
        <v>68</v>
      </c>
      <c r="M71" s="19"/>
    </row>
    <row r="72" spans="1:15" ht="15.75" x14ac:dyDescent="0.25">
      <c r="A72" s="7"/>
      <c r="B72" s="7"/>
      <c r="C72" s="7"/>
      <c r="D72" s="7"/>
      <c r="E72" s="8"/>
      <c r="F72" s="8"/>
      <c r="G72" s="8"/>
      <c r="H72" s="8"/>
      <c r="I72" s="8"/>
      <c r="J72" s="8"/>
      <c r="K72" s="8"/>
      <c r="L72" s="8"/>
      <c r="M72" s="9"/>
      <c r="N72" s="9"/>
      <c r="O72" s="7"/>
    </row>
    <row r="73" spans="1:15" ht="15.75" x14ac:dyDescent="0.25">
      <c r="A73" s="7"/>
      <c r="B73" s="7"/>
      <c r="C73" s="7"/>
      <c r="D73" s="7"/>
      <c r="E73" s="8"/>
      <c r="F73" s="8"/>
      <c r="G73" s="8"/>
      <c r="H73" s="8"/>
      <c r="I73" s="8"/>
      <c r="J73" s="8"/>
      <c r="K73" s="8"/>
      <c r="L73" s="8"/>
      <c r="M73" s="9"/>
      <c r="N73" s="9"/>
      <c r="O73" s="7"/>
    </row>
    <row r="74" spans="1:15" ht="15.75" x14ac:dyDescent="0.25">
      <c r="A74" s="7"/>
      <c r="B74" s="7"/>
      <c r="C74" s="7"/>
      <c r="D74" s="7"/>
      <c r="E74" s="8"/>
      <c r="F74" s="8"/>
      <c r="G74" s="8"/>
      <c r="H74" s="8"/>
      <c r="I74" s="8"/>
      <c r="J74" s="8"/>
      <c r="K74" s="8"/>
      <c r="L74" s="8"/>
      <c r="M74" s="9"/>
      <c r="N74" s="9"/>
      <c r="O74" s="7"/>
    </row>
  </sheetData>
  <mergeCells count="18">
    <mergeCell ref="F9:F10"/>
    <mergeCell ref="C9:C10"/>
    <mergeCell ref="A2:O2"/>
    <mergeCell ref="A4:O4"/>
    <mergeCell ref="A6:O6"/>
    <mergeCell ref="N9:N10"/>
    <mergeCell ref="O9:O10"/>
    <mergeCell ref="G9:G10"/>
    <mergeCell ref="H9:H10"/>
    <mergeCell ref="I9:I10"/>
    <mergeCell ref="J9:J10"/>
    <mergeCell ref="K9:K10"/>
    <mergeCell ref="M9:M10"/>
    <mergeCell ref="L9:L10"/>
    <mergeCell ref="A9:A10"/>
    <mergeCell ref="D9:D10"/>
    <mergeCell ref="B9:B10"/>
    <mergeCell ref="E9:E10"/>
  </mergeCells>
  <conditionalFormatting sqref="A2:A6">
    <cfRule type="duplicateValues" dxfId="1" priority="1" stopIfTrue="1"/>
  </conditionalFormatting>
  <conditionalFormatting sqref="A2:A6">
    <cfRule type="duplicateValues" dxfId="0" priority="2" stopIfTrue="1"/>
  </conditionalFormatting>
  <pageMargins left="0.25" right="0.25" top="0.75" bottom="0.75" header="0.3" footer="0.3"/>
  <pageSetup paperSize="5" scale="54" fitToHeight="0" orientation="landscape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Junio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IVONNE MARGARITA MARTINEZ PERALTA</dc:creator>
  <cp:lastModifiedBy>Yonuery De La Cruz Espinosa</cp:lastModifiedBy>
  <cp:lastPrinted>2022-03-04T19:49:25Z</cp:lastPrinted>
  <dcterms:created xsi:type="dcterms:W3CDTF">2021-07-16T19:47:04Z</dcterms:created>
  <dcterms:modified xsi:type="dcterms:W3CDTF">2022-07-15T15:52:33Z</dcterms:modified>
</cp:coreProperties>
</file>