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yonuery.cruz\Desktop\New folder (13)\"/>
    </mc:Choice>
  </mc:AlternateContent>
  <xr:revisionPtr revIDLastSave="0" documentId="13_ncr:1_{09EE6D9E-2915-4B35-99A5-A12A5BA68157}" xr6:coauthVersionLast="47" xr6:coauthVersionMax="47" xr10:uidLastSave="{00000000-0000-0000-0000-000000000000}"/>
  <bookViews>
    <workbookView xWindow="225" yWindow="1185" windowWidth="28800" windowHeight="13980" xr2:uid="{00000000-000D-0000-FFFF-FFFF00000000}"/>
  </bookViews>
  <sheets>
    <sheet name="Tramite de pension abril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" l="1"/>
  <c r="M13" i="3" s="1"/>
  <c r="N13" i="3" s="1"/>
  <c r="F11" i="3"/>
  <c r="F14" i="3"/>
  <c r="F12" i="3"/>
  <c r="G14" i="3"/>
  <c r="H14" i="3"/>
  <c r="I14" i="3"/>
  <c r="J14" i="3"/>
  <c r="K14" i="3"/>
  <c r="L14" i="3"/>
  <c r="E14" i="3"/>
  <c r="M12" i="3" l="1"/>
  <c r="N12" i="3" l="1"/>
  <c r="M11" i="3"/>
  <c r="M14" i="3" s="1"/>
  <c r="N11" i="3" l="1"/>
  <c r="N14" i="3" s="1"/>
</calcChain>
</file>

<file path=xl/sharedStrings.xml><?xml version="1.0" encoding="utf-8"?>
<sst xmlns="http://schemas.openxmlformats.org/spreadsheetml/2006/main" count="39" uniqueCount="33">
  <si>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</si>
  <si>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</si>
  <si>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</si>
  <si>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</si>
  <si>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</si>
  <si>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</si>
  <si>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</si>
  <si>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</si>
  <si>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</si>
  <si>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</si>
  <si>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</si>
  <si>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</si>
  <si>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</si>
  <si>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</si>
  <si>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</si>
  <si>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</si>
  <si>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</si>
  <si>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</si>
  <si>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</si>
  <si>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</si>
  <si>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</si>
  <si>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</si>
  <si>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</si>
  <si>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RAMON SIMON AMPARO BRITO</t>
  </si>
  <si>
    <t>COORDINADOR ( A )</t>
  </si>
  <si>
    <t>Seguridad Social</t>
  </si>
  <si>
    <t>Ministerio de la Vivienda Habitat y Edificaciones (MIVHED)</t>
  </si>
  <si>
    <t>CELESTINA TORIBIO MEJIA</t>
  </si>
  <si>
    <t>RECEPCIONISTA</t>
  </si>
  <si>
    <t>RAMON DARIO PIANTINI</t>
  </si>
  <si>
    <t>INGENIERO ELECTRONICO</t>
  </si>
  <si>
    <t>TRAMITE DE PENSION - ABRIL 2023</t>
  </si>
  <si>
    <t>Sueldo Nómina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</si>
</sst>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5" fillId="0" borderId="0" xfId="1" applyFont="1" applyFill="1"/>
    <xf numFmtId="43" fontId="14" fillId="0" borderId="0" xfId="1" applyFont="1"/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Comma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7"/>
  <sheetViews>
    <sheetView tabSelected="1" zoomScale="70" zoomScaleNormal="70" workbookViewId="0">
      <selection activeCell="C24" sqref="C24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1" customWidth="1"/>
    <col min="6" max="6" width="20.42578125" style="1" customWidth="1"/>
    <col min="7" max="7" width="12.42578125" style="1" customWidth="1"/>
    <col min="8" max="8" width="14.140625" style="1" customWidth="1"/>
    <col min="9" max="9" width="12.42578125" style="1" customWidth="1"/>
    <col min="10" max="10" width="23.28515625" style="1" bestFit="1" customWidth="1"/>
    <col min="11" max="11" width="23.5703125" style="1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1"/>
      <c r="C3" s="1"/>
      <c r="D3" s="3"/>
      <c r="L3" s="1"/>
      <c r="M3" s="4"/>
      <c r="N3" s="5"/>
      <c r="O3" s="5"/>
    </row>
    <row r="4" spans="1:15" ht="22.5" x14ac:dyDescent="0.3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1"/>
      <c r="C5" s="1"/>
      <c r="D5" s="3"/>
      <c r="L5" s="1"/>
      <c r="M5" s="1"/>
      <c r="N5" s="5"/>
      <c r="O5" s="5"/>
    </row>
    <row r="6" spans="1:15" ht="22.5" x14ac:dyDescent="0.35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0</v>
      </c>
      <c r="B9" s="21" t="s">
        <v>1</v>
      </c>
      <c r="C9" s="21" t="s">
        <v>22</v>
      </c>
      <c r="D9" s="21" t="s">
        <v>10</v>
      </c>
      <c r="E9" s="19" t="s">
        <v>32</v>
      </c>
      <c r="F9" s="19" t="s">
        <v>25</v>
      </c>
      <c r="G9" s="21" t="s">
        <v>2</v>
      </c>
      <c r="H9" s="21" t="s">
        <v>3</v>
      </c>
      <c r="I9" s="21" t="s">
        <v>4</v>
      </c>
      <c r="J9" s="21" t="s">
        <v>5</v>
      </c>
      <c r="K9" s="21" t="s">
        <v>6</v>
      </c>
      <c r="L9" s="21" t="s">
        <v>7</v>
      </c>
      <c r="M9" s="21" t="s">
        <v>8</v>
      </c>
      <c r="N9" s="21" t="s">
        <v>9</v>
      </c>
      <c r="O9" s="21" t="s">
        <v>11</v>
      </c>
    </row>
    <row r="10" spans="1:15" ht="15.75" thickBot="1" x14ac:dyDescent="0.3">
      <c r="A10" s="22"/>
      <c r="B10" s="22"/>
      <c r="C10" s="22"/>
      <c r="D10" s="22"/>
      <c r="E10" s="20"/>
      <c r="F10" s="20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5.75" x14ac:dyDescent="0.25">
      <c r="A11" s="6" t="s">
        <v>23</v>
      </c>
      <c r="B11" s="6" t="s">
        <v>24</v>
      </c>
      <c r="C11" s="6" t="s">
        <v>15</v>
      </c>
      <c r="D11" s="6" t="s">
        <v>15</v>
      </c>
      <c r="E11" s="16">
        <v>70000</v>
      </c>
      <c r="F11" s="16">
        <f>2128+2009</f>
        <v>4137</v>
      </c>
      <c r="G11" s="16">
        <v>5368.45</v>
      </c>
      <c r="H11" s="17"/>
      <c r="I11" s="16">
        <v>25</v>
      </c>
      <c r="J11" s="16"/>
      <c r="K11" s="16"/>
      <c r="L11" s="16"/>
      <c r="M11" s="16">
        <f t="shared" ref="M11" si="0">+L11+K11+J11+I11+G11+H11+F11</f>
        <v>9530.4500000000007</v>
      </c>
      <c r="N11" s="16">
        <f t="shared" ref="N11" si="1">+E11-M11</f>
        <v>60469.55</v>
      </c>
      <c r="O11" s="6" t="s">
        <v>12</v>
      </c>
    </row>
    <row r="12" spans="1:15" ht="15.75" x14ac:dyDescent="0.25">
      <c r="A12" s="6" t="s">
        <v>27</v>
      </c>
      <c r="B12" s="6" t="s">
        <v>28</v>
      </c>
      <c r="C12" s="6" t="s">
        <v>15</v>
      </c>
      <c r="D12" s="6" t="s">
        <v>15</v>
      </c>
      <c r="E12" s="16">
        <v>50000</v>
      </c>
      <c r="F12" s="16">
        <f>1520+1435</f>
        <v>2955</v>
      </c>
      <c r="G12" s="16">
        <v>1854</v>
      </c>
      <c r="H12" s="17">
        <v>637.65</v>
      </c>
      <c r="I12" s="16">
        <v>25</v>
      </c>
      <c r="J12" s="16"/>
      <c r="K12" s="16"/>
      <c r="L12" s="16"/>
      <c r="M12" s="16">
        <f>+L12+K12+J12+I12+G12+H12+F12</f>
        <v>5471.65</v>
      </c>
      <c r="N12" s="16">
        <f t="shared" ref="N12:N13" si="2">+E12-M12</f>
        <v>44528.35</v>
      </c>
      <c r="O12" s="6" t="s">
        <v>13</v>
      </c>
    </row>
    <row r="13" spans="1:15" ht="15.75" x14ac:dyDescent="0.25">
      <c r="A13" s="6" t="s">
        <v>29</v>
      </c>
      <c r="B13" s="6" t="s">
        <v>30</v>
      </c>
      <c r="C13" s="6" t="s">
        <v>15</v>
      </c>
      <c r="D13" s="6" t="s">
        <v>15</v>
      </c>
      <c r="E13" s="16">
        <v>35000</v>
      </c>
      <c r="F13" s="16">
        <f>1064+1004.5</f>
        <v>2068.5</v>
      </c>
      <c r="G13" s="16"/>
      <c r="H13" s="17"/>
      <c r="I13" s="16">
        <v>25</v>
      </c>
      <c r="J13" s="16"/>
      <c r="K13" s="16"/>
      <c r="L13" s="16"/>
      <c r="M13" s="16">
        <f>+L13+K13+J13+I13+G13+H13+F13</f>
        <v>2093.5</v>
      </c>
      <c r="N13" s="16">
        <f t="shared" si="2"/>
        <v>32906.5</v>
      </c>
      <c r="O13" s="6" t="s">
        <v>12</v>
      </c>
    </row>
    <row r="14" spans="1:15" ht="15.75" x14ac:dyDescent="0.25">
      <c r="A14" s="6"/>
      <c r="B14" s="6"/>
      <c r="C14" s="6"/>
      <c r="D14" s="6"/>
      <c r="E14" s="18">
        <f>SUM(E11:E13)</f>
        <v>155000</v>
      </c>
      <c r="F14" s="18">
        <f>SUM(F11:F13)</f>
        <v>9160.5</v>
      </c>
      <c r="G14" s="18">
        <f t="shared" ref="G14:N14" si="3">SUM(G11:G13)</f>
        <v>7222.45</v>
      </c>
      <c r="H14" s="18">
        <f t="shared" si="3"/>
        <v>637.65</v>
      </c>
      <c r="I14" s="18">
        <f t="shared" si="3"/>
        <v>75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17095.599999999999</v>
      </c>
      <c r="N14" s="18">
        <f t="shared" si="3"/>
        <v>137904.4</v>
      </c>
      <c r="O14" s="7"/>
    </row>
    <row r="15" spans="1:15" ht="15.75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</row>
    <row r="16" spans="1:15" ht="15.75" x14ac:dyDescent="0.25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6"/>
    </row>
    <row r="17" spans="1:15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5.75" x14ac:dyDescent="0.25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5.75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5.75" x14ac:dyDescent="0.25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5.75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5.75" x14ac:dyDescent="0.25">
      <c r="A22" s="9" t="s">
        <v>16</v>
      </c>
      <c r="B22" s="10"/>
      <c r="C22" s="10"/>
      <c r="D22" s="11"/>
      <c r="E22" s="11"/>
      <c r="F22" s="12"/>
      <c r="G22" s="11"/>
      <c r="H22" s="13"/>
      <c r="I22" s="11"/>
      <c r="J22" s="13"/>
      <c r="K22" s="11"/>
      <c r="L22" s="10" t="s">
        <v>17</v>
      </c>
      <c r="M22" s="11"/>
    </row>
    <row r="23" spans="1:15" ht="15.75" x14ac:dyDescent="0.25">
      <c r="A23" s="14" t="s">
        <v>18</v>
      </c>
      <c r="B23" s="15"/>
      <c r="C23" s="15"/>
      <c r="D23" s="11"/>
      <c r="E23" s="11"/>
      <c r="F23" s="12"/>
      <c r="G23" s="11"/>
      <c r="H23" s="11"/>
      <c r="I23" s="11"/>
      <c r="J23" s="11"/>
      <c r="K23" s="11"/>
      <c r="L23" s="15" t="s">
        <v>19</v>
      </c>
      <c r="M23" s="11"/>
    </row>
    <row r="24" spans="1:15" ht="15.75" x14ac:dyDescent="0.25">
      <c r="A24" s="9" t="s">
        <v>20</v>
      </c>
      <c r="B24" s="10"/>
      <c r="C24" s="10"/>
      <c r="D24" s="11"/>
      <c r="E24" s="11"/>
      <c r="F24" s="12"/>
      <c r="G24" s="11"/>
      <c r="H24" s="11"/>
      <c r="I24" s="11"/>
      <c r="J24" s="11"/>
      <c r="K24" s="11"/>
      <c r="L24" s="10" t="s">
        <v>21</v>
      </c>
      <c r="M24" s="11"/>
    </row>
    <row r="25" spans="1:15" ht="15.75" x14ac:dyDescent="0.25">
      <c r="A25" s="6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8"/>
      <c r="N25" s="8"/>
      <c r="O25" s="6"/>
    </row>
    <row r="26" spans="1:15" ht="15.75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5.75" x14ac:dyDescent="0.25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</sheetData>
  <mergeCells count="18">
    <mergeCell ref="B9:B10"/>
    <mergeCell ref="E9:E10"/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</mergeCells>
  <conditionalFormatting sqref="A2:A6">
    <cfRule type="duplicateValues" dxfId="2" priority="4" stopIfTrue="1"/>
  </conditionalFormatting>
  <conditionalFormatting sqref="A2:A6">
    <cfRule type="duplicateValues" dxfId="1" priority="5" stopIfTrue="1"/>
  </conditionalFormatting>
  <conditionalFormatting sqref="A11:A13">
    <cfRule type="duplicateValues" dxfId="0" priority="10" stopIfTrue="1"/>
  </conditionalFormatting>
  <pageMargins left="0.25" right="0.25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pension abril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Yonuery De La Cruz Espinosa</cp:lastModifiedBy>
  <cp:lastPrinted>2023-05-08T16:23:13Z</cp:lastPrinted>
  <dcterms:created xsi:type="dcterms:W3CDTF">2021-07-16T19:47:04Z</dcterms:created>
  <dcterms:modified xsi:type="dcterms:W3CDTF">2023-05-11T12:56:26Z</dcterms:modified>
</cp:coreProperties>
</file>