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DRIVER CANON/OneDrive_2026-06-11/MAYO 2026/"/>
    </mc:Choice>
  </mc:AlternateContent>
  <xr:revisionPtr revIDLastSave="7" documentId="13_ncr:1_{303960B9-4DFA-4921-81F2-CEA439C838EE}" xr6:coauthVersionLast="47" xr6:coauthVersionMax="47" xr10:uidLastSave="{006FE317-0AD5-40DC-BA37-036923820BF0}"/>
  <bookViews>
    <workbookView xWindow="0" yWindow="1950" windowWidth="28800" windowHeight="11700" xr2:uid="{A6238EC2-27AF-458E-AE22-39A078319118}"/>
  </bookViews>
  <sheets>
    <sheet name="INFORME C X P MAYO 2026" sheetId="3" r:id="rId1"/>
  </sheets>
  <definedNames>
    <definedName name="_xlnm.Print_Area" localSheetId="0">'INFORME C X P MAYO 2026'!$A$1:$E$32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" l="1"/>
  <c r="D20" i="3"/>
  <c r="D16" i="3"/>
  <c r="D25" i="3" l="1"/>
  <c r="B10" i="3" l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</calcChain>
</file>

<file path=xl/sharedStrings.xml><?xml version="1.0" encoding="utf-8"?>
<sst xmlns="http://schemas.openxmlformats.org/spreadsheetml/2006/main" count="27" uniqueCount="27">
  <si>
    <t xml:space="preserve">MINISTERIO DE LA VIVIENDA, HABITAT Y EDIFICACIONES </t>
  </si>
  <si>
    <t>MIVHED</t>
  </si>
  <si>
    <t>INFORME DE CUENTAS POR PAGAR</t>
  </si>
  <si>
    <t>NO.</t>
  </si>
  <si>
    <t xml:space="preserve">DESCRIPCION </t>
  </si>
  <si>
    <t xml:space="preserve">AVANCES ADQUISICION DE VIVIENDAS  (AVANCE INICAL) </t>
  </si>
  <si>
    <t>CUENTAS POR PAGAR ADQUIRIENTES Y COBROS PENDIENTES DE APLICAR</t>
  </si>
  <si>
    <t>DOCUMENTOS POR PAGAR (BANCO CONTINENTAL DE DESARROLLO)</t>
  </si>
  <si>
    <t>PROVEEDORES LOCALES</t>
  </si>
  <si>
    <t>CUBICACIONES POR PAGAR</t>
  </si>
  <si>
    <t>GARANTIA DE FIEL CUMPLIMIENTO DE CONTRATO</t>
  </si>
  <si>
    <t>OTRAS CUENTAS POR PAGAR INFROME CC E INVI</t>
  </si>
  <si>
    <t xml:space="preserve">OTRAS CUENTAS POR PAGAR </t>
  </si>
  <si>
    <t>CUENTAS POR PAGAR FUNCIONARIOS Y EMPLEADOS</t>
  </si>
  <si>
    <t>INSTITUCIONES NACIONALES</t>
  </si>
  <si>
    <t xml:space="preserve">RETENCIONES </t>
  </si>
  <si>
    <t>CUENTAS POR PAGAR VICIOS OCULTOS</t>
  </si>
  <si>
    <t>CUENTAS POR PAGAR CODIA</t>
  </si>
  <si>
    <t>OTRAS CUENTAS POR PAGAR PROVISIONES</t>
  </si>
  <si>
    <t>CUENTAS POR PAGAR PROVEEDORES AÑOS ANTEIORES</t>
  </si>
  <si>
    <t xml:space="preserve">Total General </t>
  </si>
  <si>
    <t>Directora Financiera</t>
  </si>
  <si>
    <t>Yasirys Germán</t>
  </si>
  <si>
    <t>Mirky Cuello Campusano</t>
  </si>
  <si>
    <t>Enc. Departamento de Contabilidad</t>
  </si>
  <si>
    <t>AL 31 DE MAYO 2026</t>
  </si>
  <si>
    <t>AL 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</si>
</sst>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u/>
      <sz val="11"/>
      <name val="Times New Roman"/>
      <family val="1"/>
    </font>
    <font>
      <b/>
      <u/>
      <sz val="12"/>
      <name val="Times New Roman"/>
      <family val="1"/>
    </font>
    <font>
      <sz val="10"/>
      <name val="Times New Roman"/>
      <family val="1"/>
    </font>
    <font>
      <b/>
      <u/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43" fontId="5" fillId="2" borderId="0" xfId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43" fontId="1" fillId="0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3" fontId="5" fillId="0" borderId="1" xfId="1" applyFont="1" applyFill="1" applyBorder="1" applyAlignment="1">
      <alignment horizontal="right" vertical="center"/>
    </xf>
    <xf numFmtId="43" fontId="2" fillId="0" borderId="0" xfId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3" fontId="2" fillId="0" borderId="0" xfId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3" fontId="10" fillId="0" borderId="2" xfId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right" vertical="center"/>
    </xf>
    <xf numFmtId="43" fontId="2" fillId="0" borderId="0" xfId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3" fontId="12" fillId="0" borderId="0" xfId="1" applyFont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1" applyFont="1" applyFill="1" applyAlignment="1">
      <alignment horizontal="right" vertical="center"/>
    </xf>
    <xf numFmtId="43" fontId="10" fillId="0" borderId="0" xfId="1" applyFont="1" applyFill="1" applyBorder="1" applyAlignment="1">
      <alignment horizontal="right" vertical="center"/>
    </xf>
    <xf numFmtId="0" fontId="12" fillId="2" borderId="0" xfId="0" applyFont="1" applyFill="1" applyAlignment="1">
      <alignment vertical="center"/>
    </xf>
    <xf numFmtId="43" fontId="3" fillId="2" borderId="0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3" fontId="16" fillId="0" borderId="0" xfId="1" applyFont="1" applyBorder="1" applyAlignment="1">
      <alignment vertical="center"/>
    </xf>
    <xf numFmtId="43" fontId="12" fillId="0" borderId="0" xfId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178053</xdr:colOff>
      <xdr:row>1</xdr:row>
      <xdr:rowOff>76200</xdr:rowOff>
    </xdr:from>
    <xdr:to>
      <xdr:col>2</xdr:col>
      <xdr:colOff>742950</xdr:colOff>
      <xdr:row>6</xdr:row>
      <xdr:rowOff>73419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69F689-C263-3DB4-648E-1DD9B9F99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053" y="276225"/>
          <a:ext cx="1317372" cy="97829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58B2-84CE-443D-8790-047011B33E86}">
  <sheetPr>
    <pageSetUpPr fitToPage="1"/>
  </sheetPr>
  <dimension ref="A1:Q39"/>
  <sheetViews>
    <sheetView tabSelected="1" workbookViewId="0">
      <selection activeCell="I11" sqref="I11"/>
    </sheetView>
  </sheetViews>
  <sheetFormatPr baseColWidth="10" defaultColWidth="11.42578125" defaultRowHeight="15.75" x14ac:dyDescent="0.25"/>
  <cols>
    <col min="1" max="1" width="4.7109375" style="3" customWidth="1"/>
    <col min="2" max="2" width="6.5703125" style="24" customWidth="1"/>
    <col min="3" max="3" width="50.42578125" style="3" customWidth="1"/>
    <col min="4" max="4" width="36.42578125" style="25" customWidth="1"/>
    <col min="5" max="5" width="5" style="2" customWidth="1"/>
    <col min="6" max="6" width="23" style="2" customWidth="1"/>
    <col min="7" max="16384" width="11.42578125" style="3"/>
  </cols>
  <sheetData>
    <row r="1" spans="1:6" x14ac:dyDescent="0.25">
      <c r="A1" s="1"/>
      <c r="B1" s="38" t="s">
        <v>0</v>
      </c>
      <c r="C1" s="38"/>
      <c r="D1" s="38"/>
    </row>
    <row r="2" spans="1:6" x14ac:dyDescent="0.25">
      <c r="A2" s="1"/>
      <c r="B2" s="38" t="s">
        <v>1</v>
      </c>
      <c r="C2" s="38"/>
      <c r="D2" s="38"/>
    </row>
    <row r="3" spans="1:6" x14ac:dyDescent="0.25">
      <c r="A3" s="1"/>
      <c r="B3" s="38" t="s">
        <v>2</v>
      </c>
      <c r="C3" s="38"/>
      <c r="D3" s="38"/>
    </row>
    <row r="4" spans="1:6" ht="14.25" customHeight="1" x14ac:dyDescent="0.25">
      <c r="A4" s="1"/>
      <c r="B4" s="38" t="s">
        <v>25</v>
      </c>
      <c r="C4" s="38"/>
      <c r="D4" s="38"/>
    </row>
    <row r="5" spans="1:6" x14ac:dyDescent="0.25">
      <c r="A5" s="1"/>
      <c r="B5" s="4"/>
      <c r="C5" s="1"/>
      <c r="D5" s="5"/>
    </row>
    <row r="6" spans="1:6" x14ac:dyDescent="0.25">
      <c r="A6" s="1"/>
      <c r="B6" s="4"/>
      <c r="C6" s="1"/>
      <c r="D6" s="5"/>
    </row>
    <row r="7" spans="1:6" x14ac:dyDescent="0.25">
      <c r="A7" s="1"/>
      <c r="B7" s="4"/>
      <c r="C7" s="1"/>
      <c r="D7" s="5"/>
    </row>
    <row r="8" spans="1:6" s="6" customFormat="1" ht="26.25" customHeight="1" x14ac:dyDescent="0.25">
      <c r="B8" s="7" t="s">
        <v>3</v>
      </c>
      <c r="C8" s="8" t="s">
        <v>4</v>
      </c>
      <c r="D8" s="8" t="s">
        <v>26</v>
      </c>
      <c r="E8" s="3"/>
      <c r="F8" s="3"/>
    </row>
    <row r="9" spans="1:6" s="6" customFormat="1" ht="26.25" customHeight="1" x14ac:dyDescent="0.25">
      <c r="B9" s="9">
        <v>1</v>
      </c>
      <c r="C9" s="10" t="s">
        <v>5</v>
      </c>
      <c r="D9" s="11">
        <v>1040000</v>
      </c>
      <c r="E9" s="3"/>
      <c r="F9" s="3"/>
    </row>
    <row r="10" spans="1:6" ht="27" customHeight="1" x14ac:dyDescent="0.25">
      <c r="B10" s="9">
        <f>+B9+1</f>
        <v>2</v>
      </c>
      <c r="C10" s="12" t="s">
        <v>6</v>
      </c>
      <c r="D10" s="13">
        <f>34067031.25+43920.25</f>
        <v>34110951.5</v>
      </c>
      <c r="E10" s="3"/>
      <c r="F10" s="3"/>
    </row>
    <row r="11" spans="1:6" ht="30" x14ac:dyDescent="0.25">
      <c r="B11" s="9">
        <f t="shared" ref="B11:B23" si="0">+B10+1</f>
        <v>3</v>
      </c>
      <c r="C11" s="12" t="s">
        <v>7</v>
      </c>
      <c r="D11" s="13">
        <v>5000000</v>
      </c>
      <c r="E11" s="3"/>
      <c r="F11" s="3"/>
    </row>
    <row r="12" spans="1:6" x14ac:dyDescent="0.25">
      <c r="B12" s="9">
        <f t="shared" si="0"/>
        <v>4</v>
      </c>
      <c r="C12" s="12" t="s">
        <v>8</v>
      </c>
      <c r="D12" s="13">
        <v>167612223.47</v>
      </c>
      <c r="E12" s="3"/>
      <c r="F12" s="3"/>
    </row>
    <row r="13" spans="1:6" x14ac:dyDescent="0.25">
      <c r="B13" s="9">
        <f t="shared" si="0"/>
        <v>5</v>
      </c>
      <c r="C13" s="12" t="s">
        <v>9</v>
      </c>
      <c r="D13" s="13">
        <v>1509589071.46</v>
      </c>
      <c r="E13" s="3"/>
      <c r="F13" s="3"/>
    </row>
    <row r="14" spans="1:6" ht="24" customHeight="1" x14ac:dyDescent="0.25">
      <c r="B14" s="9">
        <f t="shared" si="0"/>
        <v>6</v>
      </c>
      <c r="C14" s="12" t="s">
        <v>10</v>
      </c>
      <c r="D14" s="13">
        <v>7695</v>
      </c>
      <c r="E14" s="14"/>
      <c r="F14" s="14"/>
    </row>
    <row r="15" spans="1:6" x14ac:dyDescent="0.25">
      <c r="B15" s="9">
        <f t="shared" si="0"/>
        <v>7</v>
      </c>
      <c r="C15" s="12" t="s">
        <v>11</v>
      </c>
      <c r="D15" s="13">
        <v>271149.5</v>
      </c>
      <c r="E15" s="14"/>
      <c r="F15" s="14"/>
    </row>
    <row r="16" spans="1:6" x14ac:dyDescent="0.25">
      <c r="B16" s="9">
        <f t="shared" si="0"/>
        <v>8</v>
      </c>
      <c r="C16" s="12" t="s">
        <v>12</v>
      </c>
      <c r="D16" s="13">
        <f>6481258.73+3537177.58</f>
        <v>10018436.310000001</v>
      </c>
      <c r="E16" s="14"/>
      <c r="F16" s="14"/>
    </row>
    <row r="17" spans="1:17" x14ac:dyDescent="0.25">
      <c r="B17" s="9">
        <f t="shared" si="0"/>
        <v>9</v>
      </c>
      <c r="C17" s="12" t="s">
        <v>13</v>
      </c>
      <c r="D17" s="13">
        <v>1578898.85</v>
      </c>
      <c r="E17" s="14"/>
      <c r="F17" s="14"/>
    </row>
    <row r="18" spans="1:17" x14ac:dyDescent="0.25">
      <c r="B18" s="9">
        <f t="shared" si="0"/>
        <v>10</v>
      </c>
      <c r="C18" s="12" t="s">
        <v>14</v>
      </c>
      <c r="D18" s="13">
        <v>17182078.140000001</v>
      </c>
      <c r="E18" s="14"/>
      <c r="F18" s="14"/>
    </row>
    <row r="19" spans="1:17" x14ac:dyDescent="0.25">
      <c r="B19" s="9">
        <f t="shared" si="0"/>
        <v>11</v>
      </c>
      <c r="C19" s="12" t="s">
        <v>15</v>
      </c>
      <c r="D19" s="13">
        <v>13009198.640000001</v>
      </c>
      <c r="E19" s="14"/>
      <c r="F19" s="14"/>
    </row>
    <row r="20" spans="1:17" x14ac:dyDescent="0.25">
      <c r="B20" s="9">
        <f t="shared" si="0"/>
        <v>12</v>
      </c>
      <c r="C20" s="12" t="s">
        <v>16</v>
      </c>
      <c r="D20" s="13">
        <f>2748364930.6+36604.32</f>
        <v>2748401534.9200001</v>
      </c>
      <c r="E20" s="14"/>
      <c r="F20" s="14"/>
    </row>
    <row r="21" spans="1:17" x14ac:dyDescent="0.25">
      <c r="B21" s="9">
        <f t="shared" si="0"/>
        <v>13</v>
      </c>
      <c r="C21" s="15" t="s">
        <v>17</v>
      </c>
      <c r="D21" s="13">
        <v>258009.53</v>
      </c>
      <c r="E21" s="3"/>
      <c r="F21" s="3"/>
    </row>
    <row r="22" spans="1:17" x14ac:dyDescent="0.25">
      <c r="B22" s="9">
        <f t="shared" si="0"/>
        <v>14</v>
      </c>
      <c r="C22" s="12" t="s">
        <v>18</v>
      </c>
      <c r="D22" s="13">
        <v>73657147.590000004</v>
      </c>
      <c r="E22" s="3"/>
      <c r="F22" s="3"/>
    </row>
    <row r="23" spans="1:17" x14ac:dyDescent="0.25">
      <c r="B23" s="9">
        <f t="shared" si="0"/>
        <v>15</v>
      </c>
      <c r="C23" s="12" t="s">
        <v>19</v>
      </c>
      <c r="D23" s="13">
        <v>597861.14</v>
      </c>
      <c r="E23" s="14"/>
      <c r="F23" s="16"/>
    </row>
    <row r="24" spans="1:17" ht="6.75" customHeight="1" x14ac:dyDescent="0.25">
      <c r="E24" s="14"/>
      <c r="F24" s="14"/>
    </row>
    <row r="25" spans="1:17" ht="27.75" customHeight="1" thickBot="1" x14ac:dyDescent="0.3">
      <c r="B25" s="17"/>
      <c r="C25" s="18" t="s">
        <v>20</v>
      </c>
      <c r="D25" s="19">
        <f>SUM(D9:D23)</f>
        <v>4582334256.0500002</v>
      </c>
      <c r="E25" s="14"/>
      <c r="F25" s="14"/>
    </row>
    <row r="26" spans="1:17" ht="27.75" customHeight="1" thickTop="1" x14ac:dyDescent="0.25">
      <c r="B26" s="17"/>
      <c r="C26" s="18"/>
      <c r="D26" s="26"/>
      <c r="E26" s="14"/>
      <c r="F26" s="14"/>
    </row>
    <row r="27" spans="1:17" ht="27.75" customHeight="1" x14ac:dyDescent="0.25">
      <c r="B27" s="17"/>
      <c r="C27" s="18"/>
      <c r="D27" s="26"/>
      <c r="E27" s="14"/>
      <c r="F27" s="14"/>
    </row>
    <row r="28" spans="1:17" ht="24" customHeight="1" x14ac:dyDescent="0.25">
      <c r="A28" s="1"/>
      <c r="B28" s="4"/>
      <c r="C28" s="1"/>
      <c r="D28" s="20"/>
      <c r="E28" s="21"/>
      <c r="F28" s="21"/>
    </row>
    <row r="29" spans="1:17" ht="16.5" customHeight="1" x14ac:dyDescent="0.25">
      <c r="A29" s="1"/>
      <c r="B29" s="4"/>
      <c r="C29" s="1"/>
      <c r="D29" s="20"/>
    </row>
    <row r="30" spans="1:17" ht="16.5" customHeight="1" x14ac:dyDescent="0.25">
      <c r="A30" s="22"/>
      <c r="B30" s="27"/>
      <c r="C30" s="22"/>
      <c r="D30" s="28"/>
    </row>
    <row r="31" spans="1:17" ht="28.5" customHeight="1" x14ac:dyDescent="0.25">
      <c r="A31" s="22"/>
      <c r="B31" s="39" t="s">
        <v>23</v>
      </c>
      <c r="C31" s="39"/>
      <c r="D31" s="35" t="s">
        <v>22</v>
      </c>
      <c r="E31" s="30"/>
      <c r="F31" s="34"/>
    </row>
    <row r="32" spans="1:17" s="2" customFormat="1" ht="15" x14ac:dyDescent="0.25">
      <c r="A32" s="29"/>
      <c r="B32" s="40" t="s">
        <v>24</v>
      </c>
      <c r="C32" s="40"/>
      <c r="D32" s="32" t="s">
        <v>21</v>
      </c>
      <c r="E32" s="31"/>
      <c r="F32" s="33"/>
      <c r="G32"/>
      <c r="H32"/>
      <c r="I32"/>
      <c r="J32"/>
      <c r="K32"/>
      <c r="L32"/>
      <c r="M32"/>
      <c r="N32"/>
      <c r="Q32"/>
    </row>
    <row r="33" spans="1:5" s="2" customFormat="1" ht="15.75" customHeight="1" x14ac:dyDescent="0.25">
      <c r="A33" s="29"/>
      <c r="B33" s="36"/>
      <c r="C33" s="36"/>
      <c r="D33" s="36"/>
    </row>
    <row r="34" spans="1:5" s="2" customFormat="1" x14ac:dyDescent="0.25">
      <c r="A34" s="3"/>
      <c r="B34" s="37"/>
      <c r="C34" s="37"/>
      <c r="D34" s="37"/>
      <c r="E34" s="23"/>
    </row>
    <row r="35" spans="1:5" s="2" customFormat="1" x14ac:dyDescent="0.25">
      <c r="A35" s="3"/>
      <c r="B35" s="4"/>
      <c r="C35" s="1"/>
      <c r="D35" s="5"/>
    </row>
    <row r="36" spans="1:5" s="2" customFormat="1" x14ac:dyDescent="0.25">
      <c r="A36" s="3"/>
      <c r="B36" s="4"/>
      <c r="C36" s="1"/>
      <c r="D36" s="5"/>
    </row>
    <row r="37" spans="1:5" s="2" customFormat="1" x14ac:dyDescent="0.25">
      <c r="A37" s="3"/>
      <c r="B37" s="4"/>
      <c r="C37" s="1"/>
      <c r="D37" s="5"/>
    </row>
    <row r="38" spans="1:5" s="2" customFormat="1" x14ac:dyDescent="0.25">
      <c r="A38" s="3"/>
      <c r="B38" s="4"/>
      <c r="C38" s="1"/>
      <c r="D38" s="5"/>
    </row>
    <row r="39" spans="1:5" s="2" customFormat="1" x14ac:dyDescent="0.25">
      <c r="A39" s="3"/>
      <c r="B39" s="24"/>
      <c r="C39" s="3"/>
      <c r="D39" s="25"/>
    </row>
  </sheetData>
  <protectedRanges>
    <protectedRange sqref="F10" name="Rango5_4"/>
    <protectedRange sqref="C10:C14 C18:C23" name="Rango5_2_2_1_3_1"/>
    <protectedRange sqref="C15:C23" name="Rango5_2_2_7_3_1"/>
  </protectedRanges>
  <mergeCells count="8">
    <mergeCell ref="B33:D33"/>
    <mergeCell ref="B34:D34"/>
    <mergeCell ref="B1:D1"/>
    <mergeCell ref="B2:D2"/>
    <mergeCell ref="B3:D3"/>
    <mergeCell ref="B4:D4"/>
    <mergeCell ref="B31:C31"/>
    <mergeCell ref="B32:C32"/>
  </mergeCells>
  <dataValidations xWindow="856" yWindow="341" count="1">
    <dataValidation type="textLength" operator="lessThan" allowBlank="1" showInputMessage="1" showErrorMessage="1" prompt="Insertar Nombre del Suplidor o Acreedor." sqref="F10 C10:C23" xr:uid="{412015EB-A613-471A-8EBF-B7FD7D370300}">
      <formula1>160</formula1>
    </dataValidation>
  </dataValidations>
  <pageMargins left="0.54" right="0.64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C X P MAYO 2026</vt:lpstr>
      <vt:lpstr>'INFORME C X P MAYO 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Josefina Dipre Almanzar</dc:creator>
  <cp:keywords/>
  <dc:description/>
  <cp:lastModifiedBy>Yonuery De La Cruz Espinosa</cp:lastModifiedBy>
  <cp:revision/>
  <cp:lastPrinted>2026-06-10T20:37:20Z</cp:lastPrinted>
  <dcterms:created xsi:type="dcterms:W3CDTF">2023-11-08T18:15:27Z</dcterms:created>
  <dcterms:modified xsi:type="dcterms:W3CDTF">2026-06-11T17:48:49Z</dcterms:modified>
  <cp:category/>
  <cp:contentStatus/>
</cp:coreProperties>
</file>