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yonuery.cruz\Downloads\OneDrive_2026-02-12\ENERO 2026\"/>
    </mc:Choice>
  </mc:AlternateContent>
  <xr:revisionPtr revIDLastSave="0" documentId="13_ncr:1_{B732AF55-7365-43F7-9001-B4FEE50F28AC}" xr6:coauthVersionLast="47" xr6:coauthVersionMax="47" xr10:uidLastSave="{00000000-0000-0000-0000-000000000000}"/>
  <bookViews>
    <workbookView xWindow="-120" yWindow="-120" windowWidth="29040" windowHeight="15720" xr2:uid="{1D6931C1-754D-4537-8B18-EECC12A3888A}"/>
  </bookViews>
  <sheets>
    <sheet name="PAGO A PROVEEDORES ENERO 2026" sheetId="2" r:id="rId1"/>
  </sheets>
  <definedNames>
    <definedName name="_xlnm._FilterDatabase" localSheetId="0" hidden="1">'PAGO A PROVEEDORES ENERO 2026'!$B$6:$J$96</definedName>
    <definedName name="_xlnm.Print_Area" localSheetId="0">'PAGO A PROVEEDORES ENERO 2026'!$B$1:$J$99</definedName>
    <definedName name="_xlnm.Print_Titles" localSheetId="0">'PAGO A PROVEEDORES ENERO 2026'!$1:$6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6" i="2" l="1"/>
  <c r="I95" i="2"/>
  <c r="I96" i="2"/>
  <c r="I94"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7" i="2"/>
</calcChain>
</file>

<file path=xl/sharedStrings.xml><?xml version="1.0" encoding="utf-8"?>
<sst xmlns="http://schemas.openxmlformats.org/spreadsheetml/2006/main" count="468" uniqueCount="338">
  <si>
    <t>PAGOS A PROVEEDORES</t>
  </si>
  <si>
    <t/>
  </si>
  <si>
    <t>TOTAL</t>
  </si>
  <si>
    <t>MINISTERIO DE LA VIVIENDA, HABITAT Y EDIFICACIONES</t>
  </si>
  <si>
    <t>MIVHED</t>
  </si>
  <si>
    <t>CH</t>
  </si>
  <si>
    <t xml:space="preserve"> CONCEPTO</t>
  </si>
  <si>
    <t>NO. FACTURA</t>
  </si>
  <si>
    <t>FECHA FACTURA</t>
  </si>
  <si>
    <t>MONTO FACTURADO</t>
  </si>
  <si>
    <t>MONTO PAGADO</t>
  </si>
  <si>
    <t>MONTO PENDIENTE</t>
  </si>
  <si>
    <t>BENEFICIARIO</t>
  </si>
  <si>
    <t>Lib. No.</t>
  </si>
  <si>
    <t>Altice Dominicana, S. A.</t>
  </si>
  <si>
    <t>PAGADO</t>
  </si>
  <si>
    <t>Corporacion Del Acueducto Y Alc. De Sto. Dgo. (caasd)</t>
  </si>
  <si>
    <t>Angel Rafael Antonio Adams Marcial</t>
  </si>
  <si>
    <t>Magna Motors S A</t>
  </si>
  <si>
    <t>Bonanza Dominicana S A S</t>
  </si>
  <si>
    <t>Corporacion Turistica De Servicios Punta Cana S.a.s.</t>
  </si>
  <si>
    <t>Caribbean Food Supply Y R, Srl</t>
  </si>
  <si>
    <t>Constructora Vicasa S R L</t>
  </si>
  <si>
    <t>Alcaldia Del Distrito Nacional (adn)</t>
  </si>
  <si>
    <t>Compañia Dominicana De Telefonos, S. A. (claro)</t>
  </si>
  <si>
    <t>Serviatesa Srl</t>
  </si>
  <si>
    <t>Agroindustrial Freysa Srl</t>
  </si>
  <si>
    <t>Empresa Distribuidora De Electricidad Del Norte (edenorte)</t>
  </si>
  <si>
    <t>Columbus Networks Dominicana Sa</t>
  </si>
  <si>
    <t>Autocentro Navarro, Srl</t>
  </si>
  <si>
    <t>Trans Union, S,a,</t>
  </si>
  <si>
    <t>Banco De Reservas De La Republica Dominicana Banco De Servicios Multiples S A</t>
  </si>
  <si>
    <t>Ricos Buffet, Srl</t>
  </si>
  <si>
    <t>Humano Seguros, S. A.</t>
  </si>
  <si>
    <t>N/A</t>
  </si>
  <si>
    <t>Alben Rafael Hernandez Felix</t>
  </si>
  <si>
    <t>Lic. Juan Luis Juliá Calac</t>
  </si>
  <si>
    <t>Viceministro Administrativo y Financiero</t>
  </si>
  <si>
    <t>Empresa Distribuidora De Electricidad Del Este (edeeste)</t>
  </si>
  <si>
    <t>Rosanna Margarita Cortorreal Negrin De Hernandez</t>
  </si>
  <si>
    <t>Malespin Constructora S.r.l.</t>
  </si>
  <si>
    <t>Constructora Morelsa, S.r.l.</t>
  </si>
  <si>
    <t>Green Love Srl</t>
  </si>
  <si>
    <t>Rafael Fernando Ravelo Lembcke</t>
  </si>
  <si>
    <t>Edesur Dominicana, S. A.</t>
  </si>
  <si>
    <t>Mercedes Lopez Inmobiliaria, S.r.l.</t>
  </si>
  <si>
    <t>Arquidiocesis De Santo Domingo</t>
  </si>
  <si>
    <t>Planchaki Srl</t>
  </si>
  <si>
    <t>Leida Amarilis De Los Santos Lerebours</t>
  </si>
  <si>
    <t>Yona Yonel Diesel Srl</t>
  </si>
  <si>
    <t>Dseta Group, Srl</t>
  </si>
  <si>
    <t>Pily Gourmet Srl</t>
  </si>
  <si>
    <t>Comidas Sanas P &amp; R Srl</t>
  </si>
  <si>
    <t>Conser Srl</t>
  </si>
  <si>
    <t>Lib-8665</t>
  </si>
  <si>
    <t>Servicentro Del Caribe Azul, Srl</t>
  </si>
  <si>
    <t>All Office Solutions Ts, Srl</t>
  </si>
  <si>
    <t>Miguel Demetrio Cabrera Camacho</t>
  </si>
  <si>
    <t>Seguro Nacional De Salud (ars Senasa)</t>
  </si>
  <si>
    <t>O´ Reilly &amp; Asociados, Srl</t>
  </si>
  <si>
    <t>_x0002_gold Sea Business, S.r.l.</t>
  </si>
  <si>
    <t>Grupo Ag &amp; Asociados, S.r.l.</t>
  </si>
  <si>
    <t>Consorcio De Construcción Especializado Dominicano (cced)</t>
  </si>
  <si>
    <t>Consorcio Malespin - Group Z</t>
  </si>
  <si>
    <t>Lib-9162</t>
  </si>
  <si>
    <t>Lib-9121</t>
  </si>
  <si>
    <t xml:space="preserve"> Departamento de  Contabilidad</t>
  </si>
  <si>
    <t xml:space="preserve">   Licda. Josefina Dipre</t>
  </si>
  <si>
    <t>Pago cub-10 (cierre) del contrato mivhed/cb/ob/peen/040/2022, ficha cbe00656, lote 12, para el mejoramiento de habitat para viviendas reconstruidas por el paso del huracan fiona, provincia santo domingo, proyecto no. 00538, según com. vmc-sp-434-2025 d/f 11/12/2025 -mvc-7543</t>
  </si>
  <si>
    <t>Lib-9162. 1er. abono cub-08 (52.27%) contrato mivhed/ob/cb/lpn/060/2021, ficha cbe00494, por construccion y equipamiento del hospital regional dr. antonio musa, ubicado en el municipio y provincia san pedro de macoris, proyecto no.00488, según com. vmc-sp-463-2025 d/f 18/12/2025.mvc-7725</t>
  </si>
  <si>
    <t>Lib-9121. pago del 20% avance inicial del contrato mivhed/cb/ob/lpn/015/2025, ficha cbe00827, lote 10, para la construccion de viviendas sociales y rehabilitación de hábitat a nivel nacional, provincia monte plata, proyecto no. 00643, según com. vmc-sp-458-2025 d/f 24/12/2025.mvc-7726</t>
  </si>
  <si>
    <t>Lib-8884. pago cub-01 (nulo), cub-02 (negativa) y cub-03 del contrato mivhed/cb/ob/lpn/008/2024, ficha cbe00768, para la construccion y reconstrucion y terminacion de edificaciones varias, remodelacion de la cinemateca dominicana, ubicada en la plaza de la cultura, en la ciudad de santo domingo, lote viii. proyecto no. 00607, según com. vmc-sp-471-2025 d/f 18/12/2025.mvc-6420</t>
  </si>
  <si>
    <t>Lib-8573. pago cub-01 (nula), cub-02 (negativa) y cub- 03 del convenio institucional, ficha cbe00440, por construcción de templos casas curiales y oficinas parroquiales arquidiocesis de santo domingo, templo parroquial corpus cristi los padros de san luis, provincia santo domingo este. proyecto no. 00437, según com.vmc-sp-377-2025 d/f 5/11/2025.mvc-7119</t>
  </si>
  <si>
    <t>Americapital, Srl</t>
  </si>
  <si>
    <t>Lib-8104. pago cub-04 (99.55%) del contrato mivhed/bs/cb/lpn/017/2021, ficha cbe00461, lote ii, sublote 2, para la adquisicion e instalacion de equipos de cocina y lavanderia del hospital municipal teofilo hernandez, municipio el seibo, provincia el seibo, proyecto no. 00455, según com vmc-sp-335- 2025 d/f 14/10/2025. mvc-7185 a</t>
  </si>
  <si>
    <t>Esconsa, Srl</t>
  </si>
  <si>
    <t>Lib-8665. abono cesión de crédito entre consorcio t2rk, proyectos sostenibles y esconsa s.r.l, c/cargo al 1er abono de la cub-15 del contrato ob-oisoe-fp-014-2018, ficha cbe00678 por construccion del lote a, obra civil y arquitectonica, del hospital regional san vicente de paul. san francisco de macoris, provincia duarte. proyecto no. 00499, según com. vmc-sp-432-2025 d/f 10/12/2025.mvc-7727</t>
  </si>
  <si>
    <t>Lib-6892. pago cub-04 y cub-05 (final) del contrato mivhed/bs/cb/lpn/021/2021, ficha cbe00457, por adquisicion e instalacion de equipos de equipos de cocina y lavanderia para equipamiento del hospital municipal villa hermosa, provincia la romana, lote 5 sub-lote 2. proyecto no. 00451, según com. vmc-sp-112-2024 d/f 10/04/2024 y vmc-sp-379-2024 d/f 27/09/2024. mvc-7729</t>
  </si>
  <si>
    <t>Lib-19. pago factura ncf no. e450000006697 d/f 01/01/2026 por valor de usd$11,444.03 (con la tasa del dolar a rd$63.8514 al 07 de enero del 2026), por concepto de seguro medico máster ind de salud internacional, correspondiente a la poliza no. 30-93-015688, durante el periodo desde 01/01/2026 al 31/01/2026, segun com. rrhh-00621 d/f 06/01/2026. ver anexos. mvc-7716</t>
  </si>
  <si>
    <t>Gl Promociones Srl</t>
  </si>
  <si>
    <t>Lib-235. pago unico a la orden de compra no. mivhed-2025-00198 proceso no. mivhed-daf-cd-2025-0050 d/f 12/11/2025, con la factura ncf no e450000000111 d/f 12/01/2026, por concepto de adquisicion de yoyo porta carnet para ser utilizados por el personal de este ministerio, segun da/0047/2026 d/f 16/01/2026.ver anexos. mvc- 7777</t>
  </si>
  <si>
    <t>Lib-72. sexto pago de la orden de servicios no. mivhed-2024-00324, proceso no. mivhed-daf-cm-2024-0077, d/f 13/12/2024, con las facturas ncf no. b1500000514 d/f 11/12/2025 por concepto de contratacion de servicio de mantenimiento preventivo y correctivo para las plantas electricas de los edificios i y ii de este ministerio. segun da/1279/2025 d/f 15/12/2025. (retencion: 5% del isr). ver anexos. mvc-7648</t>
  </si>
  <si>
    <t>Lib-128. decimo y ultimo pago al contrato no. mivhed/cb/cs/lpn/010/2024, proceso mivhed-ccc-lpn-2024-0012 d/f 19/12/2024 adenda no. i mivhed-cb-ad-123-2025 por extencion de vigencia al contrato, con las facturas ncf. b1500001686, d/f 15/12/2025, b1500001687, d/f 16/12/2025 (por rd$ 975,506.00 menos rd$ 195,101.20 corresp. al 20% de amort. del avance inicial) (dicha orden sera cerrada con un balance de rd$100.58), por servicios de montajes de eventos para entrega de obras. lote i. montaje de eventos tipo (a). segun da/1294/2025 d/f 22/12/2025. (retencion: 5% del isr y 30% itbis) ver anexos. mvc-7671</t>
  </si>
  <si>
    <t>Orquidea Del Carmen Medina Ferreiras De Perez</t>
  </si>
  <si>
    <t>Lib-70. pago factura ncf no. b1500000265 d/f 12/12/2025 por concepto de honorarios por servicios notariales de tres (03) actos autenticos, según: da/1291/2025 d/f 22/12/2025, mived-dj/2186/2025 d/f 16/12/2025. (retención: 100% del itbis y 10% del isr) ver anexos. mvc-7694</t>
  </si>
  <si>
    <t>Lib-71. septimo pago de la orden de servicios no. mivhed-2024-00324, proceso no. mivhed-daf-cm-2024-0077, d/f 13/12/2024, con la factura ncf no. b1500000525 d/f 22/12/2025 por concepto de contratacion de servicio de mantenimiento preventivo y correctivo para las plantas electricas de los edificios i y ii de este ministerio. segun da/1300/2025 d/f 23/12/2025. (retencion: 5% del isr). ver anexos. mvc-7703</t>
  </si>
  <si>
    <t>Lib-68. pago factura ncf no. b1500000263 d/f 12/12/2025 por concepto de honorarios por servicios notariales de tres (03) actos autenticos, según: da/1302/2025 d/f 29/12/2025, mived-dj/2184/2025 d/f 16/12/2025. (retención: 100% del itbis y 10% del isr) ver anexos. mvc-7712</t>
  </si>
  <si>
    <t>Moisse Cordero Valdez</t>
  </si>
  <si>
    <t>Lib-73. pago factura ncf no. b1500000131 d/f 09/12/2025, por servicios de notarizaciones de (14) catorce actos autenticos, segun da/1304/2025 d/f 29/12/2025, mived-dj/2145/2025 d/f 09/12/2025 (retencion: 10% del isr y 100% del itbis) ver anexos. mvc-7713</t>
  </si>
  <si>
    <t>Lib-20. pago de facts. con ncf e450000084801, e450000084802, e450000084803, e450000084804 y e450000084805 d/f 31/12/2025, por consumo de energia electrica del nic. 6002583 del edificio ii, nic. 5393659 del edificio anexo ii, nic. 7219931 de casita 2b del edificio ii, nic. 5017176 de san juan de la maguana y nic. 5368777 del almacen de hato nuevo, correspondiente a los periodos: 02/11/2025- 03/12/2025, 08/11/2025-09/12/2025, 04/11/2025-05/12/2025 y 08/11/2025-08/12/2025 segun da/0002/2026 d/f 07/01/2026. ver anexos. mvc-7724</t>
  </si>
  <si>
    <t>Lib-69. pago de las tarjetas visa flotilla por el consumo de combustible, correspondiente al corte d/f 02/01/2026. segun da/0019/2026 d/f 12/01/2026. (intereses y comisiones rd$85,247.68 y otros cargos bancarios rd$25,800.00) ver anexos. mvc-7728</t>
  </si>
  <si>
    <t>Lib-104. pago factura ncf no. e450000004944 d/f 19/12/2025, poliza no. 12974, correspondiente al seguro medico de los empleados fijos, del periodo 01/01/2026 al 31/01/2026, por rd$ 2,108,979.11, con un valor descontado por nomina rd$318,917.48, correspondiente al mes de enero 2026, segun com. rrhh-00010 d/f 15/01/2026. ver anexos. mvc-7732</t>
  </si>
  <si>
    <t>Lib-121. pago facturas con ncf no. e450000006790 y e450000006791 d/f 01/01/2026 (por rd$ 1,878,712.94 mas 12,838.52 pendiente de la factura e450000006640 d/f 01/12/2025, menos rd$ 166,593.94, los cuales seran descontado y pagado en la nomina de enero 2026), por concepto de seguro medico de empleados fijos y dependientes opcionales, durante el periodo desde el 01/01/2026 al 31/01/2026. segun com. rrhh-0009 d/f 15/01/2026. (ver anexos). mvc-7733</t>
  </si>
  <si>
    <t>Lib-120. pago factura ncf no. b1500000264 d/f 12/12/2025 por concepto de honorarios por servicios notariales de tres (03) actos autenticos, según: da/1306/2025 d/f 29/12/2025, mived-dj/2185/2025 d/f 16/12/2025. (retención: 100% del itbis y 10% del isr) ver anexos. mvc-7735</t>
  </si>
  <si>
    <t>Lib-124. pago facturas ncf no. e450000021579 d/f 14/1//2026, por concepto de servicios de internet del local hato nuevo, de la cuenta no. 89766304, durante los periodos desde el 01/01/2026 al 31/01/2026, segun da/0033/2026 d/f 14/01/2026. ver anexos mvc-7737</t>
  </si>
  <si>
    <t>Lib-131. sexto pago de la orden de servicios no. mivhed-2024-00185, proceso mivhed-daf-cm-2024-0035 d/f 25/06/2024, con la factura ncf no. e450000000260 d/f 26/12/2025, por adquisicion de cien (100) galones de combustible (diesel regular) para las plantas electricas de invivienda de este ministerio, segun da/1309/2025 d/f 30/12/2025. ver anexos. mvc-7738</t>
  </si>
  <si>
    <t>Edgar Manuel Peguero Florencio</t>
  </si>
  <si>
    <t>Lib-133. pago factura ncf no. b1500000523 d/f 16/12/2025, por servicios de notarizaciones de diecisiete (17) contratos. segun da/1310/2025 d/f 30/12/2025, mived-dj/2234/2025 d/f 22/12/2025. (retención: 100% del itbis y 10% del isr). ver anexos. mvc-7739</t>
  </si>
  <si>
    <t>Lib-125. pago a la factura ncf b1500000303, d/f 22/12/2025, por concepto de honorarios por servicios notariales de tres (03) actos autenticos, según da/1311/2025 d/f 30/12/2025 y mived-dj/2239/2025 d/f 23/12/2025. (retención: 100% del itbis y 10% del isr) ver anexos. mvc-7740</t>
  </si>
  <si>
    <t>Lib-189. pago factura ncf no. e450000020921 d/f 25/12/2025 por concepto de servicios de comunicación (voz, data y altice tv) de la cuenta no. 2152062, de este ministerio, durante el periodo desde el 20/12/2025 al 19/01/2026, segun da/0031/2026 d/f 14/01/2026. ver anexos. mvc-7745</t>
  </si>
  <si>
    <t>Lib-140. pago factura no. 2000420017 ncf no. e450000000088 d/f 30/12/2025 por serv. de electricidad correspondiente al periodo del 26 de noviembre 2025 al 25 de diciembre 2025 , del local ubicado en punta cana, segun da/0022/2026 d/f 13/01/2026. ver anexos mvc-7747</t>
  </si>
  <si>
    <t>Lib-205. pago factura ncf, b1500000052 d/f 07/01/2026, por concepto de notarizaciones de (08) ocho contratos., segun da/0026/2026 d/f 14/01/2026 y mived-dj/010/2026 d/f 12/01/2026. (retencion: 10% del isr y 100% del itbis) ver anexos. mvc-7752</t>
  </si>
  <si>
    <t>Angel Rafael Antonio Adams</t>
  </si>
  <si>
    <t>Lib-207. pago factura ncf, b1500000051 d/f 22/12/2025, por concepto de notarizaciones de (08) ocho contratos., segun da/0027/2026 d/f 14/01/2026 y mived-dj/005/2026 d/f 08/01/2026. (retencion: 10% del isr y 100% del itbis) ver anexos. mvc-7753</t>
  </si>
  <si>
    <t>Lib-221. pago facturas ncf no. e450000064629, e450000066788, e450000066169, e450000066263 d/f 19/12/2025 y e450000069509 d/f 23/12/2025, por suministro de energia electrica del nic 1511156 edificio i, nic 1660642 de la oficina regional este la romana, nic 4362987 de invivienda, 4446668 local invidorex y nic 3957318 almacen pedro brand, durante el periodo desde el 18/11/2025-19/12/2025 y 21/11/2025-22/12/2025, segun da/0010/2026 d/f 08/01/2026. ver anexos. mvc-7758</t>
  </si>
  <si>
    <t>Lib-220. pago facturas ncf no. b1500069832, b1500069833, b1500069834, b1500069835 y b1500069902 d/f 06/01/2026, por la recogida de basura de local 2b-edif. ii, parqueo la esperilla, edif. ii, y edif. i, con los codigos del sistema no. 40480, 40293, 40294, 40295 y 110526, correspondiente al mes de enero 2026, segun da/0016/2026 d/f 12/01/2026. ver anexos. mvc-7762</t>
  </si>
  <si>
    <t>Lib-298. onceavo pago al contrato no. mivhed-cb-cs-011-2024, proceso no. mivhed-ccc-pepu-2024-0006, adenda 1 no. mivhed-cb-ad-232-2025 (por extension de vigencia), con la factura ncf no. e450000002449 df 02/01/2026, por servicio de mantenimiento preventivo y correctivo para los vehiculos de este ministerio. segun da/0052/2026 d/f 16/01/2026. ver anexos. mvc- 7781</t>
  </si>
  <si>
    <t>Lib-138. pago no. 48 del contrato no. mivhed/cb/bs/peen/010/2023, proceso no. mivhed-mae-peen-2022-0013, adendum no. i mivhed-cb-ad-256-2023, (por ext.de vigencia) adendum no. ii mivhed-cb-ad-121-2024 adendum no. iii mivhed-cb-ad-119-2025 (por ext. de cont. e incremento del monto) con la fact ncf no. b1500000195 d/f 17/12/2025 (por valor de rd$ 539,998.96 menos rd$ 107,999.79 corresp. al 20% de. del avance inicial) por adq. de mat. y htas. para rep. de viviendas en el dn. y la prov. sto dgo, a raiz del las lluvias acaecidas el 04 de nov. 2022, lote ii. según da/1286/2025 d/f 18/12/2025, (ret. del 5% isr) ver anexos. mvc-7651</t>
  </si>
  <si>
    <t>Lib-130. septimo pago a la orden de servicios no. mivhed-2024-00185, proceso mivhed-daf-cm-2024-0035 d/f 25/06/2024, con la factura ncf no. e450000000266 d/f 02/01/2026, por adquisicion de trescientos (300) galones de combustible (diesel regular) para la planta electrica de este ministerio. segun da/0023/2026 d/f 13/01/2026. ver anexos. mvc-7741</t>
  </si>
  <si>
    <t>Lib-269. segundo pago al contrato no. mivhed/cb/cs/cp/001/2025, proceso no. mivhed-ccc-cp-2025-0005, factura ncf b1500000141 por (362,891.68 menos 72,578.34) correspondiente al 20% de avance inicial) por suministro de almuerzos y cenas para el personal que labora en diferentes areas para la regional santiago de este ministerio, correspondiente al mes de diciembre 2025. segun da/0024/2026 d/f 13/01/2026. ver anexos. mvc-7750</t>
  </si>
  <si>
    <t>Lib-240. pago facturas ncf no. e450000106252 d/f 05/01/2026, e450000101810, e450000101808 y e450000101803 d/f 01/01/2026, por concepto de servicio de energia electrica suministrada en las sucursales de san francisco de macoris y la regional santiago, contratos no. 6825841, 7492539, 6979006 y 6979009, corresp. al periodo: (02/12/2025-02/01/2026) y (01/12/2025-01/01/2026), segun com. da/0005/2026 d/f 08/01/2026. ver anexos. mvc-7751</t>
  </si>
  <si>
    <t>Lib-234. pago facturas ncf no. e450000098925, e450000099116, e450000099743 y e450000099676, d/f 27/12/2025, por servicios de telefono e internet de las cuentas no. 709926216, 715410261, 794048950 y 789010137, correspondiente al corte del mes de diciembre del 2025 de los edificio i y ii, segun da/0038/2026 d/f 14/01/2026, ver anexo mvc-7761</t>
  </si>
  <si>
    <t>Lib-238. noveno y ultimo pago a la orden de compra no. mivhed-2025-00029 proceso no. mivhed-daf-cm-2025-0004 d/f 03/03/2025, con la factura ncf no. b1500000255 d/f 07/01/2026, por servicio de lavanderia para manteles y bambalinas correspondiente al mes de diciembre de 2025. (dicha orden cerra cerrada con un balance de rd$ 1,333.40). segun da/0040/2026 d/f 14/01/2026. (retencion: 5% del isr) ver anexos. mvc-7764</t>
  </si>
  <si>
    <t>Lib-268. quinto pago del contrato no. mivhed-cb-ca-2025-003 proceso no. mivhed-ccc-pepu-2025-0008 con la fact. con ncf no. b1500000077 d/f 01/01/2026, por alquiler de locales para la oficina de tramitacion de planos y supervision de obras privadas mived en el municipio de san francisco de macoris, prov. duarte. correspondienteal mes de enero del 2026, segun da/0006/2026 d/f 08/01/2026. (ret10% de isr y el 100% de itbis) ver anexos. mvc-7765</t>
  </si>
  <si>
    <t>Lib-241. cuarto pago del contrato no. mivhed-cb-ca-2025-005 mivhed-ccc-pepu-2025-0012 con la fact. con ncf no. b1500000026 d/f 13/01/2026, por concepto de alquiler de local comercial ubicado en la calle e. jenner, apartamento a-2 condominio no. 16, sector la esperilla, d.n, para las oficinas del viceministerio de normas, reglamentaciones y tramitaciones de este ministerio, correspondiente al mes de enero del 2026, segun da/0032/2026 d/f 14/01/2026. (ret 10% de isr y el 100% de itbis) ver anexos. mvc-7767</t>
  </si>
  <si>
    <t>Lib-306. pago factura ncf no. e450000002110 d/f 01/01/2026, por servicio de c&amp;w fibra optica (gpon dia) plan 120/60 y plan 300/150, de la cuenta no.50046578, correspondiente al periodo del 01 de enero del 2026 al 31 de enero del 2026, para el edificio i, segun da/0030/2026 d/f 14/01/2026. ver anexos. mvc-7771</t>
  </si>
  <si>
    <t>Lib-276. pago no. 16 del contrato no. mivhed-cb-ca-2024-005, proceso no. mivhed-ccc-pepu-2024-0009, con la factura ncf no. b1500000042 d/f 09/01/2026, por concepto de alquiler del solar para ser utilizado como parqueo para los colaboradores del edificio ii de este ministerio, correspondiente al mes de enero del 2026, segun da/0015/2026 d/f 12/01/2026. (retencion 5% del isr). ver anexos. mvc-7773</t>
  </si>
  <si>
    <t>Lib-296. quinceavo pago al contrato no. mivhed-cb-cs-pepu-003-2024 proceso mivhed-ccc-pepu-2024-0004, adenda i no. mivhed-cb-ad-140-2025 (por incremento de monto y extension de vigencia al contrato), con la fact. ncf no. e450000001192, df 29/12/2025 por concepto de servicio de mantenimiento a camionetas mitsubishi l 200 de este ministerio. segun da/0053/2026 d/f 16/01/2026, ver anexos. mvc-7779</t>
  </si>
  <si>
    <t>Luisa Magallanes Mieses</t>
  </si>
  <si>
    <t>Adelina Del Rosario Paulino</t>
  </si>
  <si>
    <t>Marino Antonio Peña Gomez</t>
  </si>
  <si>
    <t>Santiago Peña Gomez</t>
  </si>
  <si>
    <t>Paulina Lara De Matos</t>
  </si>
  <si>
    <t>Juan Petiton Reyes</t>
  </si>
  <si>
    <t>Lib-191. pago factura ncf no. e-450000002169 d/f 16/12/2025, por servicio de c&amp;w microsoft azure subscription, de la cuenta no.50046578, correspondiente al mes noviembre del 2025, segun da/0029/2026 d/f 14/01/2026. ver anexos. mvc-7746</t>
  </si>
  <si>
    <t>Offitek, Srl</t>
  </si>
  <si>
    <t>Lib-267. pago unico al contrato no. mivhed-cb-sb-lpn-025-2025 del proceso no. mivhed-ccc-lpn-2025-0013 d/f 11/12/2025 de la fact. ncf no. e450000000327 d/f 22/12/2025 por concepto de 1 laptop y 2 ipad para uso de este ministerio. segun da/0007/2026 d/f 08/01/2026. ver anexos. mvc-7760</t>
  </si>
  <si>
    <t>Lib-242. pago no. 16 del contrato no. mivhed-cb-ca-2024-003, proceso mivhed-ccc-pepu-2024-0008, con la factura ncf no. b1500000074 d/f 05/01/2026, por alquiler del local para oficinas del ministerio de la vivienda, habitat y edificaciones, correspondiente al mes de enero de 2026, segun da/0017/2026 d/f 12/01/2026. (retencion del 5%) ver anexos, mvc-7772</t>
  </si>
  <si>
    <t>Fuminf, Srl</t>
  </si>
  <si>
    <t>Lib-277. primer pago a la orden de servicios no. mivhed-2025-00201 proceso mivhed-daf-cm-2025-0058 d/f 21/11/2025, con la factura ncf no. b1500000122 d/f 27/12/2025, por servicios de fumigacion para las areas internas y externas de las oficinas metropolitanas y regionales de este ministerio, correspondiente al mes de diciembre 2025, segun da/0021/2026 d/f 13/01/2026. (retencion: 5% del isr) ver anexos. mvc- 7774</t>
  </si>
  <si>
    <t>Lib-295. septimo pago al contrato no. mivhed-cb-cs-lpn-003-2025, proceso mivhed-ccc-lpn-2025-0003, adenda no. mivhed-cs-ad-299-2025 (por extencion de vigencia y aumento de monto al contrato) con las facts ncf no. b1500000963 y b1500000964 d/f 31/12/2025, (por valor de rd$3,216,075.25 menos rd$ 37,539.10 corresp. al 20% de la fact. amort. del avance inicial) por suministro de almuerzos y cenas para el personal que labora en este ministerio. corresp. al mes de diciembre de 2025, segun da/0045/2026 d/f 16/01/2026. (retencion 5%) ver anexos. mvc- 7775</t>
  </si>
  <si>
    <t>Sandra Sanchez Duran</t>
  </si>
  <si>
    <t>Abad Magallanes De La Cruz</t>
  </si>
  <si>
    <t>Sidesys Srl</t>
  </si>
  <si>
    <t>Lib-305. pago del contrato no. mivhed-cb-bs-pepu-004-2025, proceso no. mivhed-ccc-pepu-2025-0010, con la factura ncf no. e450000000011 d/f 08/01/2026, por adquisicion de renovacion e implementacion de licencia para uso de este ministerio, con un periodo de vigencia de un año, desde 04/04/2026 hasta 04/04/2027, segun da/0054/2026 d/f 19/01/2026. ver anexos. mvc-7791</t>
  </si>
  <si>
    <t>Richard Radhames Castillo Ledesma</t>
  </si>
  <si>
    <t>Ruben Augusto Reyes Feliz</t>
  </si>
  <si>
    <t>Lib-275. segundo pago a la orden de servicios no. mivhed-2025-00170, proceso mivhed-daf-cm-2025-0047 d/f 17/09/2025, con la factura ncf no. b1500001984, d/f 02/01/2026, por concepto de servicios de catering para actividades del ministerio, segun da/0039/2026 d/f 14/01/2026. retencion 5%.ver anexos. mvc-7763</t>
  </si>
  <si>
    <t>Lib-292. tercer pago del contrato no. mivhed/cb/bs/lpn/005/2025, proceso no. mivhed-ccc-lpn-2025-0009, con las facturas ncf nos. b1500000640 y b1500000641 d/f 12/01/2026, (por un monto de rd$1,476,409.15 menos rd$ 295,281.83 correspondiente al 20% de avance inicial) por contratacion de servicio de mantenimiento preventivo y correctivo de la flotilla vehicular de este ministerio. segun da/0028/2026 d/f 14/01/2026. (retencion: 5% del isr). ver anexos. mvc-7766</t>
  </si>
  <si>
    <t>Lib-274. quinceavo pago al contrato no. mivhed-cb-cs-010-2024 proceso mivhed-ccc-pepu-2024-0006, adenda i no. mivhed-cb-ad-234-2025 (por extension de vigencia), con las facts. ncf. e450000001186, e450000001188, e450000001189, e450000001190, e450000001191, e450000001196 y e450000001198 d/f 29/12/2025 por servicio de mantenimiento preventivo y correctivo para los vehiculos de este ministerio, para (07) siete camionetas l200. segun da/0049/2026 d/f 16/01/2026, ver anexos. mvc- 7778</t>
  </si>
  <si>
    <t>Miguel Tejada Bello</t>
  </si>
  <si>
    <t>Margarita Mateo</t>
  </si>
  <si>
    <t>Lib-8263. pago cub-02 (23.74%) del contrato mivhed/cb/ob/lpn/005/2024, ficha cbe00765, para la construccion del hospital municipal dr. manuel joaquin mendoza castillo, municipio de altamira, provincia puerto plata, proyecto no. 00604,lote v. según com. vmc-sp-402-2025 d/f 24/11/2025. mvc-7730</t>
  </si>
  <si>
    <t>Lib-264. septimo pago de la orden de servicios no. mivhed-2025-00080, proceso no. mivhed-daf-cm-2025-0020 d/f 20/05/2025 con la fact. ncf no. e-450000000092 d/f 25/12/2025, por servicios de consultas de buro de crédito por un periodo de doce (12) meses en apoyo a la evaluacion financiera de las familias que aplicaron al plan mivivienda de este ministerio, correspondiente al mes de diciembre 2025, segun da/1312/2025 d/f 30/12/2025. (ret.: 30% del itbis).ver anexos. mvc-7768</t>
  </si>
  <si>
    <t>Lib-122. pago cub-04 (52.83%) del contrato mivhed/cb/ob/lpn/007/2024, ficha cbe00767, lote 07, para la construccion del instituto policial de educacion superior (ipes), ubicado en santo domingo. proyecto no. 00606, según com. vmc-sp-481-2025 d/f 18/12/2025. mvc-7806</t>
  </si>
  <si>
    <t>Andrea Del Carmen</t>
  </si>
  <si>
    <t>Miguel Angel Sanchez Duran</t>
  </si>
  <si>
    <t>Edy Isabel Sanchez Duran</t>
  </si>
  <si>
    <t>Lib-9174. pago cub-03 (40.88%) del contrato mivhed/cb/ob/peen/028/2024, ficha cbe00752, lote 31, para la construccion y reconstruccion de viviendas afectadas por los daños ocasionados por el paso del fenomeno atmosferico a nivel nacional, provincia azua. proyecto no. 00598, según com. vmc-sp-491-2025 d/f 18/12/2025. mvc-7731</t>
  </si>
  <si>
    <t>Lib-218. pago factura ncf no. b1500000178 d/f 06/01/2026, por servicios de notarizaciones de (27) veintisiete contratos, segun da/0034/2026 d/f 14/01/2026 y mived-dj/011/2026 d/f 12/01/2026. (retención: 100% del itbis y 10% del isr). ver anexos. mvc-7754</t>
  </si>
  <si>
    <t>Lib-243. pago factura ncf no. b1500000179 d/f 09/01/2026, por servicios de notarizaciones de (18) dieciocho contratos, segun da/0035/2026 d/f 14/01/2026 y mived-dj/012/2026 d/f 12/01/2026. (retención: 100% del itbis y 10% del isr). ver anexos. mvc-7756</t>
  </si>
  <si>
    <t>Lib-388. pago factura ncf no. b1500000180 d/f 13/01/2026, por servicios de notarizaciones de (17) diecisiete contratos, segun da/0063/2026 d/f 20/01/2026 y mived-dj/0085/2026 d/f 16/01/2026. (retención: 100% del itbis y 10% del isr). ver anexos. mvc- 7798</t>
  </si>
  <si>
    <t>Lib-400. pago factura ncf, b1500000053 d/f 09/01/2026, por concepto de notarizaciones de (09) nueve contratos., segun da/0064/2026 d/f 20/01/2026 y mived-dj/0084/2026 d/f 16/01/2026. (retencion: 10% del isr y 100% del itbis) ver anexos. mvc- 7800</t>
  </si>
  <si>
    <t>Lib-422. noveno pago del contrato no. mivhed-cb-ca-2025-001, proceso no. mivhed-ccc-pepu-2025-0001 con la fact. ncf no. e450000000046 d/f 08/01/2026, por el alquiler de local comercial para las oficinas de la region norte del ministerio, correspondiente al mes de enero 2026, segun com. da/0041/2026 d/f 15/01/2026. ver anexos. mvc-7802</t>
  </si>
  <si>
    <t>Lib-401. pago facturas ncf no. e450000023128, e450000022382, e450000021848, e450000021847, e450000021845, e450000021722, e450000021721, e450000021720, e450000021719, e450000021718 y e450000021717 d/f 01/01/2026, por suministro de agua potable del hato nuevo, invivienda, edificio 1, edificio ii, la esperilla, edificio ii y parqueo la esperilla de este ministerio, con los codigo no. 513523, 203574, 456024, 15401, 15402, 432493, 45728, 45727, 3006999, 570807 y 45941, correspondiente al mes de enero del 2026, segun da/0067/2026 d/f 22/01/2026. ver anexos. mvc-7804</t>
  </si>
  <si>
    <t>Lib-425. doceavo y ultimo pago de la orden de compra no. mivhed-2024-00263 proceso no. mivhed-daf-cd-2024-0051 d/f 11/09/2024, con la factura ncf no. b1500000657 d/f 20/01/2026, por servicio de recoleccion de desechos para reciclaje, correspondiente al mes de enero de 2026. segun da/0068/2026 d/f 23/01/2026. (ret. del 5%) ver anexos. mvc- 7805</t>
  </si>
  <si>
    <t>Papeleria &amp; Servicios Multiples Yefel Srl</t>
  </si>
  <si>
    <t>Lib-424. pago de la orden de compra mivhed-2025-00261, proceso mivhed-daf-cm-2025-0068 d/f 18/12/2025, con la fact. ncf no. b1500000219 d/f 22/01/2026, por concepto de adquisicion de papeleria de impresion de este ministerio, segun com. no. da/0070/2026 d/f 27/01/2026. (retencion: 5% del isr). ver anexos. mvc-7807.</t>
  </si>
  <si>
    <t>Lib-223. pago cub-03 (66.34%) del contrato mivhed/cb/ob/peur/001/2024, ficha cbe00774, conclusion de la construccon del centro de correccion y rehabilitacion las parras prov. santo domingo. proyecto no. 00614, según com. vmc-sp-470-2025 d/f 18/12/2025. -mvc-7660</t>
  </si>
  <si>
    <t>Gladys Virginia De Los A Diaz Q De Schiffino</t>
  </si>
  <si>
    <t>Lib-78. pago unico a la orden de servicios no. mivhed-2025-00255, proceso no. mivhed-daf-cd-2025-0053 d/f 15/12/2025, con la fact ncf no. b1500001883 d/f 22/12/2025, por servicio de almuerzo para treinta (30) personas, a fin de ser utilizado en la revision de metas 2026 de directores y encargados de este ministerio. segun da/1301/2025 d/f 24/12/2025. (retencion: 10% del isr y 100% del itbis) ver anexos. mvc-7711</t>
  </si>
  <si>
    <t>Deandra Marabell Camilo Peña</t>
  </si>
  <si>
    <t>Lib-215. decimo pago del contrato no. mivhed/cb/cs/lpn/009/2024 proceso mivhed-ccc-lpn-2024-0011, con las factura ncf no. b1500003080 d/f 29/12/2025, por servicios de impresión para la sede del mivhed y las distintas regionales a nivel nacional por un periodo de 24 meses, correspondiente al mes de noviembre del 2025, segun da/0018/2026 d/f 12/01/2026. (retencion del 30% del itbis y 5% del isr) ver anexos. mvc-7749</t>
  </si>
  <si>
    <t>Lib-423. onceavo pago a la orden de compra mivhed-2025-00059, proceso mivhed-daf-cm-2025-0007 d/f 4/4/2025, con las facturas ncf no. b1500004083 d/f 11/11/2025, b1500004090 d/f 14/11/2025, b1500004101 d/f 19/11/2025, b1500004107, d/f 24/11/2025, b1500004147 d/f 12/12/2025, e450000000006 y e450000000007 d/f 17/12/2025, por adquisicion e instalacion de baterias para la flotilla vehicular de este ministerio. segun da/0060/2026 d/f 20/01/2026. (retención: 5% del isr). ver anexos. mvc- 7797</t>
  </si>
  <si>
    <t>Lib-421. pago no. 26 al contrato no. mivhed-cb-ca-2023-003, proceso mivhed-ccc-pepu-2023-0010, con la factura ncf no. b1500000177 d/f 20/01/2026, por alquiler de 38 parqueos para autos y 8 para motores, ubicados en la calle 30 de marzo no. 41, sector san carlos, d.n. corresp. al mes de enero 2026, segun da/0066/2026 d/f 22/01/2026. (retencion: 5% del isr). ver anexos. mvc-7799</t>
  </si>
  <si>
    <t>Lib-426. doceavo pago a la orden de compra mivhed-2025-00059, proceso mivhed-daf-cm-2025-0007 d/f 4/4/2025, con las facturas ncf no. e450000000029 d/f 07/01/2026, e450000000042 d/f 09/01/2026, e450000000049 d/f 13/01/2026, por adquisicion e instalacion de baterias para la flotilla vehicular de este ministerio. segun da/0065/2026 d/f 22/01/2026. ver anexos. mvc- 7803</t>
  </si>
  <si>
    <t>Unidad De Viajes Oficiales</t>
  </si>
  <si>
    <t>Lib-420. pago fact. ocp-fcr-00004047 d/f 11/12/2025, por concepto de pago de boletos areos y emision seguro de viaje internacional al colaborador ney rafael garcia rodriguez, por la participacion en el ¨aniversario de la asociacion de chiringueros y reunion de trabajo en la sede consular, realizado del 07 al 10 de noviembre 2025, en la ciudad de neuw york, estados unidos de norteamerica, segun da/1290/2025 d/f 19/12/2025, ver anexos. mvc-7649</t>
  </si>
  <si>
    <t>Lib-8884</t>
  </si>
  <si>
    <t>Lib-8573</t>
  </si>
  <si>
    <t>Lib-8104</t>
  </si>
  <si>
    <t>Lib-8669</t>
  </si>
  <si>
    <t>Lib-6892</t>
  </si>
  <si>
    <t>Lib-19</t>
  </si>
  <si>
    <t>E450000006697</t>
  </si>
  <si>
    <t>Lib-235</t>
  </si>
  <si>
    <t xml:space="preserve">E450000000111 </t>
  </si>
  <si>
    <t>Lib-72</t>
  </si>
  <si>
    <t>B1500000514</t>
  </si>
  <si>
    <t>Lib-128</t>
  </si>
  <si>
    <t xml:space="preserve"> B1500001686- B1500001687</t>
  </si>
  <si>
    <t>Lib-70</t>
  </si>
  <si>
    <t>B1500000265</t>
  </si>
  <si>
    <t>Lib-71</t>
  </si>
  <si>
    <t xml:space="preserve">B1500000525 </t>
  </si>
  <si>
    <t>Lib-68</t>
  </si>
  <si>
    <t>B1500000263</t>
  </si>
  <si>
    <t>Lib-73</t>
  </si>
  <si>
    <t xml:space="preserve">B1500000131 </t>
  </si>
  <si>
    <t>Lib-20</t>
  </si>
  <si>
    <t xml:space="preserve">E450000084801- E450000084802- E450000084803- E450000084804- E450000084805 </t>
  </si>
  <si>
    <t>Lib-69</t>
  </si>
  <si>
    <t>Lib-104</t>
  </si>
  <si>
    <t>E450000004944</t>
  </si>
  <si>
    <t>Lib-121</t>
  </si>
  <si>
    <t xml:space="preserve"> E450000006790 - E450000006791</t>
  </si>
  <si>
    <t>Lib-120</t>
  </si>
  <si>
    <t>B1500000264</t>
  </si>
  <si>
    <t>Lib-124</t>
  </si>
  <si>
    <t xml:space="preserve">E450000021579 </t>
  </si>
  <si>
    <t>Lib-131</t>
  </si>
  <si>
    <t xml:space="preserve"> E450000000260 </t>
  </si>
  <si>
    <t>Lib-133</t>
  </si>
  <si>
    <t>B1500000523</t>
  </si>
  <si>
    <t>Lib-125</t>
  </si>
  <si>
    <t>B1500000303</t>
  </si>
  <si>
    <t>Lib-189</t>
  </si>
  <si>
    <t xml:space="preserve"> E450000020921</t>
  </si>
  <si>
    <t>Lib-140</t>
  </si>
  <si>
    <t xml:space="preserve"> E450000000088</t>
  </si>
  <si>
    <t>Lib-205</t>
  </si>
  <si>
    <t>B1500000052</t>
  </si>
  <si>
    <t>Lib-207</t>
  </si>
  <si>
    <t>B1500000051</t>
  </si>
  <si>
    <t>Lib-221</t>
  </si>
  <si>
    <t>19/12/2025-23/12/2025</t>
  </si>
  <si>
    <t xml:space="preserve">E450000064629 -E450000066788- E450000066169- E450000066263 -E450000069509 </t>
  </si>
  <si>
    <t>Lib-220</t>
  </si>
  <si>
    <t xml:space="preserve"> B1500069832- B1500069833-  B1500069834- B1500069835 - B1500069902 </t>
  </si>
  <si>
    <t>Lib-298</t>
  </si>
  <si>
    <t xml:space="preserve">E450000002449 </t>
  </si>
  <si>
    <t>Lib-138</t>
  </si>
  <si>
    <t>B1500000195</t>
  </si>
  <si>
    <t>Lib-130.</t>
  </si>
  <si>
    <t>E450000000266</t>
  </si>
  <si>
    <t>Lib-269</t>
  </si>
  <si>
    <t xml:space="preserve"> B1500000141</t>
  </si>
  <si>
    <t>Lib-240</t>
  </si>
  <si>
    <t>05/01/2026-01/01/2026</t>
  </si>
  <si>
    <t xml:space="preserve"> E450000106252 -E450000101810- e450000101808 - E450000101803 </t>
  </si>
  <si>
    <t>Lib-234</t>
  </si>
  <si>
    <t xml:space="preserve"> E450000098925- E450000099116- E450000099743 - E450000099676</t>
  </si>
  <si>
    <t>Lib-238</t>
  </si>
  <si>
    <t>B1500000255</t>
  </si>
  <si>
    <t>Lib-268</t>
  </si>
  <si>
    <t>B1500000077</t>
  </si>
  <si>
    <t>Lib-241</t>
  </si>
  <si>
    <t>B1500000026</t>
  </si>
  <si>
    <t>Lib-306</t>
  </si>
  <si>
    <t xml:space="preserve"> E450000002110 </t>
  </si>
  <si>
    <t>Lib-276</t>
  </si>
  <si>
    <t xml:space="preserve"> B1500000042</t>
  </si>
  <si>
    <t>Lib-296</t>
  </si>
  <si>
    <t xml:space="preserve"> E450000001192</t>
  </si>
  <si>
    <t>Lib-344</t>
  </si>
  <si>
    <t>E450000002169</t>
  </si>
  <si>
    <t>Lib-191</t>
  </si>
  <si>
    <t>Lib-326</t>
  </si>
  <si>
    <t>Lib-335</t>
  </si>
  <si>
    <t>Lib-342</t>
  </si>
  <si>
    <t>Lib-347</t>
  </si>
  <si>
    <t>Lib-346</t>
  </si>
  <si>
    <t>Lib-267</t>
  </si>
  <si>
    <t>Lib-242</t>
  </si>
  <si>
    <t>Lib-277</t>
  </si>
  <si>
    <t>E450000000327</t>
  </si>
  <si>
    <t xml:space="preserve">B1500000074 </t>
  </si>
  <si>
    <t xml:space="preserve">B1500000122 </t>
  </si>
  <si>
    <t>Lib-295</t>
  </si>
  <si>
    <t>B1500000963 - B1500000964</t>
  </si>
  <si>
    <t>Lib-339.</t>
  </si>
  <si>
    <t>Lib-343</t>
  </si>
  <si>
    <t>Lib-305</t>
  </si>
  <si>
    <t>E450000000011</t>
  </si>
  <si>
    <t>Lib-350</t>
  </si>
  <si>
    <t>Lib-349</t>
  </si>
  <si>
    <t>Lib-275</t>
  </si>
  <si>
    <t>B1500001984</t>
  </si>
  <si>
    <t>Lib-292</t>
  </si>
  <si>
    <t>Lib-274</t>
  </si>
  <si>
    <t>B1500000640 - B1500000641</t>
  </si>
  <si>
    <t xml:space="preserve">E450000001186- E450000001188- E450000001189- E450000001190- E450000001191- E450000001196  E450000001198 </t>
  </si>
  <si>
    <t>Lib-352</t>
  </si>
  <si>
    <t>Lib-348</t>
  </si>
  <si>
    <t>Lib-8263</t>
  </si>
  <si>
    <t>Lib-264</t>
  </si>
  <si>
    <t>E450000000092</t>
  </si>
  <si>
    <t>Lib-122</t>
  </si>
  <si>
    <t>Lib-340</t>
  </si>
  <si>
    <t>Lib-351</t>
  </si>
  <si>
    <t>Lib-341</t>
  </si>
  <si>
    <t>Lib-9174</t>
  </si>
  <si>
    <t>Lib-218</t>
  </si>
  <si>
    <t xml:space="preserve">B1500000178 </t>
  </si>
  <si>
    <t>Lib-243</t>
  </si>
  <si>
    <t xml:space="preserve">B1500000179 </t>
  </si>
  <si>
    <t>Lib-388</t>
  </si>
  <si>
    <t xml:space="preserve"> B1500000180 </t>
  </si>
  <si>
    <t>Lib-400</t>
  </si>
  <si>
    <t xml:space="preserve">B1500000053 </t>
  </si>
  <si>
    <t>Lib-422</t>
  </si>
  <si>
    <t xml:space="preserve">E450000000046 </t>
  </si>
  <si>
    <t>Lib-401</t>
  </si>
  <si>
    <t xml:space="preserve">E450000023128- E450000022382 -E450000021848- E450000021847- E450000021845- E450000021722- E450000021721- E450000021720- E450000021719- E450000021718 -E450000021717 </t>
  </si>
  <si>
    <t>Lib-425</t>
  </si>
  <si>
    <t xml:space="preserve">B1500000657 </t>
  </si>
  <si>
    <t>Lib-424</t>
  </si>
  <si>
    <t>B1500000219</t>
  </si>
  <si>
    <t>Lib-223</t>
  </si>
  <si>
    <t>Lib-78</t>
  </si>
  <si>
    <t xml:space="preserve">B1500001883 </t>
  </si>
  <si>
    <t>Lib-336</t>
  </si>
  <si>
    <t>Lib-215</t>
  </si>
  <si>
    <t>B1500003080</t>
  </si>
  <si>
    <t>Lib-423</t>
  </si>
  <si>
    <t>11/11/2025- 14/11/2025-19/11/2025-24/11/2025-12/12/2025-17/12/2025</t>
  </si>
  <si>
    <t xml:space="preserve"> B1500004083 - B1500004090 - B1500004101 -B1500004107 -B1500004147 - E450000000006 - E450000000007</t>
  </si>
  <si>
    <t>Lib-421</t>
  </si>
  <si>
    <t>B1500000177</t>
  </si>
  <si>
    <t>Lib-426.</t>
  </si>
  <si>
    <t>7/1/2026- 09/01/2026- 13/01/2026</t>
  </si>
  <si>
    <t xml:space="preserve">E450000000029 - E450000000042 - E450000000049 </t>
  </si>
  <si>
    <t>Lib-420</t>
  </si>
  <si>
    <t>DEL 01 AL 31 DE ENERO 2026</t>
  </si>
  <si>
    <t>Lib-256</t>
  </si>
  <si>
    <t>Renkei Goup, Srl</t>
  </si>
  <si>
    <t>LIB-256. PRIMER PAGO CORRESPONDIENTE AL 20% DE AVANCE INICIAL A LA ORDEN DE COMPRA NO. MIVHED-2025-00266, PROCESO NO. MIVHED-DAF-CM-2025-0062, POR CONCEPTO DE ADQUISICION E INSTALACION DE BATERIAS PARA EL USO DE LA FLOTILLA VEHICULAR DE ESTE MINISTERIO. SEGUN DA/0046/2026 D/F 16/01/2026. VER ANEXOS. MVC- 7776</t>
  </si>
  <si>
    <t>Lib-216</t>
  </si>
  <si>
    <t>Agua Planeta Azul, S.A.</t>
  </si>
  <si>
    <t>LIB-216. DECIMO PAGO DE LA O/C NO. MIVHED-2025-00043, PROC. NO. MIVHED-DAF-CM-2025-0008 D/F 27/03/2025, CON LAS FACTS NCF E450000020405 D/F 19/11/2025, 21595 D/F 30/12/2025, 21227 D/F 05/12/2025, 21649 D/F 07/01/2026, 21430 D/F 19/12/2025, 21596 D/F 30/12/2025, 12832 D/F 15/12/2025, 21538 D/F 23/12/2025, 21357 D/F 12/12/2025, 12845 D/F 17/12/2025, 12801 D/F 11/12/2025 Y 12890 D/F 06/01/2026, MENOS NOTA DE CREDITO NCF E340000007611 D/F 23/12/2025, POR SUMINISTRO DE BOTELLONES DE AGUA POTABLE A LOS EDIF I Y II DE ESTE MINISTERIO, SEGUN DA/0036/2026 D/F 14/01/2026. VER ANEXOS. MVC-7742</t>
  </si>
  <si>
    <t>E450000020405-E450000021595-E450000021227-E450000021649-E450000021430-E450000021596-E450000012832- E450000021538- E450000021357- E450000012845- E45000012801- E450000012890- E340000007611</t>
  </si>
  <si>
    <t>19/11/2025- 30/12/2025- 05/12/2025- 07/01/2026- 19/12/2025- 30/12/2025- 15/12/2025- 23/12/2025- 12/12/2025- 17/12/2025- 11/12/2025- 06/01/2026- 23/12/2025</t>
  </si>
  <si>
    <t>Lib-336. pago unico compensacion a inquilino por ocupacion y mejoras en terreno del estado, a la sra. deandra marabell camilo peña, ced. no. , para la contratacion de obras para el desarrollo y construccion del plan de integracion urbana sector los praditos, sto. dgo. d.n., según com. no. vpp-sp-001-2026 d/f 07/01/2025, ver anexos. mvc-7722</t>
  </si>
  <si>
    <t>Lib-341. segundo y ultimo pago equivalente al 50% restante de la compra y compensacion por ocupacion y mejoras en terreno del estado, a la sra. edy isabel sanchez duran, ced.  para la contratacion de obras para el desarrollo y construccion del plan de integracion urbana sector los praditos, sto. dgo. d.n., según com. no. vpp-sp-006-2026 d/f 13/01/2026, ver anexos. mvc-7786</t>
  </si>
  <si>
    <t>Lib-351. segundo y ultimo pago equivalente al 50% restante de la compra y compensacion por ocupacion y mejoras en terreno del estado, al sr. miguel angel sanchez duran, ced.  para la contratacion de obras para el desarrollo y construccion del plan de integracion urbana sector los praditos, sto. dgo. d.n., según com. no. vpp-sp-004-2026 d/f 13/01/2026, ver anexos. mvc- 7784</t>
  </si>
  <si>
    <t>Lib-340. segundo y ultimo pago equivalente al 50% restante de la compra y compensacion por ocupacion y mejoras en terreno del estado, a la sra. andrea del carmen, ced. , para la contratacion de obras para el desarrollo y construccion del plan de integracion urbana sector los praditos, sto. dgo. d.n., según com. no. vpp-sp-003-2026 d/f 13/01/2026, ver anexos. mvc-7783</t>
  </si>
  <si>
    <t>Lib-348. segundo y ultimo pago equivalente al 50% restante de la compra y compensacion por ocupacion y mejoras en terreno del estado, a la sra. margarita mateo, ced. para la contratacion de obras para el desarrollo y construccion del plan de integracion urbana sector los praditos, sto. dgo. d.n., según com. no. vpp-sp-015-2026 d/f 14/01/2026, ver anexos. mvc- 7796</t>
  </si>
  <si>
    <t>Lib-352. segundo y ultimo pago equivalente al 50% restante de la compra y compensacion por ocupacion y mejoras en terreno del estado, a la sr. miguel tejada bello, ced. , para la contratacion de obras para el desarrollo y construccion del plan de integracion urbana sector los praditos, sto. dgo. d.n., según com. no. vpp-sp-002-2026 d/f 13/01/2026, ver anexos. mvc-7782</t>
  </si>
  <si>
    <t>Lib-349. pago unico compensacion a inquilino por ocupacion y mejoras en terreno del estado, al sr. ruben augusto reyes feliz, cedula no. , para la contratacion de obras para el desarrollo y construccion del plan de integracion urbana sector los praditos, sto. dgo. d.n., según com. no. vpp-sp-070-2025 d/f 26/12/2025, ver anexos. mvc-7710</t>
  </si>
  <si>
    <t>Lib-350. segundo y ultimo pago equivalente al 50% restante de la compra y compensacion por ocupacion y mejoras en terreno del estado, al sr. richard radhames castillo ledesma, ced. para la contratacion de obras para el desarrollo y construccion del plan de integracion urbana sector los praditos, sto. dgo. d.n., según com. no. vpp-sp-014-2026 d/f 14/01/2026, ver anexos. mvc- 7795</t>
  </si>
  <si>
    <t>Lib-343. segundo y ultimo pago equivalente al 50% restante de la compra y compensacion por ocupacion y mejoras en terreno del estado, al sr. abad magallanes de la cruz, ced.  para la contratacion de obras para el desarrollo y construccion del plan de integracion urbana sector los praditos, sto. dgo. d.n., según com. no. vpp-sp-008-2026 d/f 13/01/2026, ver anexos. mvc-7788</t>
  </si>
  <si>
    <t>Lib-339. segundo y ultimo pago equivalente al 50% restante de la compra y compensacion por ocupacion y mejoras en terreno del estado, a la sra. sandra sanchez duran, ced. , para la contratacion de obras para el desarrollo y construccion del plan de integracion urbana sector los praditos, sto. dgo. d.n., según com. no. vpp-sp-005-2026 d/f 13/01/2026, ver anexos. mvc-7785</t>
  </si>
  <si>
    <t>Lib-326. pago unico compensacion a inquilino por ocupacion y mejoras en terreno del estado, al sr. juan petiton reyes, cedula no. , para la contratacion de obras para el desarrollo y construccion del plan de integracion urbana sector los praditos, sto. dgo. d.n., según com. no. vpp-sp-069-2025 d/f 26/12/2025, ver anexos. mvc- 7709</t>
  </si>
  <si>
    <t>Lib-335. segundo y ultimo pago equivalente al 50% restante de la compra y compensacion por ocupacion y mejoras en terreno del estado, a la sra. paulina lara de matos, ced. , para la contratacion de obras para el desarrollo y construccion del plan de integracion urbana sector los praditos, sto. dgo. d.n., según com. no. vpp-sp-013-2026 d/f 13/01/2026, ver anexos. mvc-7794</t>
  </si>
  <si>
    <t>Lib-342. segundo y ultimo pago equivalente al 50% restante de la compra y compensacion por ocupacion y mejoras en terreno del estado, al sr. santiago peña gomez, ced para la contratacion de obras para el desarrollo y construccion del plan de integracion urbana sector los praditos, sto. dgo. d.n., según com. no. vpp-sp-012-2026 d/f 13/01/2026, ver anexos. mvc-7793</t>
  </si>
  <si>
    <t>Lib-347. segundo y ultimo pago equivalente al 50% restante de la compra y compensacion por ocupacion y mejoras en terreno del estado, al sr. marino antonio peña gomez, ced.  para la contratacion de obras para el desarrollo y construccion del plan de integracion urbana sector los praditos, sto. dgo. d.n., según com. no. vpp-sp-011-2026 d/f 13/01/2026, ver anexos. mvc-7792</t>
  </si>
  <si>
    <t>Lib-346. segundo y ultimo pago equivalente al 50% restante de la compra y compensacion por ocupacion y mejoras en terreno del estado, a la sra. adelina del rosario paulino, ced. para la contratacion de obras para el desarrollo y construccion del plan de integracion urbana sector los praditos, sto. dgo. d.n., según com. no. vpp-sp-010-2026 d/f 13/01/2026, ver anexos. mvc- 7790</t>
  </si>
  <si>
    <t>Lib-344. segundo y ultimo pago equivalente al 50% restante de la compra y compensacion por ocupacion y mejoras en terreno del estado, a la sra. luisa magallanes mieses, ced. , para la contratacion de obras para el desarrollo y construccion del plan de integracion urbana sector los praditos, sto. dgo. d.n., según com. no. vpp-sp-009-2026 d/f 13/01/2026, ver anexos. mvc- 7789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</si>
</sst>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5" x14ac:knownFonts="1">
    <font>
      <sz val="11"/>
      <color theme="1"/>
      <name val="Calibri"/>
      <family val="2"/>
      <scheme val="minor"/>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9"/>
      <name val="Arial"/>
      <family val="2"/>
    </font>
    <font>
      <sz val="8"/>
      <color theme="1"/>
      <name val="Arial"/>
      <family val="2"/>
    </font>
    <font>
      <sz val="12"/>
      <color theme="1"/>
      <name val="Times New Roman"/>
      <family val="1"/>
    </font>
    <font>
      <b/>
      <u/>
      <sz val="18"/>
      <color theme="1"/>
      <name val="Times New Roman"/>
      <family val="1"/>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4" fillId="0" borderId="0" applyNumberForma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6" applyNumberFormat="0" applyAlignment="0" applyProtection="0"/>
    <xf numFmtId="0" fontId="22" fillId="9" borderId="7" applyNumberFormat="0" applyAlignment="0" applyProtection="0"/>
    <xf numFmtId="0" fontId="23" fillId="9" borderId="6" applyNumberFormat="0" applyAlignment="0" applyProtection="0"/>
    <xf numFmtId="0" fontId="24" fillId="0" borderId="8" applyNumberFormat="0" applyFill="0" applyAlignment="0" applyProtection="0"/>
    <xf numFmtId="0" fontId="25" fillId="10" borderId="9" applyNumberFormat="0" applyAlignment="0" applyProtection="0"/>
    <xf numFmtId="0" fontId="26" fillId="0" borderId="0" applyNumberFormat="0" applyFill="0" applyBorder="0" applyAlignment="0" applyProtection="0"/>
    <xf numFmtId="0" fontId="1" fillId="11" borderId="10" applyNumberFormat="0" applyFont="0" applyAlignment="0" applyProtection="0"/>
    <xf numFmtId="0" fontId="27" fillId="0" borderId="0" applyNumberFormat="0" applyFill="0" applyBorder="0" applyAlignment="0" applyProtection="0"/>
    <xf numFmtId="0" fontId="13" fillId="0" borderId="11" applyNumberFormat="0" applyFill="0" applyAlignment="0" applyProtection="0"/>
    <xf numFmtId="0" fontId="28"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41">
    <xf numFmtId="0" fontId="0" fillId="0" borderId="0" xfId="0"/>
    <xf numFmtId="0" fontId="6"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0" xfId="0" applyNumberFormat="1" applyFont="1" applyFill="1" applyAlignment="1">
      <alignment vertical="center"/>
    </xf>
    <xf numFmtId="165" fontId="4" fillId="2" borderId="0" xfId="0" applyNumberFormat="1" applyFont="1" applyFill="1" applyAlignment="1">
      <alignment horizontal="center" vertical="center"/>
    </xf>
    <xf numFmtId="0" fontId="0" fillId="2" borderId="0" xfId="0" applyFill="1"/>
    <xf numFmtId="0" fontId="7" fillId="2" borderId="0" xfId="0" applyFont="1" applyFill="1" applyAlignment="1">
      <alignment vertical="center"/>
    </xf>
    <xf numFmtId="0" fontId="11" fillId="2" borderId="0" xfId="0" applyFont="1" applyFill="1" applyAlignment="1">
      <alignment vertical="center"/>
    </xf>
    <xf numFmtId="0" fontId="10" fillId="3" borderId="0" xfId="0" applyFont="1" applyFill="1" applyAlignment="1">
      <alignment vertical="center"/>
    </xf>
    <xf numFmtId="0" fontId="12" fillId="0" borderId="0" xfId="0" applyFont="1"/>
    <xf numFmtId="0" fontId="12" fillId="2" borderId="0" xfId="0" applyFont="1" applyFill="1"/>
    <xf numFmtId="0" fontId="2" fillId="2" borderId="0" xfId="0" applyFont="1" applyFill="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14" fontId="9" fillId="4" borderId="12" xfId="0" applyNumberFormat="1" applyFont="1" applyFill="1" applyBorder="1" applyAlignment="1">
      <alignment horizontal="center" vertical="center" wrapText="1"/>
    </xf>
    <xf numFmtId="14" fontId="9" fillId="4" borderId="13" xfId="0" applyNumberFormat="1" applyFont="1" applyFill="1" applyBorder="1" applyAlignment="1">
      <alignment horizontal="center" vertical="center" wrapText="1"/>
    </xf>
    <xf numFmtId="43" fontId="9" fillId="4" borderId="13" xfId="1" applyFont="1" applyFill="1" applyBorder="1" applyAlignment="1">
      <alignment horizontal="center" vertical="center" wrapText="1"/>
    </xf>
    <xf numFmtId="165" fontId="9" fillId="4" borderId="13" xfId="0" applyNumberFormat="1" applyFont="1" applyFill="1" applyBorder="1" applyAlignment="1">
      <alignment horizontal="center" vertical="center" wrapText="1"/>
    </xf>
    <xf numFmtId="0" fontId="13" fillId="2" borderId="0" xfId="0" applyFont="1" applyFill="1"/>
    <xf numFmtId="0" fontId="29" fillId="0" borderId="1" xfId="0" applyFont="1" applyBorder="1" applyAlignment="1">
      <alignment horizontal="center" vertical="center" wrapText="1"/>
    </xf>
    <xf numFmtId="166" fontId="30" fillId="0" borderId="14" xfId="0" applyNumberFormat="1" applyFont="1" applyBorder="1" applyAlignment="1">
      <alignment horizontal="center" vertical="center"/>
    </xf>
    <xf numFmtId="14" fontId="32" fillId="0" borderId="1" xfId="0" applyNumberFormat="1" applyFont="1" applyBorder="1" applyAlignment="1">
      <alignment horizontal="center" vertical="center" wrapText="1"/>
    </xf>
    <xf numFmtId="0" fontId="29" fillId="0" borderId="1" xfId="0" applyFont="1" applyBorder="1" applyAlignment="1">
      <alignment horizontal="left" vertical="center" wrapText="1"/>
    </xf>
    <xf numFmtId="166" fontId="31" fillId="0" borderId="0" xfId="0" applyNumberFormat="1" applyFont="1" applyAlignment="1">
      <alignment horizontal="center"/>
    </xf>
    <xf numFmtId="164" fontId="4" fillId="2" borderId="0" xfId="0" applyNumberFormat="1" applyFont="1" applyFill="1" applyAlignment="1">
      <alignment horizontal="center" vertical="center"/>
    </xf>
    <xf numFmtId="0" fontId="2" fillId="2" borderId="0" xfId="0" applyFont="1" applyFill="1" applyAlignment="1">
      <alignment vertical="center"/>
    </xf>
    <xf numFmtId="164" fontId="2" fillId="4" borderId="2" xfId="0" applyNumberFormat="1" applyFont="1" applyFill="1" applyBorder="1" applyAlignment="1">
      <alignment horizontal="right" vertical="center"/>
    </xf>
    <xf numFmtId="166" fontId="30" fillId="0" borderId="0" xfId="0" applyNumberFormat="1" applyFont="1" applyAlignment="1">
      <alignment horizontal="center" vertical="center"/>
    </xf>
    <xf numFmtId="164" fontId="31" fillId="0" borderId="1" xfId="0" applyNumberFormat="1" applyFont="1" applyBorder="1" applyAlignment="1">
      <alignment horizontal="center" vertical="center"/>
    </xf>
    <xf numFmtId="164" fontId="31" fillId="0" borderId="2" xfId="0" applyNumberFormat="1" applyFont="1" applyBorder="1" applyAlignment="1">
      <alignment horizontal="center" vertical="center"/>
    </xf>
    <xf numFmtId="166" fontId="31" fillId="0" borderId="1" xfId="0" applyNumberFormat="1" applyFont="1" applyBorder="1" applyAlignment="1">
      <alignment horizontal="center" vertical="center"/>
    </xf>
    <xf numFmtId="0" fontId="33" fillId="0" borderId="0" xfId="0" applyFont="1" applyAlignment="1">
      <alignment horizontal="center"/>
    </xf>
    <xf numFmtId="0" fontId="34" fillId="2" borderId="0" xfId="0" applyFont="1" applyFill="1" applyAlignment="1">
      <alignment horizontal="center"/>
    </xf>
    <xf numFmtId="0" fontId="33" fillId="2" borderId="0" xfId="0" applyFont="1" applyFill="1" applyAlignment="1">
      <alignment horizont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4" fillId="0" borderId="0" xfId="0" applyFont="1" applyAlignment="1">
      <alignment horizontal="center"/>
    </xf>
  </cellXfs>
  <cellStyles count="45">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Incorrecto" xfId="10" builtinId="27" customBuiltin="1"/>
    <cellStyle name="Millares" xfId="1" builtinId="3"/>
    <cellStyle name="Millares 2" xfId="3" xr:uid="{0936741C-75F4-406A-8909-BCAF9454E67B}"/>
    <cellStyle name="Neutral" xfId="11" builtinId="28" customBuiltin="1"/>
    <cellStyle name="Normal" xfId="0" builtinId="0"/>
    <cellStyle name="Normal 2" xfId="2" xr:uid="{03F9C2C2-4C0F-42CD-99FE-171832B07D96}"/>
    <cellStyle name="Notas" xfId="18" builtinId="10"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395287</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119"/>
  <sheetViews>
    <sheetView tabSelected="1" view="pageBreakPreview" zoomScaleNormal="100" zoomScaleSheetLayoutView="100" workbookViewId="0">
      <selection activeCell="M7" sqref="M7"/>
    </sheetView>
  </sheetViews>
  <sheetFormatPr baseColWidth="10" defaultColWidth="11.42578125" defaultRowHeight="15" x14ac:dyDescent="0.25"/>
  <cols>
    <col min="1" max="1" width="0.5703125" customWidth="1"/>
    <col min="2" max="2" width="6" customWidth="1"/>
    <col min="3" max="3" width="6.7109375" customWidth="1"/>
    <col min="4" max="4" width="21" customWidth="1"/>
    <col min="5" max="5" width="47.42578125" customWidth="1"/>
    <col min="6" max="6" width="13.140625" customWidth="1"/>
    <col min="7" max="7" width="12" customWidth="1"/>
    <col min="8" max="8" width="15.28515625" customWidth="1"/>
    <col min="9" max="9" width="15" customWidth="1"/>
    <col min="10" max="10" width="10.42578125" customWidth="1"/>
  </cols>
  <sheetData>
    <row r="1" spans="1:10" ht="16.5" x14ac:dyDescent="0.25">
      <c r="B1" s="37" t="s">
        <v>3</v>
      </c>
      <c r="C1" s="37"/>
      <c r="D1" s="37"/>
      <c r="E1" s="37"/>
      <c r="F1" s="37"/>
      <c r="G1" s="37"/>
      <c r="H1" s="37"/>
      <c r="I1" s="37"/>
      <c r="J1" s="37"/>
    </row>
    <row r="2" spans="1:10" ht="16.5" x14ac:dyDescent="0.25">
      <c r="B2" s="37" t="s">
        <v>4</v>
      </c>
      <c r="C2" s="37"/>
      <c r="D2" s="37"/>
      <c r="E2" s="37"/>
      <c r="F2" s="37"/>
      <c r="G2" s="37"/>
      <c r="H2" s="37"/>
      <c r="I2" s="37"/>
      <c r="J2" s="37"/>
    </row>
    <row r="3" spans="1:10" ht="15.75" x14ac:dyDescent="0.25">
      <c r="B3" s="38" t="s">
        <v>0</v>
      </c>
      <c r="C3" s="38"/>
      <c r="D3" s="38"/>
      <c r="E3" s="38"/>
      <c r="F3" s="38"/>
      <c r="G3" s="38"/>
      <c r="H3" s="38"/>
      <c r="I3" s="38"/>
      <c r="J3" s="38"/>
    </row>
    <row r="4" spans="1:10" ht="15.75" customHeight="1" x14ac:dyDescent="0.25">
      <c r="B4" s="39" t="s">
        <v>313</v>
      </c>
      <c r="C4" s="39"/>
      <c r="D4" s="39"/>
      <c r="E4" s="39"/>
      <c r="F4" s="39"/>
      <c r="G4" s="39"/>
      <c r="H4" s="39"/>
      <c r="I4" s="39"/>
      <c r="J4" s="39"/>
    </row>
    <row r="5" spans="1:10" ht="18" customHeight="1" thickBot="1" x14ac:dyDescent="0.3">
      <c r="B5" s="7"/>
      <c r="C5" s="12"/>
      <c r="D5" s="12"/>
      <c r="E5" s="12"/>
      <c r="F5" s="12"/>
      <c r="G5" s="12"/>
      <c r="H5" s="12"/>
      <c r="I5" s="12"/>
      <c r="J5" s="12"/>
    </row>
    <row r="6" spans="1:10" ht="21" x14ac:dyDescent="0.25">
      <c r="B6" s="17" t="s">
        <v>5</v>
      </c>
      <c r="C6" s="18" t="s">
        <v>13</v>
      </c>
      <c r="D6" s="18" t="s">
        <v>12</v>
      </c>
      <c r="E6" s="18" t="s">
        <v>6</v>
      </c>
      <c r="F6" s="18" t="s">
        <v>7</v>
      </c>
      <c r="G6" s="19" t="s">
        <v>8</v>
      </c>
      <c r="H6" s="18" t="s">
        <v>9</v>
      </c>
      <c r="I6" s="20" t="s">
        <v>10</v>
      </c>
      <c r="J6" s="18" t="s">
        <v>11</v>
      </c>
    </row>
    <row r="7" spans="1:10" ht="65.25" customHeight="1" x14ac:dyDescent="0.25">
      <c r="A7" s="16"/>
      <c r="B7" s="33">
        <v>7320</v>
      </c>
      <c r="C7" s="13" t="s">
        <v>171</v>
      </c>
      <c r="D7" s="22" t="s">
        <v>53</v>
      </c>
      <c r="E7" s="25" t="s">
        <v>68</v>
      </c>
      <c r="F7" s="24" t="s">
        <v>34</v>
      </c>
      <c r="G7" s="14"/>
      <c r="H7" s="31">
        <v>6518780.0899999999</v>
      </c>
      <c r="I7" s="31">
        <f>+H7</f>
        <v>6518780.0899999999</v>
      </c>
      <c r="J7" s="14" t="s">
        <v>15</v>
      </c>
    </row>
    <row r="8" spans="1:10" ht="69" customHeight="1" x14ac:dyDescent="0.25">
      <c r="A8" s="16"/>
      <c r="B8" s="33">
        <v>7381</v>
      </c>
      <c r="C8" s="13" t="s">
        <v>64</v>
      </c>
      <c r="D8" s="22" t="s">
        <v>63</v>
      </c>
      <c r="E8" s="25" t="s">
        <v>69</v>
      </c>
      <c r="F8" s="24" t="s">
        <v>34</v>
      </c>
      <c r="G8" s="14"/>
      <c r="H8" s="31">
        <v>10274846.630000001</v>
      </c>
      <c r="I8" s="31">
        <f t="shared" ref="I8:I71" si="0">+H8</f>
        <v>10274846.630000001</v>
      </c>
      <c r="J8" s="14" t="s">
        <v>15</v>
      </c>
    </row>
    <row r="9" spans="1:10" ht="63" customHeight="1" x14ac:dyDescent="0.25">
      <c r="A9" s="16"/>
      <c r="B9" s="33">
        <v>7382</v>
      </c>
      <c r="C9" s="13" t="s">
        <v>65</v>
      </c>
      <c r="D9" s="22" t="s">
        <v>59</v>
      </c>
      <c r="E9" s="25" t="s">
        <v>70</v>
      </c>
      <c r="F9" s="24" t="s">
        <v>34</v>
      </c>
      <c r="G9" s="14"/>
      <c r="H9" s="31">
        <v>57999281.450000003</v>
      </c>
      <c r="I9" s="31">
        <f t="shared" si="0"/>
        <v>57999281.450000003</v>
      </c>
      <c r="J9" s="14" t="s">
        <v>15</v>
      </c>
    </row>
    <row r="10" spans="1:10" ht="73.5" customHeight="1" x14ac:dyDescent="0.25">
      <c r="A10" s="16"/>
      <c r="B10" s="33">
        <v>7383</v>
      </c>
      <c r="C10" s="13" t="s">
        <v>168</v>
      </c>
      <c r="D10" s="22" t="s">
        <v>59</v>
      </c>
      <c r="E10" s="25" t="s">
        <v>71</v>
      </c>
      <c r="F10" s="24" t="s">
        <v>34</v>
      </c>
      <c r="G10" s="14"/>
      <c r="H10" s="31">
        <v>5584481.8899999997</v>
      </c>
      <c r="I10" s="31">
        <f t="shared" si="0"/>
        <v>5584481.8899999997</v>
      </c>
      <c r="J10" s="14" t="s">
        <v>15</v>
      </c>
    </row>
    <row r="11" spans="1:10" ht="76.5" customHeight="1" x14ac:dyDescent="0.25">
      <c r="A11" s="16"/>
      <c r="B11" s="33">
        <v>7384</v>
      </c>
      <c r="C11" s="13" t="s">
        <v>169</v>
      </c>
      <c r="D11" s="22" t="s">
        <v>46</v>
      </c>
      <c r="E11" s="25" t="s">
        <v>72</v>
      </c>
      <c r="F11" s="24" t="s">
        <v>34</v>
      </c>
      <c r="G11" s="14"/>
      <c r="H11" s="31">
        <v>3677293.27</v>
      </c>
      <c r="I11" s="31">
        <f t="shared" si="0"/>
        <v>3677293.27</v>
      </c>
      <c r="J11" s="14" t="s">
        <v>15</v>
      </c>
    </row>
    <row r="12" spans="1:10" ht="75" customHeight="1" x14ac:dyDescent="0.25">
      <c r="A12" s="16"/>
      <c r="B12" s="33">
        <v>7385</v>
      </c>
      <c r="C12" s="13" t="s">
        <v>170</v>
      </c>
      <c r="D12" s="22" t="s">
        <v>73</v>
      </c>
      <c r="E12" s="25" t="s">
        <v>74</v>
      </c>
      <c r="F12" s="24" t="s">
        <v>34</v>
      </c>
      <c r="G12" s="14"/>
      <c r="H12" s="31">
        <v>4973944.49</v>
      </c>
      <c r="I12" s="31">
        <f t="shared" si="0"/>
        <v>4973944.49</v>
      </c>
      <c r="J12" s="14" t="s">
        <v>15</v>
      </c>
    </row>
    <row r="13" spans="1:10" ht="80.25" customHeight="1" x14ac:dyDescent="0.25">
      <c r="A13" s="16"/>
      <c r="B13" s="33">
        <v>7386</v>
      </c>
      <c r="C13" s="13" t="s">
        <v>54</v>
      </c>
      <c r="D13" s="22" t="s">
        <v>75</v>
      </c>
      <c r="E13" s="25" t="s">
        <v>76</v>
      </c>
      <c r="F13" s="24" t="s">
        <v>34</v>
      </c>
      <c r="G13" s="14"/>
      <c r="H13" s="31">
        <v>140717049.68000001</v>
      </c>
      <c r="I13" s="31">
        <f t="shared" si="0"/>
        <v>140717049.68000001</v>
      </c>
      <c r="J13" s="14" t="s">
        <v>15</v>
      </c>
    </row>
    <row r="14" spans="1:10" ht="80.25" customHeight="1" x14ac:dyDescent="0.25">
      <c r="A14" s="16"/>
      <c r="B14" s="33">
        <v>7387</v>
      </c>
      <c r="C14" s="13" t="s">
        <v>172</v>
      </c>
      <c r="D14" s="22" t="s">
        <v>60</v>
      </c>
      <c r="E14" s="25" t="s">
        <v>77</v>
      </c>
      <c r="F14" s="24"/>
      <c r="G14" s="14"/>
      <c r="H14" s="31">
        <v>7282192.3700000001</v>
      </c>
      <c r="I14" s="31">
        <f t="shared" si="0"/>
        <v>7282192.3700000001</v>
      </c>
      <c r="J14" s="14" t="s">
        <v>15</v>
      </c>
    </row>
    <row r="15" spans="1:10" ht="73.5" customHeight="1" x14ac:dyDescent="0.25">
      <c r="A15" s="16"/>
      <c r="B15" s="33">
        <v>7388</v>
      </c>
      <c r="C15" s="13" t="s">
        <v>173</v>
      </c>
      <c r="D15" s="22" t="s">
        <v>33</v>
      </c>
      <c r="E15" s="25" t="s">
        <v>78</v>
      </c>
      <c r="F15" s="24" t="s">
        <v>174</v>
      </c>
      <c r="G15" s="14">
        <v>46023</v>
      </c>
      <c r="H15" s="31">
        <v>730717.34</v>
      </c>
      <c r="I15" s="31">
        <f t="shared" si="0"/>
        <v>730717.34</v>
      </c>
      <c r="J15" s="14" t="s">
        <v>15</v>
      </c>
    </row>
    <row r="16" spans="1:10" ht="68.25" customHeight="1" x14ac:dyDescent="0.25">
      <c r="A16" s="16"/>
      <c r="B16" s="33">
        <v>7389</v>
      </c>
      <c r="C16" s="13" t="s">
        <v>175</v>
      </c>
      <c r="D16" s="22" t="s">
        <v>79</v>
      </c>
      <c r="E16" s="25" t="s">
        <v>80</v>
      </c>
      <c r="F16" s="24" t="s">
        <v>176</v>
      </c>
      <c r="G16" s="14">
        <v>46034</v>
      </c>
      <c r="H16" s="31">
        <v>59000</v>
      </c>
      <c r="I16" s="31">
        <f t="shared" si="0"/>
        <v>59000</v>
      </c>
      <c r="J16" s="14" t="s">
        <v>15</v>
      </c>
    </row>
    <row r="17" spans="1:10" ht="85.5" customHeight="1" x14ac:dyDescent="0.25">
      <c r="A17" s="16"/>
      <c r="B17" s="33">
        <v>7390</v>
      </c>
      <c r="C17" s="13" t="s">
        <v>177</v>
      </c>
      <c r="D17" s="22" t="s">
        <v>50</v>
      </c>
      <c r="E17" s="25" t="s">
        <v>81</v>
      </c>
      <c r="F17" s="24" t="s">
        <v>178</v>
      </c>
      <c r="G17" s="14">
        <v>46002</v>
      </c>
      <c r="H17" s="31">
        <v>91637.62</v>
      </c>
      <c r="I17" s="31">
        <f t="shared" si="0"/>
        <v>91637.62</v>
      </c>
      <c r="J17" s="14" t="s">
        <v>15</v>
      </c>
    </row>
    <row r="18" spans="1:10" ht="116.25" customHeight="1" x14ac:dyDescent="0.25">
      <c r="A18" s="16"/>
      <c r="B18" s="33">
        <v>7391</v>
      </c>
      <c r="C18" s="13" t="s">
        <v>179</v>
      </c>
      <c r="D18" s="22" t="s">
        <v>32</v>
      </c>
      <c r="E18" s="25" t="s">
        <v>82</v>
      </c>
      <c r="F18" s="24" t="s">
        <v>180</v>
      </c>
      <c r="G18" s="14">
        <v>46007</v>
      </c>
      <c r="H18" s="31">
        <v>975506</v>
      </c>
      <c r="I18" s="31">
        <f t="shared" si="0"/>
        <v>975506</v>
      </c>
      <c r="J18" s="14" t="s">
        <v>15</v>
      </c>
    </row>
    <row r="19" spans="1:10" ht="66.75" customHeight="1" x14ac:dyDescent="0.25">
      <c r="A19" s="16"/>
      <c r="B19" s="33">
        <v>7392</v>
      </c>
      <c r="C19" s="13" t="s">
        <v>181</v>
      </c>
      <c r="D19" s="22" t="s">
        <v>83</v>
      </c>
      <c r="E19" s="25" t="s">
        <v>84</v>
      </c>
      <c r="F19" s="24" t="s">
        <v>182</v>
      </c>
      <c r="G19" s="14">
        <v>46003</v>
      </c>
      <c r="H19" s="31">
        <v>123900</v>
      </c>
      <c r="I19" s="31">
        <f t="shared" si="0"/>
        <v>123900</v>
      </c>
      <c r="J19" s="14" t="s">
        <v>15</v>
      </c>
    </row>
    <row r="20" spans="1:10" ht="80.25" customHeight="1" x14ac:dyDescent="0.25">
      <c r="A20" s="16"/>
      <c r="B20" s="33">
        <v>7393</v>
      </c>
      <c r="C20" s="13" t="s">
        <v>183</v>
      </c>
      <c r="D20" s="22" t="s">
        <v>50</v>
      </c>
      <c r="E20" s="25" t="s">
        <v>85</v>
      </c>
      <c r="F20" s="24" t="s">
        <v>184</v>
      </c>
      <c r="G20" s="14">
        <v>46013</v>
      </c>
      <c r="H20" s="31">
        <v>14160</v>
      </c>
      <c r="I20" s="31">
        <f t="shared" si="0"/>
        <v>14160</v>
      </c>
      <c r="J20" s="14" t="s">
        <v>15</v>
      </c>
    </row>
    <row r="21" spans="1:10" ht="64.5" customHeight="1" x14ac:dyDescent="0.25">
      <c r="A21" s="16"/>
      <c r="B21" s="33">
        <v>7394</v>
      </c>
      <c r="C21" s="13" t="s">
        <v>185</v>
      </c>
      <c r="D21" s="22" t="s">
        <v>83</v>
      </c>
      <c r="E21" s="25" t="s">
        <v>86</v>
      </c>
      <c r="F21" s="24" t="s">
        <v>186</v>
      </c>
      <c r="G21" s="14">
        <v>46003</v>
      </c>
      <c r="H21" s="31">
        <v>123900</v>
      </c>
      <c r="I21" s="31">
        <f t="shared" si="0"/>
        <v>123900</v>
      </c>
      <c r="J21" s="14" t="s">
        <v>15</v>
      </c>
    </row>
    <row r="22" spans="1:10" ht="67.5" customHeight="1" x14ac:dyDescent="0.25">
      <c r="A22" s="16"/>
      <c r="B22" s="33">
        <v>7395</v>
      </c>
      <c r="C22" s="13" t="s">
        <v>187</v>
      </c>
      <c r="D22" s="22" t="s">
        <v>87</v>
      </c>
      <c r="E22" s="25" t="s">
        <v>88</v>
      </c>
      <c r="F22" s="24" t="s">
        <v>188</v>
      </c>
      <c r="G22" s="14">
        <v>46000</v>
      </c>
      <c r="H22" s="31">
        <v>40710</v>
      </c>
      <c r="I22" s="31">
        <f t="shared" si="0"/>
        <v>40710</v>
      </c>
      <c r="J22" s="14" t="s">
        <v>15</v>
      </c>
    </row>
    <row r="23" spans="1:10" ht="110.25" customHeight="1" x14ac:dyDescent="0.25">
      <c r="A23" s="16"/>
      <c r="B23" s="33">
        <v>7396</v>
      </c>
      <c r="C23" s="13" t="s">
        <v>189</v>
      </c>
      <c r="D23" s="22" t="s">
        <v>44</v>
      </c>
      <c r="E23" s="25" t="s">
        <v>89</v>
      </c>
      <c r="F23" s="24" t="s">
        <v>190</v>
      </c>
      <c r="G23" s="14">
        <v>46022</v>
      </c>
      <c r="H23" s="31">
        <v>679892.53</v>
      </c>
      <c r="I23" s="31">
        <f t="shared" si="0"/>
        <v>679892.53</v>
      </c>
      <c r="J23" s="14" t="s">
        <v>15</v>
      </c>
    </row>
    <row r="24" spans="1:10" ht="62.25" customHeight="1" x14ac:dyDescent="0.25">
      <c r="A24" s="16"/>
      <c r="B24" s="33">
        <v>7397</v>
      </c>
      <c r="C24" s="13" t="s">
        <v>191</v>
      </c>
      <c r="D24" s="22" t="s">
        <v>31</v>
      </c>
      <c r="E24" s="25" t="s">
        <v>90</v>
      </c>
      <c r="F24" s="24" t="s">
        <v>34</v>
      </c>
      <c r="G24" s="14"/>
      <c r="H24" s="31">
        <v>875926.59</v>
      </c>
      <c r="I24" s="31">
        <f t="shared" si="0"/>
        <v>875926.59</v>
      </c>
      <c r="J24" s="14" t="s">
        <v>15</v>
      </c>
    </row>
    <row r="25" spans="1:10" ht="72" customHeight="1" x14ac:dyDescent="0.25">
      <c r="A25" s="16"/>
      <c r="B25" s="33">
        <v>7398</v>
      </c>
      <c r="C25" s="13" t="s">
        <v>192</v>
      </c>
      <c r="D25" s="22" t="s">
        <v>58</v>
      </c>
      <c r="E25" s="25" t="s">
        <v>91</v>
      </c>
      <c r="F25" s="24" t="s">
        <v>193</v>
      </c>
      <c r="G25" s="14">
        <v>46010</v>
      </c>
      <c r="H25" s="31">
        <v>1790061.63</v>
      </c>
      <c r="I25" s="31">
        <f t="shared" si="0"/>
        <v>1790061.63</v>
      </c>
      <c r="J25" s="14" t="s">
        <v>15</v>
      </c>
    </row>
    <row r="26" spans="1:10" ht="93" customHeight="1" x14ac:dyDescent="0.25">
      <c r="A26" s="16"/>
      <c r="B26" s="33">
        <v>7399</v>
      </c>
      <c r="C26" s="13" t="s">
        <v>194</v>
      </c>
      <c r="D26" s="22" t="s">
        <v>33</v>
      </c>
      <c r="E26" s="25" t="s">
        <v>92</v>
      </c>
      <c r="F26" s="24" t="s">
        <v>195</v>
      </c>
      <c r="G26" s="14">
        <v>45992</v>
      </c>
      <c r="H26" s="31">
        <v>1712119</v>
      </c>
      <c r="I26" s="31">
        <f t="shared" si="0"/>
        <v>1712119</v>
      </c>
      <c r="J26" s="14" t="s">
        <v>15</v>
      </c>
    </row>
    <row r="27" spans="1:10" ht="66" customHeight="1" x14ac:dyDescent="0.25">
      <c r="A27" s="16"/>
      <c r="B27" s="33">
        <v>7400</v>
      </c>
      <c r="C27" s="13" t="s">
        <v>196</v>
      </c>
      <c r="D27" s="22" t="s">
        <v>83</v>
      </c>
      <c r="E27" s="25" t="s">
        <v>93</v>
      </c>
      <c r="F27" s="24" t="s">
        <v>197</v>
      </c>
      <c r="G27" s="14">
        <v>46003</v>
      </c>
      <c r="H27" s="31">
        <v>123900</v>
      </c>
      <c r="I27" s="31">
        <f t="shared" si="0"/>
        <v>123900</v>
      </c>
      <c r="J27" s="14" t="s">
        <v>15</v>
      </c>
    </row>
    <row r="28" spans="1:10" ht="63.75" customHeight="1" x14ac:dyDescent="0.25">
      <c r="A28" s="16"/>
      <c r="B28" s="33">
        <v>7401</v>
      </c>
      <c r="C28" s="13" t="s">
        <v>198</v>
      </c>
      <c r="D28" s="22" t="s">
        <v>14</v>
      </c>
      <c r="E28" s="25" t="s">
        <v>94</v>
      </c>
      <c r="F28" s="24" t="s">
        <v>199</v>
      </c>
      <c r="G28" s="14">
        <v>46036</v>
      </c>
      <c r="H28" s="31">
        <v>5933.88</v>
      </c>
      <c r="I28" s="31">
        <f t="shared" si="0"/>
        <v>5933.88</v>
      </c>
      <c r="J28" s="14" t="s">
        <v>15</v>
      </c>
    </row>
    <row r="29" spans="1:10" ht="80.25" customHeight="1" x14ac:dyDescent="0.25">
      <c r="A29" s="16"/>
      <c r="B29" s="33">
        <v>7402</v>
      </c>
      <c r="C29" s="13" t="s">
        <v>200</v>
      </c>
      <c r="D29" s="22" t="s">
        <v>49</v>
      </c>
      <c r="E29" s="25" t="s">
        <v>95</v>
      </c>
      <c r="F29" s="24" t="s">
        <v>201</v>
      </c>
      <c r="G29" s="14">
        <v>46017</v>
      </c>
      <c r="H29" s="31">
        <v>19080</v>
      </c>
      <c r="I29" s="31">
        <f t="shared" si="0"/>
        <v>19080</v>
      </c>
      <c r="J29" s="14" t="s">
        <v>15</v>
      </c>
    </row>
    <row r="30" spans="1:10" ht="57.75" customHeight="1" x14ac:dyDescent="0.25">
      <c r="A30" s="16"/>
      <c r="B30" s="33">
        <v>7403</v>
      </c>
      <c r="C30" s="13" t="s">
        <v>202</v>
      </c>
      <c r="D30" s="22" t="s">
        <v>96</v>
      </c>
      <c r="E30" s="25" t="s">
        <v>97</v>
      </c>
      <c r="F30" s="24" t="s">
        <v>203</v>
      </c>
      <c r="G30" s="14">
        <v>46007</v>
      </c>
      <c r="H30" s="31">
        <v>36108</v>
      </c>
      <c r="I30" s="31">
        <f t="shared" si="0"/>
        <v>36108</v>
      </c>
      <c r="J30" s="14" t="s">
        <v>15</v>
      </c>
    </row>
    <row r="31" spans="1:10" ht="62.25" customHeight="1" x14ac:dyDescent="0.25">
      <c r="A31" s="16"/>
      <c r="B31" s="33">
        <v>7404</v>
      </c>
      <c r="C31" s="13" t="s">
        <v>204</v>
      </c>
      <c r="D31" s="22" t="s">
        <v>48</v>
      </c>
      <c r="E31" s="25" t="s">
        <v>98</v>
      </c>
      <c r="F31" s="24" t="s">
        <v>205</v>
      </c>
      <c r="G31" s="14">
        <v>46013</v>
      </c>
      <c r="H31" s="31">
        <v>123900</v>
      </c>
      <c r="I31" s="31">
        <f t="shared" si="0"/>
        <v>123900</v>
      </c>
      <c r="J31" s="14" t="s">
        <v>15</v>
      </c>
    </row>
    <row r="32" spans="1:10" ht="72.75" customHeight="1" x14ac:dyDescent="0.25">
      <c r="A32" s="16"/>
      <c r="B32" s="33">
        <v>7405</v>
      </c>
      <c r="C32" s="13" t="s">
        <v>206</v>
      </c>
      <c r="D32" s="22" t="s">
        <v>14</v>
      </c>
      <c r="E32" s="25" t="s">
        <v>99</v>
      </c>
      <c r="F32" s="24" t="s">
        <v>207</v>
      </c>
      <c r="G32" s="14">
        <v>46016</v>
      </c>
      <c r="H32" s="31">
        <v>69120.98</v>
      </c>
      <c r="I32" s="31">
        <f t="shared" si="0"/>
        <v>69120.98</v>
      </c>
      <c r="J32" s="14" t="s">
        <v>15</v>
      </c>
    </row>
    <row r="33" spans="1:10" ht="66.75" customHeight="1" x14ac:dyDescent="0.25">
      <c r="A33" s="16"/>
      <c r="B33" s="33">
        <v>7406</v>
      </c>
      <c r="C33" s="13" t="s">
        <v>208</v>
      </c>
      <c r="D33" s="22" t="s">
        <v>20</v>
      </c>
      <c r="E33" s="25" t="s">
        <v>100</v>
      </c>
      <c r="F33" s="24" t="s">
        <v>209</v>
      </c>
      <c r="G33" s="14">
        <v>46021</v>
      </c>
      <c r="H33" s="31">
        <v>69022.86</v>
      </c>
      <c r="I33" s="31">
        <f t="shared" si="0"/>
        <v>69022.86</v>
      </c>
      <c r="J33" s="14" t="s">
        <v>15</v>
      </c>
    </row>
    <row r="34" spans="1:10" ht="57.75" customHeight="1" x14ac:dyDescent="0.25">
      <c r="A34" s="16"/>
      <c r="B34" s="33">
        <v>7407</v>
      </c>
      <c r="C34" s="13" t="s">
        <v>210</v>
      </c>
      <c r="D34" s="22" t="s">
        <v>17</v>
      </c>
      <c r="E34" s="25" t="s">
        <v>101</v>
      </c>
      <c r="F34" s="24" t="s">
        <v>211</v>
      </c>
      <c r="G34" s="14">
        <v>46029</v>
      </c>
      <c r="H34" s="31">
        <v>18880</v>
      </c>
      <c r="I34" s="31">
        <f t="shared" si="0"/>
        <v>18880</v>
      </c>
      <c r="J34" s="14" t="s">
        <v>15</v>
      </c>
    </row>
    <row r="35" spans="1:10" ht="53.25" customHeight="1" x14ac:dyDescent="0.25">
      <c r="A35" s="16"/>
      <c r="B35" s="33">
        <v>7408</v>
      </c>
      <c r="C35" s="13" t="s">
        <v>212</v>
      </c>
      <c r="D35" s="22" t="s">
        <v>102</v>
      </c>
      <c r="E35" s="25" t="s">
        <v>103</v>
      </c>
      <c r="F35" s="24" t="s">
        <v>213</v>
      </c>
      <c r="G35" s="14">
        <v>46013</v>
      </c>
      <c r="H35" s="31">
        <v>33040</v>
      </c>
      <c r="I35" s="31">
        <f t="shared" si="0"/>
        <v>33040</v>
      </c>
      <c r="J35" s="14" t="s">
        <v>15</v>
      </c>
    </row>
    <row r="36" spans="1:10" ht="94.5" customHeight="1" x14ac:dyDescent="0.25">
      <c r="A36" s="16"/>
      <c r="B36" s="33">
        <v>7409</v>
      </c>
      <c r="C36" s="13" t="s">
        <v>214</v>
      </c>
      <c r="D36" s="22" t="s">
        <v>38</v>
      </c>
      <c r="E36" s="25" t="s">
        <v>104</v>
      </c>
      <c r="F36" s="24" t="s">
        <v>216</v>
      </c>
      <c r="G36" s="14" t="s">
        <v>215</v>
      </c>
      <c r="H36" s="31">
        <v>1124245.21</v>
      </c>
      <c r="I36" s="31">
        <f t="shared" si="0"/>
        <v>1124245.21</v>
      </c>
      <c r="J36" s="14" t="s">
        <v>15</v>
      </c>
    </row>
    <row r="37" spans="1:10" ht="86.25" customHeight="1" x14ac:dyDescent="0.25">
      <c r="A37" s="16"/>
      <c r="B37" s="33">
        <v>7410</v>
      </c>
      <c r="C37" s="13" t="s">
        <v>217</v>
      </c>
      <c r="D37" s="22" t="s">
        <v>23</v>
      </c>
      <c r="E37" s="25" t="s">
        <v>105</v>
      </c>
      <c r="F37" s="24" t="s">
        <v>218</v>
      </c>
      <c r="G37" s="14">
        <v>46028</v>
      </c>
      <c r="H37" s="31">
        <v>12670</v>
      </c>
      <c r="I37" s="31">
        <f t="shared" si="0"/>
        <v>12670</v>
      </c>
      <c r="J37" s="14" t="s">
        <v>15</v>
      </c>
    </row>
    <row r="38" spans="1:10" ht="81" customHeight="1" x14ac:dyDescent="0.25">
      <c r="A38" s="16"/>
      <c r="B38" s="33">
        <v>7411</v>
      </c>
      <c r="C38" s="13" t="s">
        <v>219</v>
      </c>
      <c r="D38" s="22" t="s">
        <v>18</v>
      </c>
      <c r="E38" s="25" t="s">
        <v>106</v>
      </c>
      <c r="F38" s="24" t="s">
        <v>220</v>
      </c>
      <c r="G38" s="14">
        <v>46024</v>
      </c>
      <c r="H38" s="31">
        <v>28773.67</v>
      </c>
      <c r="I38" s="31">
        <f t="shared" si="0"/>
        <v>28773.67</v>
      </c>
      <c r="J38" s="14" t="s">
        <v>15</v>
      </c>
    </row>
    <row r="39" spans="1:10" ht="118.5" customHeight="1" x14ac:dyDescent="0.25">
      <c r="A39" s="16"/>
      <c r="B39" s="33">
        <v>7412</v>
      </c>
      <c r="C39" s="13" t="s">
        <v>221</v>
      </c>
      <c r="D39" s="22" t="s">
        <v>21</v>
      </c>
      <c r="E39" s="25" t="s">
        <v>107</v>
      </c>
      <c r="F39" s="24" t="s">
        <v>222</v>
      </c>
      <c r="G39" s="14">
        <v>46008</v>
      </c>
      <c r="H39" s="31">
        <v>539998.96</v>
      </c>
      <c r="I39" s="31">
        <f t="shared" si="0"/>
        <v>539998.96</v>
      </c>
      <c r="J39" s="14" t="s">
        <v>15</v>
      </c>
    </row>
    <row r="40" spans="1:10" ht="71.25" customHeight="1" x14ac:dyDescent="0.25">
      <c r="A40" s="16"/>
      <c r="B40" s="33">
        <v>7413</v>
      </c>
      <c r="C40" s="13" t="s">
        <v>223</v>
      </c>
      <c r="D40" s="22" t="s">
        <v>49</v>
      </c>
      <c r="E40" s="25" t="s">
        <v>108</v>
      </c>
      <c r="F40" s="24" t="s">
        <v>224</v>
      </c>
      <c r="G40" s="14">
        <v>46024</v>
      </c>
      <c r="H40" s="31">
        <v>57240</v>
      </c>
      <c r="I40" s="31">
        <f t="shared" si="0"/>
        <v>57240</v>
      </c>
      <c r="J40" s="14" t="s">
        <v>15</v>
      </c>
    </row>
    <row r="41" spans="1:10" ht="84" customHeight="1" x14ac:dyDescent="0.25">
      <c r="A41" s="16"/>
      <c r="B41" s="33">
        <v>7414</v>
      </c>
      <c r="C41" s="13" t="s">
        <v>225</v>
      </c>
      <c r="D41" s="22" t="s">
        <v>57</v>
      </c>
      <c r="E41" s="25" t="s">
        <v>109</v>
      </c>
      <c r="F41" s="24" t="s">
        <v>226</v>
      </c>
      <c r="G41" s="14">
        <v>46029</v>
      </c>
      <c r="H41" s="31">
        <v>362891.68</v>
      </c>
      <c r="I41" s="31">
        <f t="shared" si="0"/>
        <v>362891.68</v>
      </c>
      <c r="J41" s="14" t="s">
        <v>15</v>
      </c>
    </row>
    <row r="42" spans="1:10" ht="88.5" customHeight="1" x14ac:dyDescent="0.25">
      <c r="A42" s="16"/>
      <c r="B42" s="33">
        <v>7415</v>
      </c>
      <c r="C42" s="13" t="s">
        <v>227</v>
      </c>
      <c r="D42" s="22" t="s">
        <v>27</v>
      </c>
      <c r="E42" s="25" t="s">
        <v>110</v>
      </c>
      <c r="F42" s="24" t="s">
        <v>229</v>
      </c>
      <c r="G42" s="14" t="s">
        <v>228</v>
      </c>
      <c r="H42" s="31">
        <v>156139.94</v>
      </c>
      <c r="I42" s="31">
        <f t="shared" si="0"/>
        <v>156139.94</v>
      </c>
      <c r="J42" s="14" t="s">
        <v>15</v>
      </c>
    </row>
    <row r="43" spans="1:10" ht="77.25" customHeight="1" x14ac:dyDescent="0.25">
      <c r="A43" s="16"/>
      <c r="B43" s="33">
        <v>7416</v>
      </c>
      <c r="C43" s="13" t="s">
        <v>230</v>
      </c>
      <c r="D43" s="22" t="s">
        <v>24</v>
      </c>
      <c r="E43" s="25" t="s">
        <v>111</v>
      </c>
      <c r="F43" s="24" t="s">
        <v>231</v>
      </c>
      <c r="G43" s="14">
        <v>46018</v>
      </c>
      <c r="H43" s="31">
        <v>1223320.04</v>
      </c>
      <c r="I43" s="31">
        <f t="shared" si="0"/>
        <v>1223320.04</v>
      </c>
      <c r="J43" s="14" t="s">
        <v>15</v>
      </c>
    </row>
    <row r="44" spans="1:10" ht="84" customHeight="1" x14ac:dyDescent="0.25">
      <c r="A44" s="16"/>
      <c r="B44" s="33">
        <v>7417</v>
      </c>
      <c r="C44" s="13" t="s">
        <v>232</v>
      </c>
      <c r="D44" s="22" t="s">
        <v>47</v>
      </c>
      <c r="E44" s="25" t="s">
        <v>112</v>
      </c>
      <c r="F44" s="24" t="s">
        <v>233</v>
      </c>
      <c r="G44" s="14">
        <v>46029</v>
      </c>
      <c r="H44" s="31">
        <v>8142</v>
      </c>
      <c r="I44" s="31">
        <f t="shared" si="0"/>
        <v>8142</v>
      </c>
      <c r="J44" s="14" t="s">
        <v>15</v>
      </c>
    </row>
    <row r="45" spans="1:10" ht="94.5" customHeight="1" x14ac:dyDescent="0.25">
      <c r="A45" s="16"/>
      <c r="B45" s="33">
        <v>7418</v>
      </c>
      <c r="C45" s="13" t="s">
        <v>234</v>
      </c>
      <c r="D45" s="22" t="s">
        <v>35</v>
      </c>
      <c r="E45" s="25" t="s">
        <v>113</v>
      </c>
      <c r="F45" s="24" t="s">
        <v>235</v>
      </c>
      <c r="G45" s="14">
        <v>46023</v>
      </c>
      <c r="H45" s="31">
        <v>274137.59999999998</v>
      </c>
      <c r="I45" s="31">
        <f t="shared" si="0"/>
        <v>274137.59999999998</v>
      </c>
      <c r="J45" s="14" t="s">
        <v>15</v>
      </c>
    </row>
    <row r="46" spans="1:10" ht="112.5" customHeight="1" x14ac:dyDescent="0.25">
      <c r="A46" s="16"/>
      <c r="B46" s="33">
        <v>7419</v>
      </c>
      <c r="C46" s="13" t="s">
        <v>236</v>
      </c>
      <c r="D46" s="22" t="s">
        <v>39</v>
      </c>
      <c r="E46" s="25" t="s">
        <v>114</v>
      </c>
      <c r="F46" s="24" t="s">
        <v>237</v>
      </c>
      <c r="G46" s="14">
        <v>46035</v>
      </c>
      <c r="H46" s="31">
        <v>892080</v>
      </c>
      <c r="I46" s="31">
        <f t="shared" si="0"/>
        <v>892080</v>
      </c>
      <c r="J46" s="14" t="s">
        <v>15</v>
      </c>
    </row>
    <row r="47" spans="1:10" ht="66.75" customHeight="1" x14ac:dyDescent="0.25">
      <c r="A47" s="16"/>
      <c r="B47" s="33">
        <v>7420</v>
      </c>
      <c r="C47" s="13" t="s">
        <v>238</v>
      </c>
      <c r="D47" s="22" t="s">
        <v>28</v>
      </c>
      <c r="E47" s="25" t="s">
        <v>115</v>
      </c>
      <c r="F47" s="24" t="s">
        <v>239</v>
      </c>
      <c r="G47" s="14">
        <v>46023</v>
      </c>
      <c r="H47" s="31">
        <v>200610.95</v>
      </c>
      <c r="I47" s="31">
        <f t="shared" si="0"/>
        <v>200610.95</v>
      </c>
      <c r="J47" s="14" t="s">
        <v>15</v>
      </c>
    </row>
    <row r="48" spans="1:10" ht="94.5" customHeight="1" x14ac:dyDescent="0.25">
      <c r="A48" s="16"/>
      <c r="B48" s="33">
        <v>7421</v>
      </c>
      <c r="C48" s="13" t="s">
        <v>240</v>
      </c>
      <c r="D48" s="22" t="s">
        <v>45</v>
      </c>
      <c r="E48" s="25" t="s">
        <v>116</v>
      </c>
      <c r="F48" s="24" t="s">
        <v>241</v>
      </c>
      <c r="G48" s="14">
        <v>46031</v>
      </c>
      <c r="H48" s="31">
        <v>829941.2</v>
      </c>
      <c r="I48" s="31">
        <f t="shared" si="0"/>
        <v>829941.2</v>
      </c>
      <c r="J48" s="14" t="s">
        <v>15</v>
      </c>
    </row>
    <row r="49" spans="1:10" ht="87" customHeight="1" x14ac:dyDescent="0.25">
      <c r="A49" s="16"/>
      <c r="B49" s="33">
        <v>7422</v>
      </c>
      <c r="C49" s="13" t="s">
        <v>242</v>
      </c>
      <c r="D49" s="22" t="s">
        <v>19</v>
      </c>
      <c r="E49" s="25" t="s">
        <v>117</v>
      </c>
      <c r="F49" s="24" t="s">
        <v>243</v>
      </c>
      <c r="G49" s="14">
        <v>46020</v>
      </c>
      <c r="H49" s="31">
        <v>12600.98</v>
      </c>
      <c r="I49" s="31">
        <f t="shared" si="0"/>
        <v>12600.98</v>
      </c>
      <c r="J49" s="14" t="s">
        <v>15</v>
      </c>
    </row>
    <row r="50" spans="1:10" ht="82.5" customHeight="1" x14ac:dyDescent="0.25">
      <c r="A50" s="16"/>
      <c r="B50" s="33">
        <v>7423</v>
      </c>
      <c r="C50" s="13" t="s">
        <v>244</v>
      </c>
      <c r="D50" s="22" t="s">
        <v>118</v>
      </c>
      <c r="E50" s="25" t="s">
        <v>337</v>
      </c>
      <c r="F50" s="24" t="s">
        <v>34</v>
      </c>
      <c r="G50" s="14"/>
      <c r="H50" s="31">
        <v>1975000</v>
      </c>
      <c r="I50" s="31">
        <f t="shared" si="0"/>
        <v>1975000</v>
      </c>
      <c r="J50" s="14" t="s">
        <v>15</v>
      </c>
    </row>
    <row r="51" spans="1:10" ht="93.75" customHeight="1" x14ac:dyDescent="0.25">
      <c r="A51" s="16"/>
      <c r="B51" s="33">
        <v>7424</v>
      </c>
      <c r="C51" s="13" t="s">
        <v>251</v>
      </c>
      <c r="D51" s="22" t="s">
        <v>119</v>
      </c>
      <c r="E51" s="25" t="s">
        <v>336</v>
      </c>
      <c r="F51" s="24" t="s">
        <v>34</v>
      </c>
      <c r="G51" s="14"/>
      <c r="H51" s="31">
        <v>2550000</v>
      </c>
      <c r="I51" s="31">
        <f t="shared" si="0"/>
        <v>2550000</v>
      </c>
      <c r="J51" s="14" t="s">
        <v>15</v>
      </c>
    </row>
    <row r="52" spans="1:10" ht="81" customHeight="1" x14ac:dyDescent="0.25">
      <c r="A52" s="16"/>
      <c r="B52" s="33">
        <v>7425</v>
      </c>
      <c r="C52" s="13" t="s">
        <v>250</v>
      </c>
      <c r="D52" s="22" t="s">
        <v>120</v>
      </c>
      <c r="E52" s="25" t="s">
        <v>335</v>
      </c>
      <c r="F52" s="24" t="s">
        <v>34</v>
      </c>
      <c r="G52" s="14"/>
      <c r="H52" s="31">
        <v>875000</v>
      </c>
      <c r="I52" s="31">
        <f t="shared" si="0"/>
        <v>875000</v>
      </c>
      <c r="J52" s="14" t="s">
        <v>15</v>
      </c>
    </row>
    <row r="53" spans="1:10" ht="83.25" customHeight="1" x14ac:dyDescent="0.25">
      <c r="A53" s="16"/>
      <c r="B53" s="33">
        <v>7426</v>
      </c>
      <c r="C53" s="13" t="s">
        <v>249</v>
      </c>
      <c r="D53" s="22" t="s">
        <v>121</v>
      </c>
      <c r="E53" s="25" t="s">
        <v>334</v>
      </c>
      <c r="F53" s="24" t="s">
        <v>34</v>
      </c>
      <c r="G53" s="14"/>
      <c r="H53" s="31">
        <v>875000</v>
      </c>
      <c r="I53" s="31">
        <f t="shared" si="0"/>
        <v>875000</v>
      </c>
      <c r="J53" s="14" t="s">
        <v>15</v>
      </c>
    </row>
    <row r="54" spans="1:10" ht="69" customHeight="1" x14ac:dyDescent="0.25">
      <c r="A54" s="16"/>
      <c r="B54" s="33">
        <v>7427</v>
      </c>
      <c r="C54" s="13" t="s">
        <v>248</v>
      </c>
      <c r="D54" s="22" t="s">
        <v>122</v>
      </c>
      <c r="E54" s="25" t="s">
        <v>333</v>
      </c>
      <c r="F54" s="24" t="s">
        <v>34</v>
      </c>
      <c r="G54" s="14"/>
      <c r="H54" s="31">
        <v>1500000</v>
      </c>
      <c r="I54" s="31">
        <f t="shared" si="0"/>
        <v>1500000</v>
      </c>
      <c r="J54" s="14" t="s">
        <v>15</v>
      </c>
    </row>
    <row r="55" spans="1:10" ht="78.75" customHeight="1" x14ac:dyDescent="0.25">
      <c r="A55" s="16"/>
      <c r="B55" s="33">
        <v>7428</v>
      </c>
      <c r="C55" s="13" t="s">
        <v>247</v>
      </c>
      <c r="D55" s="22" t="s">
        <v>123</v>
      </c>
      <c r="E55" s="25" t="s">
        <v>332</v>
      </c>
      <c r="F55" s="24" t="s">
        <v>34</v>
      </c>
      <c r="G55" s="14"/>
      <c r="H55" s="31">
        <v>800000</v>
      </c>
      <c r="I55" s="31">
        <f t="shared" si="0"/>
        <v>800000</v>
      </c>
      <c r="J55" s="14" t="s">
        <v>15</v>
      </c>
    </row>
    <row r="56" spans="1:10" ht="55.5" customHeight="1" x14ac:dyDescent="0.25">
      <c r="A56" s="16"/>
      <c r="B56" s="33">
        <v>7429</v>
      </c>
      <c r="C56" s="13" t="s">
        <v>246</v>
      </c>
      <c r="D56" s="22" t="s">
        <v>28</v>
      </c>
      <c r="E56" s="25" t="s">
        <v>124</v>
      </c>
      <c r="F56" s="24" t="s">
        <v>245</v>
      </c>
      <c r="G56" s="14">
        <v>46007</v>
      </c>
      <c r="H56" s="31">
        <v>255881.23</v>
      </c>
      <c r="I56" s="31">
        <f t="shared" si="0"/>
        <v>255881.23</v>
      </c>
      <c r="J56" s="14" t="s">
        <v>15</v>
      </c>
    </row>
    <row r="57" spans="1:10" ht="62.25" customHeight="1" x14ac:dyDescent="0.25">
      <c r="A57" s="16"/>
      <c r="B57" s="33">
        <v>7430</v>
      </c>
      <c r="C57" s="13" t="s">
        <v>252</v>
      </c>
      <c r="D57" s="22" t="s">
        <v>125</v>
      </c>
      <c r="E57" s="25" t="s">
        <v>126</v>
      </c>
      <c r="F57" s="24" t="s">
        <v>255</v>
      </c>
      <c r="G57" s="14">
        <v>46013</v>
      </c>
      <c r="H57" s="31">
        <v>265548</v>
      </c>
      <c r="I57" s="31">
        <f t="shared" si="0"/>
        <v>265548</v>
      </c>
      <c r="J57" s="14" t="s">
        <v>15</v>
      </c>
    </row>
    <row r="58" spans="1:10" ht="79.5" customHeight="1" x14ac:dyDescent="0.25">
      <c r="A58" s="16"/>
      <c r="B58" s="33">
        <v>7431</v>
      </c>
      <c r="C58" s="13" t="s">
        <v>253</v>
      </c>
      <c r="D58" s="22" t="s">
        <v>25</v>
      </c>
      <c r="E58" s="25" t="s">
        <v>127</v>
      </c>
      <c r="F58" s="24" t="s">
        <v>256</v>
      </c>
      <c r="G58" s="14">
        <v>46027</v>
      </c>
      <c r="H58" s="31">
        <v>462092.99</v>
      </c>
      <c r="I58" s="31">
        <f t="shared" si="0"/>
        <v>462092.99</v>
      </c>
      <c r="J58" s="14" t="s">
        <v>15</v>
      </c>
    </row>
    <row r="59" spans="1:10" ht="87.75" customHeight="1" x14ac:dyDescent="0.25">
      <c r="A59" s="16"/>
      <c r="B59" s="33">
        <v>7432</v>
      </c>
      <c r="C59" s="13" t="s">
        <v>254</v>
      </c>
      <c r="D59" s="22" t="s">
        <v>128</v>
      </c>
      <c r="E59" s="25" t="s">
        <v>129</v>
      </c>
      <c r="F59" s="24" t="s">
        <v>257</v>
      </c>
      <c r="G59" s="14">
        <v>46018</v>
      </c>
      <c r="H59" s="31">
        <v>96701</v>
      </c>
      <c r="I59" s="31">
        <f t="shared" si="0"/>
        <v>96701</v>
      </c>
      <c r="J59" s="14" t="s">
        <v>15</v>
      </c>
    </row>
    <row r="60" spans="1:10" ht="117" customHeight="1" x14ac:dyDescent="0.25">
      <c r="A60" s="16"/>
      <c r="B60" s="33">
        <v>7433</v>
      </c>
      <c r="C60" s="13" t="s">
        <v>258</v>
      </c>
      <c r="D60" s="22" t="s">
        <v>52</v>
      </c>
      <c r="E60" s="25" t="s">
        <v>130</v>
      </c>
      <c r="F60" s="24" t="s">
        <v>259</v>
      </c>
      <c r="G60" s="14">
        <v>46022</v>
      </c>
      <c r="H60" s="31">
        <v>3216075.25</v>
      </c>
      <c r="I60" s="31">
        <f t="shared" si="0"/>
        <v>3216075.25</v>
      </c>
      <c r="J60" s="14" t="s">
        <v>15</v>
      </c>
    </row>
    <row r="61" spans="1:10" ht="75.75" customHeight="1" x14ac:dyDescent="0.25">
      <c r="A61" s="16"/>
      <c r="B61" s="33">
        <v>7434</v>
      </c>
      <c r="C61" s="13" t="s">
        <v>260</v>
      </c>
      <c r="D61" s="22" t="s">
        <v>131</v>
      </c>
      <c r="E61" s="25" t="s">
        <v>331</v>
      </c>
      <c r="F61" s="24" t="s">
        <v>34</v>
      </c>
      <c r="G61" s="14"/>
      <c r="H61" s="31">
        <v>3250000</v>
      </c>
      <c r="I61" s="31">
        <f t="shared" si="0"/>
        <v>3250000</v>
      </c>
      <c r="J61" s="14" t="s">
        <v>15</v>
      </c>
    </row>
    <row r="62" spans="1:10" ht="81" customHeight="1" x14ac:dyDescent="0.25">
      <c r="A62" s="16"/>
      <c r="B62" s="33">
        <v>7435</v>
      </c>
      <c r="C62" s="13" t="s">
        <v>261</v>
      </c>
      <c r="D62" s="22" t="s">
        <v>132</v>
      </c>
      <c r="E62" s="25" t="s">
        <v>330</v>
      </c>
      <c r="F62" s="24" t="s">
        <v>34</v>
      </c>
      <c r="G62" s="14"/>
      <c r="H62" s="31">
        <v>1975000</v>
      </c>
      <c r="I62" s="31">
        <f t="shared" si="0"/>
        <v>1975000</v>
      </c>
      <c r="J62" s="14" t="s">
        <v>15</v>
      </c>
    </row>
    <row r="63" spans="1:10" ht="81" customHeight="1" x14ac:dyDescent="0.25">
      <c r="A63" s="16"/>
      <c r="B63" s="33">
        <v>7436</v>
      </c>
      <c r="C63" s="13" t="s">
        <v>262</v>
      </c>
      <c r="D63" s="22" t="s">
        <v>133</v>
      </c>
      <c r="E63" s="25" t="s">
        <v>134</v>
      </c>
      <c r="F63" s="24" t="s">
        <v>263</v>
      </c>
      <c r="G63" s="14">
        <v>46030</v>
      </c>
      <c r="H63" s="31">
        <v>113734.8</v>
      </c>
      <c r="I63" s="31">
        <f t="shared" si="0"/>
        <v>113734.8</v>
      </c>
      <c r="J63" s="14" t="s">
        <v>15</v>
      </c>
    </row>
    <row r="64" spans="1:10" ht="83.25" customHeight="1" x14ac:dyDescent="0.25">
      <c r="A64" s="16"/>
      <c r="B64" s="33">
        <v>7437</v>
      </c>
      <c r="C64" s="13" t="s">
        <v>264</v>
      </c>
      <c r="D64" s="22" t="s">
        <v>135</v>
      </c>
      <c r="E64" s="25" t="s">
        <v>329</v>
      </c>
      <c r="F64" s="24" t="s">
        <v>34</v>
      </c>
      <c r="G64" s="14"/>
      <c r="H64" s="31">
        <v>3000000</v>
      </c>
      <c r="I64" s="31">
        <f t="shared" si="0"/>
        <v>3000000</v>
      </c>
      <c r="J64" s="14" t="s">
        <v>15</v>
      </c>
    </row>
    <row r="65" spans="1:21" ht="80.25" customHeight="1" x14ac:dyDescent="0.25">
      <c r="A65" s="16"/>
      <c r="B65" s="33">
        <v>7438</v>
      </c>
      <c r="C65" s="13" t="s">
        <v>265</v>
      </c>
      <c r="D65" s="22" t="s">
        <v>136</v>
      </c>
      <c r="E65" s="25" t="s">
        <v>328</v>
      </c>
      <c r="F65" s="24" t="s">
        <v>34</v>
      </c>
      <c r="G65" s="14"/>
      <c r="H65" s="31">
        <v>80000</v>
      </c>
      <c r="I65" s="31">
        <f t="shared" si="0"/>
        <v>80000</v>
      </c>
      <c r="J65" s="14" t="s">
        <v>15</v>
      </c>
    </row>
    <row r="66" spans="1:21" ht="61.5" customHeight="1" x14ac:dyDescent="0.25">
      <c r="A66" s="16"/>
      <c r="B66" s="33">
        <v>7439</v>
      </c>
      <c r="C66" s="13" t="s">
        <v>266</v>
      </c>
      <c r="D66" s="22" t="s">
        <v>51</v>
      </c>
      <c r="E66" s="25" t="s">
        <v>137</v>
      </c>
      <c r="F66" s="24" t="s">
        <v>267</v>
      </c>
      <c r="G66" s="14">
        <v>46024</v>
      </c>
      <c r="H66" s="31">
        <v>312717.7</v>
      </c>
      <c r="I66" s="31">
        <f t="shared" si="0"/>
        <v>312717.7</v>
      </c>
      <c r="J66" s="14" t="s">
        <v>15</v>
      </c>
    </row>
    <row r="67" spans="1:21" ht="96" customHeight="1" x14ac:dyDescent="0.25">
      <c r="A67" s="16"/>
      <c r="B67" s="33">
        <v>7440</v>
      </c>
      <c r="C67" s="13" t="s">
        <v>268</v>
      </c>
      <c r="D67" s="22" t="s">
        <v>55</v>
      </c>
      <c r="E67" s="25" t="s">
        <v>138</v>
      </c>
      <c r="F67" s="24" t="s">
        <v>270</v>
      </c>
      <c r="G67" s="14">
        <v>46034</v>
      </c>
      <c r="H67" s="31">
        <v>1476409.15</v>
      </c>
      <c r="I67" s="31">
        <f t="shared" si="0"/>
        <v>1476409.15</v>
      </c>
      <c r="J67" s="14" t="s">
        <v>15</v>
      </c>
    </row>
    <row r="68" spans="1:21" ht="108" customHeight="1" x14ac:dyDescent="0.25">
      <c r="A68" s="16"/>
      <c r="B68" s="33">
        <v>7441</v>
      </c>
      <c r="C68" s="13" t="s">
        <v>269</v>
      </c>
      <c r="D68" s="22" t="s">
        <v>19</v>
      </c>
      <c r="E68" s="25" t="s">
        <v>139</v>
      </c>
      <c r="F68" s="24" t="s">
        <v>271</v>
      </c>
      <c r="G68" s="14">
        <v>46020</v>
      </c>
      <c r="H68" s="31">
        <v>369851.78</v>
      </c>
      <c r="I68" s="31">
        <f t="shared" si="0"/>
        <v>369851.78</v>
      </c>
      <c r="J68" s="14" t="s">
        <v>15</v>
      </c>
    </row>
    <row r="69" spans="1:21" ht="84.75" customHeight="1" x14ac:dyDescent="0.25">
      <c r="A69" s="16"/>
      <c r="B69" s="33">
        <v>7442</v>
      </c>
      <c r="C69" s="13" t="s">
        <v>272</v>
      </c>
      <c r="D69" s="22" t="s">
        <v>140</v>
      </c>
      <c r="E69" s="25" t="s">
        <v>327</v>
      </c>
      <c r="F69" s="24" t="s">
        <v>34</v>
      </c>
      <c r="G69" s="14"/>
      <c r="H69" s="31">
        <v>4500000</v>
      </c>
      <c r="I69" s="31">
        <f t="shared" si="0"/>
        <v>4500000</v>
      </c>
      <c r="J69" s="14" t="s">
        <v>15</v>
      </c>
    </row>
    <row r="70" spans="1:21" ht="73.5" customHeight="1" x14ac:dyDescent="0.25">
      <c r="A70" s="16"/>
      <c r="B70" s="33">
        <v>7443</v>
      </c>
      <c r="C70" s="13" t="s">
        <v>273</v>
      </c>
      <c r="D70" s="22" t="s">
        <v>141</v>
      </c>
      <c r="E70" s="25" t="s">
        <v>326</v>
      </c>
      <c r="F70" s="24" t="s">
        <v>34</v>
      </c>
      <c r="G70" s="14"/>
      <c r="H70" s="31">
        <v>1375000</v>
      </c>
      <c r="I70" s="31">
        <f t="shared" si="0"/>
        <v>1375000</v>
      </c>
      <c r="J70" s="14" t="s">
        <v>15</v>
      </c>
    </row>
    <row r="71" spans="1:21" ht="65.25" customHeight="1" x14ac:dyDescent="0.25">
      <c r="A71" s="16"/>
      <c r="B71" s="33">
        <v>7444</v>
      </c>
      <c r="C71" s="13" t="s">
        <v>274</v>
      </c>
      <c r="D71" s="22" t="s">
        <v>61</v>
      </c>
      <c r="E71" s="25" t="s">
        <v>142</v>
      </c>
      <c r="F71" s="24" t="s">
        <v>34</v>
      </c>
      <c r="G71" s="14"/>
      <c r="H71" s="31">
        <v>45529587.909999996</v>
      </c>
      <c r="I71" s="31">
        <f t="shared" si="0"/>
        <v>45529587.909999996</v>
      </c>
      <c r="J71" s="14" t="s">
        <v>15</v>
      </c>
    </row>
    <row r="72" spans="1:21" ht="99" customHeight="1" x14ac:dyDescent="0.25">
      <c r="A72" s="16"/>
      <c r="B72" s="33">
        <v>7445</v>
      </c>
      <c r="C72" s="13" t="s">
        <v>275</v>
      </c>
      <c r="D72" s="22" t="s">
        <v>30</v>
      </c>
      <c r="E72" s="25" t="s">
        <v>143</v>
      </c>
      <c r="F72" s="24" t="s">
        <v>276</v>
      </c>
      <c r="G72" s="14">
        <v>46016</v>
      </c>
      <c r="H72" s="31">
        <v>68032.289999999994</v>
      </c>
      <c r="I72" s="31">
        <f t="shared" ref="I72:I95" si="1">+H72</f>
        <v>68032.289999999994</v>
      </c>
      <c r="J72" s="14" t="s">
        <v>15</v>
      </c>
      <c r="K72" s="15"/>
      <c r="L72" s="15"/>
      <c r="M72" s="15"/>
      <c r="N72" s="15"/>
      <c r="O72" s="15"/>
      <c r="P72" s="15"/>
      <c r="Q72" s="15"/>
      <c r="R72" s="15"/>
      <c r="S72" s="15"/>
      <c r="T72" s="15"/>
      <c r="U72" s="15"/>
    </row>
    <row r="73" spans="1:21" ht="67.5" customHeight="1" x14ac:dyDescent="0.25">
      <c r="A73" s="16"/>
      <c r="B73" s="33">
        <v>7446</v>
      </c>
      <c r="C73" s="13" t="s">
        <v>277</v>
      </c>
      <c r="D73" s="22" t="s">
        <v>62</v>
      </c>
      <c r="E73" s="25" t="s">
        <v>144</v>
      </c>
      <c r="F73" s="24" t="s">
        <v>34</v>
      </c>
      <c r="G73" s="14"/>
      <c r="H73" s="31">
        <v>23721990.710000001</v>
      </c>
      <c r="I73" s="31">
        <f t="shared" si="1"/>
        <v>23721990.710000001</v>
      </c>
      <c r="J73" s="14" t="s">
        <v>15</v>
      </c>
    </row>
    <row r="74" spans="1:21" ht="77.25" customHeight="1" x14ac:dyDescent="0.25">
      <c r="A74" s="16"/>
      <c r="B74" s="33">
        <v>7447</v>
      </c>
      <c r="C74" s="13" t="s">
        <v>278</v>
      </c>
      <c r="D74" s="22" t="s">
        <v>145</v>
      </c>
      <c r="E74" s="25" t="s">
        <v>325</v>
      </c>
      <c r="F74" s="24" t="s">
        <v>34</v>
      </c>
      <c r="G74" s="14"/>
      <c r="H74" s="31">
        <v>1600000</v>
      </c>
      <c r="I74" s="31">
        <f t="shared" si="1"/>
        <v>1600000</v>
      </c>
      <c r="J74" s="14" t="s">
        <v>15</v>
      </c>
    </row>
    <row r="75" spans="1:21" ht="85.5" customHeight="1" x14ac:dyDescent="0.25">
      <c r="A75" s="16"/>
      <c r="B75" s="33">
        <v>7448</v>
      </c>
      <c r="C75" s="13" t="s">
        <v>279</v>
      </c>
      <c r="D75" s="22" t="s">
        <v>146</v>
      </c>
      <c r="E75" s="25" t="s">
        <v>324</v>
      </c>
      <c r="F75" s="24" t="s">
        <v>34</v>
      </c>
      <c r="G75" s="14"/>
      <c r="H75" s="31">
        <v>3250000</v>
      </c>
      <c r="I75" s="31">
        <f t="shared" si="1"/>
        <v>3250000</v>
      </c>
      <c r="J75" s="14" t="s">
        <v>15</v>
      </c>
    </row>
    <row r="76" spans="1:21" ht="81.75" customHeight="1" x14ac:dyDescent="0.25">
      <c r="A76" s="16"/>
      <c r="B76" s="33">
        <v>7449</v>
      </c>
      <c r="C76" s="13" t="s">
        <v>280</v>
      </c>
      <c r="D76" s="22" t="s">
        <v>147</v>
      </c>
      <c r="E76" s="25" t="s">
        <v>323</v>
      </c>
      <c r="F76" s="24" t="s">
        <v>34</v>
      </c>
      <c r="G76" s="14"/>
      <c r="H76" s="31">
        <v>3250000</v>
      </c>
      <c r="I76" s="31">
        <f t="shared" si="1"/>
        <v>3250000</v>
      </c>
      <c r="J76" s="14" t="s">
        <v>15</v>
      </c>
    </row>
    <row r="77" spans="1:21" ht="76.5" customHeight="1" x14ac:dyDescent="0.25">
      <c r="A77" s="16"/>
      <c r="B77" s="33">
        <v>7450</v>
      </c>
      <c r="C77" s="13" t="s">
        <v>281</v>
      </c>
      <c r="D77" s="22" t="s">
        <v>41</v>
      </c>
      <c r="E77" s="25" t="s">
        <v>148</v>
      </c>
      <c r="F77" s="24" t="s">
        <v>34</v>
      </c>
      <c r="G77" s="14"/>
      <c r="H77" s="31">
        <v>4695488.82</v>
      </c>
      <c r="I77" s="31">
        <f t="shared" si="1"/>
        <v>4695488.82</v>
      </c>
      <c r="J77" s="14" t="s">
        <v>15</v>
      </c>
    </row>
    <row r="78" spans="1:21" ht="62.25" customHeight="1" x14ac:dyDescent="0.25">
      <c r="A78" s="16"/>
      <c r="B78" s="33">
        <v>7451</v>
      </c>
      <c r="C78" s="13" t="s">
        <v>282</v>
      </c>
      <c r="D78" s="22" t="s">
        <v>43</v>
      </c>
      <c r="E78" s="25" t="s">
        <v>149</v>
      </c>
      <c r="F78" s="24" t="s">
        <v>283</v>
      </c>
      <c r="G78" s="14">
        <v>46028</v>
      </c>
      <c r="H78" s="31">
        <v>44132</v>
      </c>
      <c r="I78" s="31">
        <f t="shared" si="1"/>
        <v>44132</v>
      </c>
      <c r="J78" s="14" t="s">
        <v>15</v>
      </c>
    </row>
    <row r="79" spans="1:21" ht="55.5" customHeight="1" x14ac:dyDescent="0.25">
      <c r="A79" s="16"/>
      <c r="B79" s="33">
        <v>7452</v>
      </c>
      <c r="C79" s="13" t="s">
        <v>284</v>
      </c>
      <c r="D79" s="22" t="s">
        <v>43</v>
      </c>
      <c r="E79" s="25" t="s">
        <v>150</v>
      </c>
      <c r="F79" s="24" t="s">
        <v>285</v>
      </c>
      <c r="G79" s="14">
        <v>46031</v>
      </c>
      <c r="H79" s="31">
        <v>21240</v>
      </c>
      <c r="I79" s="31">
        <f t="shared" si="1"/>
        <v>21240</v>
      </c>
      <c r="J79" s="14" t="s">
        <v>15</v>
      </c>
    </row>
    <row r="80" spans="1:21" ht="64.5" customHeight="1" x14ac:dyDescent="0.25">
      <c r="A80" s="16"/>
      <c r="B80" s="33">
        <v>7453</v>
      </c>
      <c r="C80" s="13" t="s">
        <v>286</v>
      </c>
      <c r="D80" s="22" t="s">
        <v>43</v>
      </c>
      <c r="E80" s="25" t="s">
        <v>151</v>
      </c>
      <c r="F80" s="24" t="s">
        <v>287</v>
      </c>
      <c r="G80" s="14">
        <v>46035</v>
      </c>
      <c r="H80" s="31">
        <v>44604</v>
      </c>
      <c r="I80" s="31">
        <f t="shared" si="1"/>
        <v>44604</v>
      </c>
      <c r="J80" s="14" t="s">
        <v>15</v>
      </c>
    </row>
    <row r="81" spans="1:10" ht="63.75" customHeight="1" x14ac:dyDescent="0.25">
      <c r="A81" s="16"/>
      <c r="B81" s="33">
        <v>7454</v>
      </c>
      <c r="C81" s="13" t="s">
        <v>288</v>
      </c>
      <c r="D81" s="22" t="s">
        <v>17</v>
      </c>
      <c r="E81" s="25" t="s">
        <v>152</v>
      </c>
      <c r="F81" s="24" t="s">
        <v>289</v>
      </c>
      <c r="G81" s="14">
        <v>46031</v>
      </c>
      <c r="H81" s="31">
        <v>10620</v>
      </c>
      <c r="I81" s="31">
        <f t="shared" si="1"/>
        <v>10620</v>
      </c>
      <c r="J81" s="14" t="s">
        <v>15</v>
      </c>
    </row>
    <row r="82" spans="1:10" ht="72" customHeight="1" x14ac:dyDescent="0.25">
      <c r="A82" s="16"/>
      <c r="B82" s="33">
        <v>7455</v>
      </c>
      <c r="C82" s="13" t="s">
        <v>290</v>
      </c>
      <c r="D82" s="22" t="s">
        <v>22</v>
      </c>
      <c r="E82" s="25" t="s">
        <v>153</v>
      </c>
      <c r="F82" s="24" t="s">
        <v>291</v>
      </c>
      <c r="G82" s="14">
        <v>46030</v>
      </c>
      <c r="H82" s="31">
        <v>1648030.43</v>
      </c>
      <c r="I82" s="31">
        <f t="shared" si="1"/>
        <v>1648030.43</v>
      </c>
      <c r="J82" s="14" t="s">
        <v>15</v>
      </c>
    </row>
    <row r="83" spans="1:10" ht="135" customHeight="1" x14ac:dyDescent="0.25">
      <c r="A83" s="16"/>
      <c r="B83" s="33">
        <v>7456</v>
      </c>
      <c r="C83" s="13" t="s">
        <v>292</v>
      </c>
      <c r="D83" s="22" t="s">
        <v>16</v>
      </c>
      <c r="E83" s="25" t="s">
        <v>154</v>
      </c>
      <c r="F83" s="24" t="s">
        <v>293</v>
      </c>
      <c r="G83" s="14">
        <v>46023</v>
      </c>
      <c r="H83" s="31">
        <v>210343.6</v>
      </c>
      <c r="I83" s="31">
        <f t="shared" si="1"/>
        <v>210343.6</v>
      </c>
      <c r="J83" s="14" t="s">
        <v>15</v>
      </c>
    </row>
    <row r="84" spans="1:10" ht="75.75" customHeight="1" x14ac:dyDescent="0.25">
      <c r="A84" s="16"/>
      <c r="B84" s="33">
        <v>7457</v>
      </c>
      <c r="C84" s="13" t="s">
        <v>294</v>
      </c>
      <c r="D84" s="22" t="s">
        <v>42</v>
      </c>
      <c r="E84" s="25" t="s">
        <v>155</v>
      </c>
      <c r="F84" s="24" t="s">
        <v>295</v>
      </c>
      <c r="G84" s="14">
        <v>46042</v>
      </c>
      <c r="H84" s="31">
        <v>17473.86</v>
      </c>
      <c r="I84" s="31">
        <f t="shared" si="1"/>
        <v>17473.86</v>
      </c>
      <c r="J84" s="14" t="s">
        <v>15</v>
      </c>
    </row>
    <row r="85" spans="1:10" ht="78.75" customHeight="1" x14ac:dyDescent="0.25">
      <c r="A85" s="16"/>
      <c r="B85" s="33">
        <v>7458</v>
      </c>
      <c r="C85" s="13" t="s">
        <v>296</v>
      </c>
      <c r="D85" s="22" t="s">
        <v>156</v>
      </c>
      <c r="E85" s="25" t="s">
        <v>157</v>
      </c>
      <c r="F85" s="24" t="s">
        <v>297</v>
      </c>
      <c r="G85" s="14">
        <v>46044</v>
      </c>
      <c r="H85" s="31">
        <v>669959.16</v>
      </c>
      <c r="I85" s="31">
        <f t="shared" si="1"/>
        <v>669959.16</v>
      </c>
      <c r="J85" s="14" t="s">
        <v>15</v>
      </c>
    </row>
    <row r="86" spans="1:10" ht="63" customHeight="1" x14ac:dyDescent="0.25">
      <c r="A86" s="16"/>
      <c r="B86" s="33">
        <v>7459</v>
      </c>
      <c r="C86" s="13" t="s">
        <v>298</v>
      </c>
      <c r="D86" s="22" t="s">
        <v>40</v>
      </c>
      <c r="E86" s="25" t="s">
        <v>158</v>
      </c>
      <c r="F86" s="24" t="s">
        <v>34</v>
      </c>
      <c r="G86" s="14"/>
      <c r="H86" s="31">
        <v>167847038.83000001</v>
      </c>
      <c r="I86" s="31">
        <f t="shared" si="1"/>
        <v>167847038.83000001</v>
      </c>
      <c r="J86" s="14" t="s">
        <v>15</v>
      </c>
    </row>
    <row r="87" spans="1:10" ht="93.75" customHeight="1" x14ac:dyDescent="0.25">
      <c r="A87" s="23"/>
      <c r="B87" s="33">
        <v>7460</v>
      </c>
      <c r="C87" s="13" t="s">
        <v>299</v>
      </c>
      <c r="D87" s="22" t="s">
        <v>159</v>
      </c>
      <c r="E87" s="25" t="s">
        <v>160</v>
      </c>
      <c r="F87" s="24" t="s">
        <v>300</v>
      </c>
      <c r="G87" s="14">
        <v>46013</v>
      </c>
      <c r="H87" s="31">
        <v>247961.66</v>
      </c>
      <c r="I87" s="31">
        <f t="shared" si="1"/>
        <v>247961.66</v>
      </c>
      <c r="J87" s="14" t="s">
        <v>15</v>
      </c>
    </row>
    <row r="88" spans="1:10" ht="77.25" customHeight="1" x14ac:dyDescent="0.25">
      <c r="A88" s="23"/>
      <c r="B88" s="33">
        <v>7461</v>
      </c>
      <c r="C88" s="13" t="s">
        <v>301</v>
      </c>
      <c r="D88" s="22" t="s">
        <v>161</v>
      </c>
      <c r="E88" s="25" t="s">
        <v>322</v>
      </c>
      <c r="F88" s="24" t="s">
        <v>34</v>
      </c>
      <c r="G88" s="14"/>
      <c r="H88" s="31">
        <v>50000</v>
      </c>
      <c r="I88" s="31">
        <f t="shared" si="1"/>
        <v>50000</v>
      </c>
      <c r="J88" s="14" t="s">
        <v>15</v>
      </c>
    </row>
    <row r="89" spans="1:10" ht="89.25" customHeight="1" x14ac:dyDescent="0.25">
      <c r="A89" s="23"/>
      <c r="B89" s="33">
        <v>7462</v>
      </c>
      <c r="C89" s="13" t="s">
        <v>302</v>
      </c>
      <c r="D89" s="22" t="s">
        <v>56</v>
      </c>
      <c r="E89" s="25" t="s">
        <v>162</v>
      </c>
      <c r="F89" s="24" t="s">
        <v>303</v>
      </c>
      <c r="G89" s="14">
        <v>46020</v>
      </c>
      <c r="H89" s="31">
        <v>437565.24</v>
      </c>
      <c r="I89" s="31">
        <f t="shared" si="1"/>
        <v>437565.24</v>
      </c>
      <c r="J89" s="14" t="s">
        <v>15</v>
      </c>
    </row>
    <row r="90" spans="1:10" ht="105" customHeight="1" x14ac:dyDescent="0.25">
      <c r="A90" s="23"/>
      <c r="B90" s="33">
        <v>7463</v>
      </c>
      <c r="C90" s="13" t="s">
        <v>304</v>
      </c>
      <c r="D90" s="22" t="s">
        <v>29</v>
      </c>
      <c r="E90" s="25" t="s">
        <v>163</v>
      </c>
      <c r="F90" s="24" t="s">
        <v>306</v>
      </c>
      <c r="G90" s="14" t="s">
        <v>305</v>
      </c>
      <c r="H90" s="31">
        <v>53040</v>
      </c>
      <c r="I90" s="31">
        <f t="shared" si="1"/>
        <v>53040</v>
      </c>
      <c r="J90" s="14" t="s">
        <v>15</v>
      </c>
    </row>
    <row r="91" spans="1:10" ht="83.25" customHeight="1" x14ac:dyDescent="0.25">
      <c r="A91" s="23"/>
      <c r="B91" s="33">
        <v>7464</v>
      </c>
      <c r="C91" s="13" t="s">
        <v>307</v>
      </c>
      <c r="D91" s="22" t="s">
        <v>26</v>
      </c>
      <c r="E91" s="25" t="s">
        <v>164</v>
      </c>
      <c r="F91" s="24" t="s">
        <v>308</v>
      </c>
      <c r="G91" s="14">
        <v>46042</v>
      </c>
      <c r="H91" s="31">
        <v>652910</v>
      </c>
      <c r="I91" s="31">
        <f t="shared" si="1"/>
        <v>652910</v>
      </c>
      <c r="J91" s="14" t="s">
        <v>15</v>
      </c>
    </row>
    <row r="92" spans="1:10" ht="78" customHeight="1" x14ac:dyDescent="0.25">
      <c r="A92" s="23"/>
      <c r="B92" s="33">
        <v>7465</v>
      </c>
      <c r="C92" s="13" t="s">
        <v>309</v>
      </c>
      <c r="D92" s="22" t="s">
        <v>29</v>
      </c>
      <c r="E92" s="25" t="s">
        <v>165</v>
      </c>
      <c r="F92" s="24" t="s">
        <v>311</v>
      </c>
      <c r="G92" s="14" t="s">
        <v>310</v>
      </c>
      <c r="H92" s="31">
        <v>20145</v>
      </c>
      <c r="I92" s="31">
        <f t="shared" si="1"/>
        <v>20145</v>
      </c>
      <c r="J92" s="14" t="s">
        <v>15</v>
      </c>
    </row>
    <row r="93" spans="1:10" ht="92.25" customHeight="1" x14ac:dyDescent="0.25">
      <c r="A93" s="23"/>
      <c r="B93" s="33">
        <v>7466</v>
      </c>
      <c r="C93" s="13" t="s">
        <v>312</v>
      </c>
      <c r="D93" s="22" t="s">
        <v>166</v>
      </c>
      <c r="E93" s="25" t="s">
        <v>167</v>
      </c>
      <c r="F93" s="24" t="s">
        <v>34</v>
      </c>
      <c r="G93" s="14"/>
      <c r="H93" s="31">
        <v>35323.120000000003</v>
      </c>
      <c r="I93" s="31">
        <f t="shared" si="1"/>
        <v>35323.120000000003</v>
      </c>
      <c r="J93" s="14" t="s">
        <v>15</v>
      </c>
    </row>
    <row r="94" spans="1:10" ht="92.25" customHeight="1" x14ac:dyDescent="0.25">
      <c r="A94" s="30"/>
      <c r="B94" s="33">
        <v>7467</v>
      </c>
      <c r="C94" s="13" t="s">
        <v>314</v>
      </c>
      <c r="D94" s="22" t="s">
        <v>315</v>
      </c>
      <c r="E94" s="25" t="s">
        <v>316</v>
      </c>
      <c r="F94" s="24" t="s">
        <v>34</v>
      </c>
      <c r="G94" s="14"/>
      <c r="H94" s="31">
        <v>171634</v>
      </c>
      <c r="I94" s="32">
        <f t="shared" si="1"/>
        <v>171634</v>
      </c>
      <c r="J94" s="14" t="s">
        <v>15</v>
      </c>
    </row>
    <row r="95" spans="1:10" ht="155.25" customHeight="1" x14ac:dyDescent="0.25">
      <c r="A95" s="30"/>
      <c r="B95" s="33">
        <v>7468</v>
      </c>
      <c r="C95" s="13" t="s">
        <v>317</v>
      </c>
      <c r="D95" s="22" t="s">
        <v>318</v>
      </c>
      <c r="E95" s="25" t="s">
        <v>319</v>
      </c>
      <c r="F95" s="24" t="s">
        <v>320</v>
      </c>
      <c r="G95" s="14" t="s">
        <v>321</v>
      </c>
      <c r="H95" s="31">
        <v>55410</v>
      </c>
      <c r="I95" s="32">
        <f t="shared" si="1"/>
        <v>55410</v>
      </c>
      <c r="J95" s="14" t="s">
        <v>15</v>
      </c>
    </row>
    <row r="96" spans="1:10" ht="48" customHeight="1" x14ac:dyDescent="0.25">
      <c r="A96" s="16"/>
      <c r="B96" s="26"/>
      <c r="C96" s="8"/>
      <c r="D96" s="8"/>
      <c r="E96" s="8"/>
      <c r="F96" s="8" t="s">
        <v>1</v>
      </c>
      <c r="G96" s="28" t="s">
        <v>2</v>
      </c>
      <c r="H96" s="29">
        <f>SUM(H7:H95)</f>
        <v>534143721.06</v>
      </c>
      <c r="I96" s="29">
        <f>SUM(I7:I95)</f>
        <v>534143721.06</v>
      </c>
      <c r="J96" s="9"/>
    </row>
    <row r="97" spans="1:10" ht="84.75" customHeight="1" x14ac:dyDescent="0.25">
      <c r="A97" s="16"/>
      <c r="B97" s="26"/>
      <c r="C97" s="1"/>
      <c r="D97" s="1"/>
      <c r="E97" s="3"/>
      <c r="F97" s="2"/>
      <c r="G97" s="27"/>
      <c r="H97" s="4"/>
      <c r="I97" s="4"/>
      <c r="J97" s="5"/>
    </row>
    <row r="98" spans="1:10" ht="47.25" customHeight="1" x14ac:dyDescent="0.3">
      <c r="A98" s="16"/>
      <c r="B98" s="35" t="s">
        <v>67</v>
      </c>
      <c r="C98" s="35"/>
      <c r="D98" s="35"/>
      <c r="E98" s="35"/>
      <c r="F98" s="40" t="s">
        <v>36</v>
      </c>
      <c r="G98" s="40"/>
      <c r="H98" s="40"/>
      <c r="I98" s="40"/>
      <c r="J98" s="21"/>
    </row>
    <row r="99" spans="1:10" ht="19.5" customHeight="1" x14ac:dyDescent="0.25">
      <c r="A99" s="16"/>
      <c r="B99" s="36" t="s">
        <v>66</v>
      </c>
      <c r="C99" s="36"/>
      <c r="D99" s="36"/>
      <c r="E99" s="36"/>
      <c r="F99" s="34" t="s">
        <v>37</v>
      </c>
      <c r="G99" s="34"/>
      <c r="H99" s="34"/>
      <c r="I99" s="34"/>
      <c r="J99" s="6"/>
    </row>
    <row r="100" spans="1:10" ht="62.25" customHeight="1" x14ac:dyDescent="0.25">
      <c r="A100" s="16"/>
      <c r="B100" s="26"/>
      <c r="C100" s="11"/>
      <c r="D100" s="11"/>
      <c r="E100" s="11"/>
      <c r="F100" s="11"/>
      <c r="G100" s="11"/>
      <c r="H100" s="11"/>
      <c r="I100" s="11"/>
      <c r="J100" s="11"/>
    </row>
    <row r="101" spans="1:10" ht="54" customHeight="1" x14ac:dyDescent="0.25">
      <c r="A101" s="16"/>
      <c r="B101" s="26"/>
      <c r="C101" s="11"/>
      <c r="D101" s="11"/>
      <c r="E101" s="11"/>
      <c r="F101" s="11"/>
      <c r="G101" s="11"/>
      <c r="H101" s="11"/>
      <c r="I101" s="11"/>
      <c r="J101" s="11"/>
    </row>
    <row r="102" spans="1:10" ht="30" customHeight="1" x14ac:dyDescent="0.25">
      <c r="A102" s="16"/>
      <c r="B102" s="26"/>
      <c r="C102" s="11"/>
      <c r="D102" s="11"/>
      <c r="E102" s="11"/>
      <c r="F102" s="11"/>
      <c r="G102" s="11"/>
      <c r="H102" s="11"/>
      <c r="I102" s="11"/>
      <c r="J102" s="11"/>
    </row>
    <row r="103" spans="1:10" ht="64.5" customHeight="1" x14ac:dyDescent="0.25">
      <c r="A103" s="16"/>
      <c r="B103" s="26"/>
      <c r="C103" s="10"/>
      <c r="D103" s="10"/>
      <c r="E103" s="10"/>
      <c r="F103" s="10"/>
      <c r="G103" s="10"/>
      <c r="H103" s="10"/>
      <c r="I103" s="10"/>
      <c r="J103" s="10"/>
    </row>
    <row r="104" spans="1:10" ht="75.75" customHeight="1" x14ac:dyDescent="0.25">
      <c r="A104" s="16"/>
      <c r="B104" s="26"/>
      <c r="C104" s="10"/>
      <c r="D104" s="10"/>
      <c r="E104" s="10"/>
      <c r="F104" s="10"/>
      <c r="G104" s="10"/>
      <c r="H104" s="10"/>
      <c r="I104" s="10"/>
      <c r="J104" s="10"/>
    </row>
    <row r="105" spans="1:10" ht="25.5" customHeight="1" x14ac:dyDescent="0.25">
      <c r="A105" s="16"/>
      <c r="B105" s="26"/>
      <c r="C105" s="10"/>
      <c r="D105" s="10"/>
      <c r="E105" s="10"/>
      <c r="F105" s="10"/>
      <c r="G105" s="10"/>
      <c r="H105" s="10"/>
      <c r="I105" s="10"/>
      <c r="J105" s="10"/>
    </row>
    <row r="106" spans="1:10" ht="97.5" customHeight="1" x14ac:dyDescent="0.25">
      <c r="A106" s="16"/>
      <c r="B106" s="26"/>
    </row>
    <row r="107" spans="1:10" ht="46.5" customHeight="1" x14ac:dyDescent="0.25">
      <c r="A107" s="16"/>
      <c r="B107" s="26"/>
    </row>
    <row r="108" spans="1:10" ht="43.5" customHeight="1" x14ac:dyDescent="0.25">
      <c r="A108" s="16"/>
      <c r="B108" s="26"/>
    </row>
    <row r="109" spans="1:10" ht="39.75" customHeight="1" x14ac:dyDescent="0.25">
      <c r="A109" s="16"/>
      <c r="B109" s="26"/>
    </row>
    <row r="110" spans="1:10" ht="54" customHeight="1" x14ac:dyDescent="0.25">
      <c r="A110" s="16"/>
    </row>
    <row r="111" spans="1:10" ht="44.25" customHeight="1" x14ac:dyDescent="0.25">
      <c r="A111" s="16"/>
    </row>
    <row r="112" spans="1:10" ht="46.5" customHeight="1" x14ac:dyDescent="0.25">
      <c r="A112" s="16"/>
    </row>
    <row r="113" ht="20.25" customHeight="1" x14ac:dyDescent="0.25"/>
    <row r="118" ht="24.95" customHeight="1" x14ac:dyDescent="0.25"/>
    <row r="119" ht="24.95" customHeight="1" x14ac:dyDescent="0.25"/>
  </sheetData>
  <autoFilter ref="B6:J96" xr:uid="{DB5EB5B0-3EEF-4367-991C-AFD9609A1F99}"/>
  <sortState xmlns:xlrd2="http://schemas.microsoft.com/office/spreadsheetml/2017/richdata2" ref="B7:J93">
    <sortCondition ref="B7:B93"/>
  </sortState>
  <mergeCells count="8">
    <mergeCell ref="F99:I99"/>
    <mergeCell ref="B98:E98"/>
    <mergeCell ref="B99:E99"/>
    <mergeCell ref="B1:J1"/>
    <mergeCell ref="B2:J2"/>
    <mergeCell ref="B3:J3"/>
    <mergeCell ref="B4:J4"/>
    <mergeCell ref="F98:I98"/>
  </mergeCells>
  <phoneticPr fontId="4" type="noConversion"/>
  <pageMargins left="0.19685039370078741" right="0.19685039370078741" top="0.39370078740157483" bottom="0.47244094488188981" header="0.19685039370078741" footer="0.19685039370078741"/>
  <pageSetup scale="70" orientation="portrait" verticalDpi="200" r:id="rId1"/>
  <headerFooter>
    <oddFooter>&amp;R&amp;P/&amp;N</oddFooter>
  </headerFooter>
  <rowBreaks count="4" manualBreakCount="4">
    <brk id="18" min="1" max="9" man="1"/>
    <brk id="66" min="1" max="9" man="1"/>
    <brk id="77" min="1" max="9" man="1"/>
    <brk id="88"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 A PROVEEDORES ENERO 2026</vt:lpstr>
      <vt:lpstr>'PAGO A PROVEEDORES ENERO 2026'!Área_de_impresión</vt:lpstr>
      <vt:lpstr>'PAGO A PROVEEDORES ENERO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2026-02-10T15:34:15Z</cp:lastPrinted>
  <dcterms:created xsi:type="dcterms:W3CDTF">2021-09-03T19:59:55Z</dcterms:created>
  <dcterms:modified xsi:type="dcterms:W3CDTF">2026-02-13T15:08:26Z</dcterms:modified>
</cp:coreProperties>
</file>