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uery.cruz\Downloads\OneDrive_2026-07-10\JUNIO 2026\"/>
    </mc:Choice>
  </mc:AlternateContent>
  <xr:revisionPtr revIDLastSave="0" documentId="13_ncr:1_{BB08572C-8CC6-4E72-B7D7-0228C70EBD58}" xr6:coauthVersionLast="47" xr6:coauthVersionMax="47" xr10:uidLastSave="{00000000-0000-0000-0000-000000000000}"/>
  <bookViews>
    <workbookView xWindow="-120" yWindow="-120" windowWidth="29040" windowHeight="15720" xr2:uid="{A6238EC2-27AF-458E-AE22-39A078319118}"/>
  </bookViews>
  <sheets>
    <sheet name="INFORME C X P JUNIO 2026" sheetId="3" r:id="rId1"/>
  </sheets>
  <definedNames>
    <definedName name="_xlnm.Print_Area" localSheetId="0">'INFORME C X P JUNIO 2026'!$A$1:$E$32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 l="1"/>
  <c r="D10" i="3"/>
  <c r="D25" i="3" l="1"/>
  <c r="B10" i="3" l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</calcChain>
</file>

<file path=xl/sharedStrings.xml><?xml version="1.0" encoding="utf-8"?>
<sst xmlns="http://schemas.openxmlformats.org/spreadsheetml/2006/main" count="27" uniqueCount="27">
  <si>
    <t xml:space="preserve">MINISTERIO DE LA VIVIENDA, HABITAT Y EDIFICACIONES </t>
  </si>
  <si>
    <t>MIVHED</t>
  </si>
  <si>
    <t>INFORME DE CUENTAS POR PAGAR</t>
  </si>
  <si>
    <t>NO.</t>
  </si>
  <si>
    <t xml:space="preserve">DESCRIPCION </t>
  </si>
  <si>
    <t xml:space="preserve">AVANCES ADQUISICION DE VIVIENDAS  (AVANCE INICAL) </t>
  </si>
  <si>
    <t>CUENTAS POR PAGAR ADQUIRIENTES Y COBROS PENDIENTES DE APLICAR</t>
  </si>
  <si>
    <t>DOCUMENTOS POR PAGAR (BANCO CONTINENTAL DE DESARROLLO)</t>
  </si>
  <si>
    <t>PROVEEDORES LOCALES</t>
  </si>
  <si>
    <t>CUBICACIONES POR PAGAR</t>
  </si>
  <si>
    <t>GARANTIA DE FIEL CUMPLIMIENTO DE CONTRATO</t>
  </si>
  <si>
    <t>OTRAS CUENTAS POR PAGAR INFROME CC E INVI</t>
  </si>
  <si>
    <t xml:space="preserve">OTRAS CUENTAS POR PAGAR </t>
  </si>
  <si>
    <t>CUENTAS POR PAGAR FUNCIONARIOS Y EMPLEADOS</t>
  </si>
  <si>
    <t>INSTITUCIONES NACIONALES</t>
  </si>
  <si>
    <t xml:space="preserve">RETENCIONES </t>
  </si>
  <si>
    <t>CUENTAS POR PAGAR VICIOS OCULTOS</t>
  </si>
  <si>
    <t>CUENTAS POR PAGAR CODIA</t>
  </si>
  <si>
    <t>OTRAS CUENTAS POR PAGAR PROVISIONES</t>
  </si>
  <si>
    <t>CUENTAS POR PAGAR PROVEEDORES AÑOS ANTEIORES</t>
  </si>
  <si>
    <t xml:space="preserve">Total General </t>
  </si>
  <si>
    <t>Directora Financiera</t>
  </si>
  <si>
    <t>Yasirys Germán</t>
  </si>
  <si>
    <t>Mirky Cuello Campusano</t>
  </si>
  <si>
    <t>Enc. Departamento de Contabilidad</t>
  </si>
  <si>
    <t>AL 30 DE JUNIO 2026</t>
  </si>
  <si>
    <t>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</si>
</sst>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u/>
      <sz val="11"/>
      <name val="Times New Roman"/>
      <family val="1"/>
    </font>
    <font>
      <b/>
      <u/>
      <sz val="12"/>
      <name val="Times New Roman"/>
      <family val="1"/>
    </font>
    <font>
      <sz val="10"/>
      <name val="Times New Roman"/>
      <family val="1"/>
    </font>
    <font>
      <b/>
      <u/>
      <sz val="16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0" applyFont="1" applyFill="1" applyAlignment="1">
      <alignment vertical="center"/>
    </xf>
    <xf numFmtId="43" fontId="1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43" fontId="4" fillId="2" borderId="0" xfId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3" fontId="1" fillId="0" borderId="0" xfId="1" applyFont="1" applyBorder="1" applyAlignment="1">
      <alignment vertical="center"/>
    </xf>
    <xf numFmtId="43" fontId="1" fillId="0" borderId="0" xfId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43" fontId="7" fillId="2" borderId="0" xfId="1" applyFont="1" applyFill="1" applyBorder="1" applyAlignment="1">
      <alignment horizontal="right" vertical="center"/>
    </xf>
    <xf numFmtId="43" fontId="1" fillId="0" borderId="0" xfId="1" applyFont="1" applyFill="1" applyAlignment="1">
      <alignment vertical="center"/>
    </xf>
    <xf numFmtId="0" fontId="8" fillId="2" borderId="0" xfId="0" applyFont="1" applyFill="1" applyAlignment="1">
      <alignment vertical="center"/>
    </xf>
    <xf numFmtId="43" fontId="9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1" applyFont="1" applyFill="1" applyAlignment="1">
      <alignment horizontal="right" vertical="center"/>
    </xf>
    <xf numFmtId="43" fontId="7" fillId="0" borderId="0" xfId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43" fontId="2" fillId="2" borderId="0" xfId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3" fontId="13" fillId="0" borderId="0" xfId="1" applyFont="1" applyBorder="1" applyAlignment="1">
      <alignment vertical="center"/>
    </xf>
    <xf numFmtId="43" fontId="9" fillId="0" borderId="0" xfId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3" fontId="10" fillId="0" borderId="1" xfId="1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3" fontId="9" fillId="0" borderId="0" xfId="1" applyFont="1" applyFill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43" fontId="2" fillId="0" borderId="2" xfId="1" applyFont="1" applyFill="1" applyBorder="1" applyAlignment="1">
      <alignment horizontal="right" vertical="center"/>
    </xf>
    <xf numFmtId="14" fontId="18" fillId="0" borderId="1" xfId="0" applyNumberFormat="1" applyFont="1" applyBorder="1" applyAlignment="1">
      <alignment horizontal="left" vertical="center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161925</xdr:rowOff>
    </xdr:from>
    <xdr:to>
      <xdr:col>2</xdr:col>
      <xdr:colOff>658995</xdr:colOff>
      <xdr:row>5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0B4BF5-94F1-3F7A-EDBF-9E9481C7B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61925"/>
          <a:ext cx="122097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58B2-84CE-443D-8790-047011B33E86}">
  <sheetPr>
    <pageSetUpPr fitToPage="1"/>
  </sheetPr>
  <dimension ref="A1:Q39"/>
  <sheetViews>
    <sheetView tabSelected="1" workbookViewId="0">
      <selection activeCell="K13" sqref="K13"/>
    </sheetView>
  </sheetViews>
  <sheetFormatPr baseColWidth="10" defaultColWidth="11.42578125" defaultRowHeight="15.75" x14ac:dyDescent="0.25"/>
  <cols>
    <col min="1" max="1" width="4.7109375" style="3" customWidth="1"/>
    <col min="2" max="2" width="6.5703125" style="15" customWidth="1"/>
    <col min="3" max="3" width="50.42578125" style="3" customWidth="1"/>
    <col min="4" max="4" width="36.42578125" style="16" customWidth="1"/>
    <col min="5" max="5" width="5" style="2" customWidth="1"/>
    <col min="6" max="6" width="23" style="2" customWidth="1"/>
    <col min="7" max="16384" width="11.42578125" style="3"/>
  </cols>
  <sheetData>
    <row r="1" spans="1:6" x14ac:dyDescent="0.25">
      <c r="A1" s="1"/>
      <c r="B1" s="42" t="s">
        <v>0</v>
      </c>
      <c r="C1" s="42"/>
      <c r="D1" s="42"/>
    </row>
    <row r="2" spans="1:6" x14ac:dyDescent="0.25">
      <c r="A2" s="1"/>
      <c r="B2" s="42" t="s">
        <v>1</v>
      </c>
      <c r="C2" s="42"/>
      <c r="D2" s="42"/>
    </row>
    <row r="3" spans="1:6" x14ac:dyDescent="0.25">
      <c r="A3" s="1"/>
      <c r="B3" s="42" t="s">
        <v>2</v>
      </c>
      <c r="C3" s="42"/>
      <c r="D3" s="42"/>
    </row>
    <row r="4" spans="1:6" ht="14.25" customHeight="1" x14ac:dyDescent="0.25">
      <c r="A4" s="1"/>
      <c r="B4" s="42" t="s">
        <v>25</v>
      </c>
      <c r="C4" s="42"/>
      <c r="D4" s="42"/>
    </row>
    <row r="5" spans="1:6" x14ac:dyDescent="0.25">
      <c r="A5" s="1"/>
      <c r="B5" s="4"/>
      <c r="C5" s="1"/>
      <c r="D5" s="5"/>
    </row>
    <row r="6" spans="1:6" x14ac:dyDescent="0.25">
      <c r="A6" s="1"/>
      <c r="B6" s="4"/>
      <c r="C6" s="1"/>
      <c r="D6" s="5"/>
    </row>
    <row r="7" spans="1:6" x14ac:dyDescent="0.25">
      <c r="A7" s="1"/>
      <c r="B7" s="4"/>
      <c r="C7" s="1"/>
      <c r="D7" s="5"/>
    </row>
    <row r="8" spans="1:6" s="6" customFormat="1" ht="26.25" customHeight="1" x14ac:dyDescent="0.25">
      <c r="B8" s="27" t="s">
        <v>3</v>
      </c>
      <c r="C8" s="28" t="s">
        <v>4</v>
      </c>
      <c r="D8" s="28" t="s">
        <v>26</v>
      </c>
      <c r="E8" s="3"/>
      <c r="F8" s="3"/>
    </row>
    <row r="9" spans="1:6" s="6" customFormat="1" ht="26.25" customHeight="1" x14ac:dyDescent="0.25">
      <c r="B9" s="29">
        <v>1</v>
      </c>
      <c r="C9" s="37" t="s">
        <v>5</v>
      </c>
      <c r="D9" s="30">
        <v>1040000</v>
      </c>
      <c r="E9" s="3"/>
      <c r="F9" s="3"/>
    </row>
    <row r="10" spans="1:6" ht="27" customHeight="1" x14ac:dyDescent="0.25">
      <c r="B10" s="29">
        <f>+B9+1</f>
        <v>2</v>
      </c>
      <c r="C10" s="38" t="s">
        <v>6</v>
      </c>
      <c r="D10" s="31">
        <f>32703694.35+43920.25</f>
        <v>32747614.600000001</v>
      </c>
      <c r="E10" s="3"/>
      <c r="F10" s="3"/>
    </row>
    <row r="11" spans="1:6" ht="25.5" x14ac:dyDescent="0.25">
      <c r="B11" s="29">
        <f t="shared" ref="B11:B23" si="0">+B10+1</f>
        <v>3</v>
      </c>
      <c r="C11" s="38" t="s">
        <v>7</v>
      </c>
      <c r="D11" s="31">
        <v>5000000</v>
      </c>
      <c r="E11" s="3"/>
      <c r="F11" s="3"/>
    </row>
    <row r="12" spans="1:6" x14ac:dyDescent="0.25">
      <c r="B12" s="29">
        <f t="shared" si="0"/>
        <v>4</v>
      </c>
      <c r="C12" s="38" t="s">
        <v>8</v>
      </c>
      <c r="D12" s="31">
        <v>119456784.14</v>
      </c>
      <c r="E12" s="3"/>
      <c r="F12" s="3"/>
    </row>
    <row r="13" spans="1:6" x14ac:dyDescent="0.25">
      <c r="B13" s="29">
        <f t="shared" si="0"/>
        <v>5</v>
      </c>
      <c r="C13" s="38" t="s">
        <v>9</v>
      </c>
      <c r="D13" s="31">
        <v>976870272.63</v>
      </c>
      <c r="E13" s="3"/>
      <c r="F13" s="3"/>
    </row>
    <row r="14" spans="1:6" ht="24" customHeight="1" x14ac:dyDescent="0.25">
      <c r="B14" s="29">
        <f t="shared" si="0"/>
        <v>6</v>
      </c>
      <c r="C14" s="38" t="s">
        <v>10</v>
      </c>
      <c r="D14" s="31">
        <v>7695</v>
      </c>
      <c r="E14" s="7"/>
      <c r="F14" s="7"/>
    </row>
    <row r="15" spans="1:6" x14ac:dyDescent="0.25">
      <c r="B15" s="29">
        <f t="shared" si="0"/>
        <v>7</v>
      </c>
      <c r="C15" s="38" t="s">
        <v>11</v>
      </c>
      <c r="D15" s="31">
        <v>271149.5</v>
      </c>
      <c r="E15" s="7"/>
      <c r="F15" s="7"/>
    </row>
    <row r="16" spans="1:6" x14ac:dyDescent="0.25">
      <c r="B16" s="29">
        <f t="shared" si="0"/>
        <v>8</v>
      </c>
      <c r="C16" s="38" t="s">
        <v>12</v>
      </c>
      <c r="D16" s="31">
        <f>6481258.73+3537177.58</f>
        <v>10018436.310000001</v>
      </c>
      <c r="E16" s="7"/>
      <c r="F16" s="7"/>
    </row>
    <row r="17" spans="1:17" x14ac:dyDescent="0.25">
      <c r="B17" s="29">
        <f t="shared" si="0"/>
        <v>9</v>
      </c>
      <c r="C17" s="38" t="s">
        <v>13</v>
      </c>
      <c r="D17" s="31">
        <v>1578898.85</v>
      </c>
      <c r="E17" s="7"/>
      <c r="F17" s="7"/>
    </row>
    <row r="18" spans="1:17" x14ac:dyDescent="0.25">
      <c r="B18" s="29">
        <f t="shared" si="0"/>
        <v>10</v>
      </c>
      <c r="C18" s="38" t="s">
        <v>14</v>
      </c>
      <c r="D18" s="31">
        <v>17311577.850000001</v>
      </c>
      <c r="E18" s="7"/>
      <c r="F18" s="7"/>
    </row>
    <row r="19" spans="1:17" x14ac:dyDescent="0.25">
      <c r="B19" s="29">
        <f t="shared" si="0"/>
        <v>11</v>
      </c>
      <c r="C19" s="38" t="s">
        <v>15</v>
      </c>
      <c r="D19" s="31">
        <v>11472277.300000001</v>
      </c>
      <c r="E19" s="7"/>
      <c r="F19" s="7"/>
    </row>
    <row r="20" spans="1:17" x14ac:dyDescent="0.25">
      <c r="B20" s="29">
        <f t="shared" si="0"/>
        <v>12</v>
      </c>
      <c r="C20" s="38" t="s">
        <v>16</v>
      </c>
      <c r="D20" s="31">
        <f>2835561320.04+36604.32</f>
        <v>2835597924.3600001</v>
      </c>
      <c r="E20" s="7"/>
      <c r="F20" s="7"/>
    </row>
    <row r="21" spans="1:17" x14ac:dyDescent="0.25">
      <c r="B21" s="29">
        <f t="shared" si="0"/>
        <v>13</v>
      </c>
      <c r="C21" s="39" t="s">
        <v>17</v>
      </c>
      <c r="D21" s="31">
        <v>258009.53</v>
      </c>
      <c r="E21" s="3"/>
      <c r="F21" s="3"/>
    </row>
    <row r="22" spans="1:17" x14ac:dyDescent="0.25">
      <c r="B22" s="29">
        <f t="shared" si="0"/>
        <v>14</v>
      </c>
      <c r="C22" s="38" t="s">
        <v>18</v>
      </c>
      <c r="D22" s="31">
        <v>82823814.260000005</v>
      </c>
      <c r="E22" s="3"/>
      <c r="F22" s="3"/>
    </row>
    <row r="23" spans="1:17" x14ac:dyDescent="0.25">
      <c r="B23" s="29">
        <f t="shared" si="0"/>
        <v>15</v>
      </c>
      <c r="C23" s="38" t="s">
        <v>19</v>
      </c>
      <c r="D23" s="31">
        <v>597861.14</v>
      </c>
      <c r="E23" s="7"/>
      <c r="F23" s="8"/>
    </row>
    <row r="24" spans="1:17" ht="6.75" customHeight="1" x14ac:dyDescent="0.25">
      <c r="B24" s="32"/>
      <c r="C24" s="20"/>
      <c r="D24" s="33"/>
      <c r="E24" s="7"/>
      <c r="F24" s="7"/>
    </row>
    <row r="25" spans="1:17" ht="27.75" customHeight="1" thickBot="1" x14ac:dyDescent="0.3">
      <c r="B25" s="34"/>
      <c r="C25" s="35" t="s">
        <v>20</v>
      </c>
      <c r="D25" s="36">
        <f>SUM(D9:D23)</f>
        <v>4095052315.4700003</v>
      </c>
      <c r="E25" s="7"/>
      <c r="F25" s="7"/>
    </row>
    <row r="26" spans="1:17" ht="27.75" customHeight="1" thickTop="1" x14ac:dyDescent="0.25">
      <c r="B26" s="9"/>
      <c r="C26" s="10"/>
      <c r="D26" s="17"/>
      <c r="E26" s="7"/>
      <c r="F26" s="7"/>
    </row>
    <row r="27" spans="1:17" ht="27.75" customHeight="1" x14ac:dyDescent="0.25">
      <c r="B27" s="9"/>
      <c r="C27" s="10"/>
      <c r="D27" s="17"/>
      <c r="E27" s="7"/>
      <c r="F27" s="7"/>
    </row>
    <row r="28" spans="1:17" ht="24" customHeight="1" x14ac:dyDescent="0.25">
      <c r="A28" s="1"/>
      <c r="B28" s="4"/>
      <c r="C28" s="1"/>
      <c r="D28" s="11"/>
      <c r="E28" s="12"/>
      <c r="F28" s="12"/>
    </row>
    <row r="29" spans="1:17" ht="16.5" customHeight="1" x14ac:dyDescent="0.25">
      <c r="A29" s="1"/>
      <c r="B29" s="4"/>
      <c r="C29" s="1"/>
      <c r="D29" s="11"/>
    </row>
    <row r="30" spans="1:17" ht="16.5" customHeight="1" x14ac:dyDescent="0.25">
      <c r="A30" s="13"/>
      <c r="B30" s="18"/>
      <c r="C30" s="13"/>
      <c r="D30" s="19"/>
    </row>
    <row r="31" spans="1:17" ht="28.5" customHeight="1" x14ac:dyDescent="0.25">
      <c r="A31" s="13"/>
      <c r="B31" s="43" t="s">
        <v>23</v>
      </c>
      <c r="C31" s="43"/>
      <c r="D31" s="26" t="s">
        <v>22</v>
      </c>
      <c r="E31" s="21"/>
      <c r="F31" s="25"/>
    </row>
    <row r="32" spans="1:17" s="2" customFormat="1" ht="15" x14ac:dyDescent="0.25">
      <c r="A32" s="20"/>
      <c r="B32" s="44" t="s">
        <v>24</v>
      </c>
      <c r="C32" s="44"/>
      <c r="D32" s="23" t="s">
        <v>21</v>
      </c>
      <c r="E32" s="22"/>
      <c r="F32" s="24"/>
      <c r="G32"/>
      <c r="H32"/>
      <c r="I32"/>
      <c r="J32"/>
      <c r="K32"/>
      <c r="L32"/>
      <c r="M32"/>
      <c r="N32"/>
      <c r="Q32"/>
    </row>
    <row r="33" spans="1:5" s="2" customFormat="1" ht="15.75" customHeight="1" x14ac:dyDescent="0.25">
      <c r="A33" s="20"/>
      <c r="B33" s="40"/>
      <c r="C33" s="40"/>
      <c r="D33" s="40"/>
    </row>
    <row r="34" spans="1:5" s="2" customFormat="1" x14ac:dyDescent="0.25">
      <c r="A34" s="3"/>
      <c r="B34" s="41"/>
      <c r="C34" s="41"/>
      <c r="D34" s="41"/>
      <c r="E34" s="14"/>
    </row>
    <row r="35" spans="1:5" s="2" customFormat="1" x14ac:dyDescent="0.25">
      <c r="A35" s="3"/>
      <c r="B35" s="4"/>
      <c r="C35" s="1"/>
      <c r="D35" s="5"/>
    </row>
    <row r="36" spans="1:5" s="2" customFormat="1" x14ac:dyDescent="0.25">
      <c r="A36" s="3"/>
      <c r="B36" s="4"/>
      <c r="C36" s="1"/>
      <c r="D36" s="5"/>
    </row>
    <row r="37" spans="1:5" s="2" customFormat="1" x14ac:dyDescent="0.25">
      <c r="A37" s="3"/>
      <c r="B37" s="4"/>
      <c r="C37" s="1"/>
      <c r="D37" s="5"/>
    </row>
    <row r="38" spans="1:5" s="2" customFormat="1" x14ac:dyDescent="0.25">
      <c r="A38" s="3"/>
      <c r="B38" s="4"/>
      <c r="C38" s="1"/>
      <c r="D38" s="5"/>
    </row>
    <row r="39" spans="1:5" s="2" customFormat="1" x14ac:dyDescent="0.25">
      <c r="A39" s="3"/>
      <c r="B39" s="15"/>
      <c r="C39" s="3"/>
      <c r="D39" s="16"/>
    </row>
  </sheetData>
  <protectedRanges>
    <protectedRange sqref="F10" name="Rango5_4"/>
    <protectedRange sqref="C10:C14 C18:C23" name="Rango5_2_2_1_3_1"/>
    <protectedRange sqref="C15:C23" name="Rango5_2_2_7_3_1"/>
  </protectedRanges>
  <mergeCells count="8">
    <mergeCell ref="B33:D33"/>
    <mergeCell ref="B34:D34"/>
    <mergeCell ref="B1:D1"/>
    <mergeCell ref="B2:D2"/>
    <mergeCell ref="B3:D3"/>
    <mergeCell ref="B4:D4"/>
    <mergeCell ref="B31:C31"/>
    <mergeCell ref="B32:C32"/>
  </mergeCells>
  <dataValidations xWindow="856" yWindow="341" count="1">
    <dataValidation type="textLength" operator="lessThan" allowBlank="1" showInputMessage="1" showErrorMessage="1" prompt="Insertar Nombre del Suplidor o Acreedor." sqref="F10 C10:C23" xr:uid="{412015EB-A613-471A-8EBF-B7FD7D370300}">
      <formula1>160</formula1>
    </dataValidation>
  </dataValidations>
  <pageMargins left="0.54" right="0.64" top="0.75" bottom="0.75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C X P JUNIO 2026</vt:lpstr>
      <vt:lpstr>'INFORME C X P JUNIO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Josefina Dipre Almanzar</dc:creator>
  <cp:keywords/>
  <dc:description/>
  <cp:lastModifiedBy>Yonuery De La Cruz Espinosa</cp:lastModifiedBy>
  <cp:revision/>
  <cp:lastPrinted>2026-07-10T13:15:46Z</cp:lastPrinted>
  <dcterms:created xsi:type="dcterms:W3CDTF">2023-11-08T18:15:27Z</dcterms:created>
  <dcterms:modified xsi:type="dcterms:W3CDTF">2026-07-15T20:11:37Z</dcterms:modified>
  <cp:category/>
  <cp:contentStatus/>
</cp:coreProperties>
</file>