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nvird-my.sharepoint.com/personal/yonuery_cruz_mived_gob_do/Documents/Escritorio/DRIVER CANON/"/>
    </mc:Choice>
  </mc:AlternateContent>
  <xr:revisionPtr revIDLastSave="3" documentId="13_ncr:1_{55BD71C9-4C25-4D36-9A32-BE6A76E48B5B}" xr6:coauthVersionLast="47" xr6:coauthVersionMax="47" xr10:uidLastSave="{3DF63F4B-3448-4113-B211-6DA8DE63C44A}"/>
  <bookViews>
    <workbookView xWindow="-120" yWindow="-120" windowWidth="29040" windowHeight="15720" xr2:uid="{E26B7773-EF1A-406B-B980-7CDC7F29D755}"/>
  </bookViews>
  <sheets>
    <sheet name="Ingresos y Egresos Junio 2026" sheetId="1" r:id="rId1"/>
    <sheet name="Sheet" sheetId="3" state="hidden" r:id="rId2"/>
  </sheets>
  <definedNames>
    <definedName name="_xlnm._FilterDatabase" localSheetId="0" hidden="1">'Ingresos y Egresos Junio 2026'!$A$8:$F$8</definedName>
    <definedName name="_xlnm._FilterDatabase" localSheetId="1" hidden="1">Sheet!$C$14:$C$4320</definedName>
    <definedName name="_xlnm.Print_Area" localSheetId="0">'Ingresos y Egresos Junio 2026'!$A$1:$F$1229</definedName>
    <definedName name="_xlnm.Print_Titles" localSheetId="0">'Ingresos y Egresos Junio 2026'!$2:$8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0" i="1" l="1"/>
  <c r="F11" i="1" s="1"/>
  <c r="F12" i="1" s="1"/>
  <c r="F13" i="1" s="1"/>
  <c r="F14" i="1" s="1"/>
  <c r="F15" i="1" s="1"/>
  <c r="F16" i="1" s="1"/>
  <c r="F17" i="1" s="1"/>
  <c r="F18" i="1" s="1"/>
  <c r="F19" i="1" s="1"/>
  <c r="F20" i="1" s="1"/>
  <c r="F21" i="1" s="1"/>
  <c r="F22" i="1" s="1"/>
  <c r="F23" i="1" s="1"/>
  <c r="F24" i="1" s="1"/>
  <c r="F25" i="1" s="1"/>
  <c r="F26" i="1" s="1"/>
  <c r="F27" i="1" s="1"/>
  <c r="F28" i="1" s="1"/>
  <c r="F29" i="1" s="1"/>
  <c r="F30" i="1" s="1"/>
  <c r="F31" i="1" s="1"/>
  <c r="F32" i="1" s="1"/>
  <c r="F33" i="1" s="1"/>
  <c r="F34" i="1" s="1"/>
  <c r="F35" i="1" s="1"/>
  <c r="F36" i="1" s="1"/>
  <c r="F37" i="1" s="1"/>
  <c r="F38" i="1" s="1"/>
  <c r="F39" i="1" s="1"/>
  <c r="F40" i="1" s="1"/>
  <c r="F41" i="1" s="1"/>
  <c r="F42" i="1" s="1"/>
  <c r="F43" i="1" s="1"/>
  <c r="F44" i="1" s="1"/>
  <c r="F45" i="1" s="1"/>
  <c r="F46" i="1" s="1"/>
  <c r="F47" i="1" s="1"/>
  <c r="F48" i="1" s="1"/>
  <c r="F49" i="1" s="1"/>
  <c r="F50" i="1" s="1"/>
  <c r="F51" i="1" s="1"/>
  <c r="F52" i="1" s="1"/>
  <c r="F53" i="1" s="1"/>
  <c r="F54" i="1" s="1"/>
  <c r="F55" i="1" s="1"/>
  <c r="F56" i="1" s="1"/>
  <c r="F57" i="1" s="1"/>
  <c r="F58" i="1" s="1"/>
  <c r="F59" i="1" s="1"/>
  <c r="F60" i="1" s="1"/>
  <c r="F61" i="1" s="1"/>
  <c r="F62" i="1" s="1"/>
  <c r="F63" i="1" s="1"/>
  <c r="F64" i="1" s="1"/>
  <c r="F65" i="1" s="1"/>
  <c r="F66" i="1" s="1"/>
  <c r="F67" i="1" s="1"/>
  <c r="F68" i="1" s="1"/>
  <c r="F69" i="1" s="1"/>
  <c r="F70" i="1" s="1"/>
  <c r="F71" i="1" s="1"/>
  <c r="F72" i="1" s="1"/>
  <c r="F73" i="1" s="1"/>
  <c r="F74" i="1" s="1"/>
  <c r="F75" i="1" s="1"/>
  <c r="F76" i="1" s="1"/>
  <c r="F77" i="1" s="1"/>
  <c r="F78" i="1" s="1"/>
  <c r="F79" i="1" s="1"/>
  <c r="F80" i="1" s="1"/>
  <c r="F81" i="1" s="1"/>
  <c r="F82" i="1" s="1"/>
  <c r="F83" i="1" s="1"/>
  <c r="F84" i="1" s="1"/>
  <c r="F85" i="1" s="1"/>
  <c r="F86" i="1" s="1"/>
  <c r="F87" i="1" s="1"/>
  <c r="F88" i="1" s="1"/>
  <c r="F89" i="1" s="1"/>
  <c r="F90" i="1" s="1"/>
  <c r="F91" i="1" s="1"/>
  <c r="F92" i="1" s="1"/>
  <c r="F93" i="1" s="1"/>
  <c r="F94" i="1" s="1"/>
  <c r="F95" i="1" s="1"/>
  <c r="F96" i="1" s="1"/>
  <c r="F97" i="1" s="1"/>
  <c r="F98" i="1" s="1"/>
  <c r="F99" i="1" s="1"/>
  <c r="F100" i="1" s="1"/>
  <c r="F101" i="1" s="1"/>
  <c r="F102" i="1" s="1"/>
  <c r="F103" i="1" s="1"/>
  <c r="F104" i="1" s="1"/>
  <c r="F105" i="1" s="1"/>
  <c r="F106" i="1" s="1"/>
  <c r="F107" i="1" s="1"/>
  <c r="F108" i="1" s="1"/>
  <c r="F109" i="1" s="1"/>
  <c r="F110" i="1" s="1"/>
  <c r="F111" i="1" s="1"/>
  <c r="F112" i="1" s="1"/>
  <c r="F113" i="1" s="1"/>
  <c r="F114" i="1" s="1"/>
  <c r="F115" i="1" s="1"/>
  <c r="F116" i="1" s="1"/>
  <c r="F117" i="1" s="1"/>
  <c r="F118" i="1" s="1"/>
  <c r="F119" i="1" s="1"/>
  <c r="F120" i="1" s="1"/>
  <c r="F121" i="1" s="1"/>
  <c r="F122" i="1" s="1"/>
  <c r="F123" i="1" s="1"/>
  <c r="F124" i="1" s="1"/>
  <c r="F125" i="1" s="1"/>
  <c r="F126" i="1" s="1"/>
  <c r="F127" i="1" s="1"/>
  <c r="F128" i="1" s="1"/>
  <c r="F129" i="1" s="1"/>
  <c r="F130" i="1" s="1"/>
  <c r="F131" i="1" s="1"/>
  <c r="F132" i="1" s="1"/>
  <c r="F133" i="1" s="1"/>
  <c r="F134" i="1" s="1"/>
  <c r="F135" i="1" s="1"/>
  <c r="F136" i="1" s="1"/>
  <c r="F137" i="1" s="1"/>
  <c r="F138" i="1" s="1"/>
  <c r="F139" i="1" s="1"/>
  <c r="F140" i="1" s="1"/>
  <c r="F141" i="1" s="1"/>
  <c r="F142" i="1" s="1"/>
  <c r="F143" i="1" s="1"/>
  <c r="F144" i="1" s="1"/>
  <c r="F145" i="1" s="1"/>
  <c r="F146" i="1" s="1"/>
  <c r="F147" i="1" s="1"/>
  <c r="F148" i="1" s="1"/>
  <c r="F149" i="1" s="1"/>
  <c r="F150" i="1" s="1"/>
  <c r="F151" i="1" s="1"/>
  <c r="F152" i="1" s="1"/>
  <c r="F153" i="1" s="1"/>
  <c r="F154" i="1" s="1"/>
  <c r="F155" i="1" s="1"/>
  <c r="F156" i="1" s="1"/>
  <c r="F157" i="1" s="1"/>
  <c r="F158" i="1" s="1"/>
  <c r="F159" i="1" s="1"/>
  <c r="F160" i="1" s="1"/>
  <c r="F161" i="1" s="1"/>
  <c r="F162" i="1" s="1"/>
  <c r="F163" i="1" s="1"/>
  <c r="F164" i="1" s="1"/>
  <c r="F165" i="1" s="1"/>
  <c r="F166" i="1" s="1"/>
  <c r="F167" i="1" s="1"/>
  <c r="F168" i="1" s="1"/>
  <c r="F169" i="1" s="1"/>
  <c r="F170" i="1" s="1"/>
  <c r="F171" i="1" s="1"/>
  <c r="F172" i="1" s="1"/>
  <c r="F173" i="1" s="1"/>
  <c r="F174" i="1" s="1"/>
  <c r="F175" i="1" s="1"/>
  <c r="F176" i="1" s="1"/>
  <c r="F177" i="1" s="1"/>
  <c r="F178" i="1" s="1"/>
  <c r="F179" i="1" s="1"/>
  <c r="F180" i="1" s="1"/>
  <c r="F181" i="1" s="1"/>
  <c r="F182" i="1" s="1"/>
  <c r="F183" i="1" s="1"/>
  <c r="F184" i="1" s="1"/>
  <c r="F185" i="1" s="1"/>
  <c r="F186" i="1" s="1"/>
  <c r="F187" i="1" s="1"/>
  <c r="F188" i="1" s="1"/>
  <c r="F189" i="1" s="1"/>
  <c r="F190" i="1" s="1"/>
  <c r="F191" i="1" s="1"/>
  <c r="F192" i="1" s="1"/>
  <c r="F193" i="1" s="1"/>
  <c r="F194" i="1" s="1"/>
  <c r="F195" i="1" s="1"/>
  <c r="F196" i="1" s="1"/>
  <c r="F197" i="1" s="1"/>
  <c r="F198" i="1" s="1"/>
  <c r="F199" i="1" s="1"/>
  <c r="F200" i="1" s="1"/>
  <c r="F201" i="1" s="1"/>
  <c r="F202" i="1" s="1"/>
  <c r="F203" i="1" s="1"/>
  <c r="F204" i="1" s="1"/>
  <c r="F205" i="1" s="1"/>
  <c r="F206" i="1" s="1"/>
  <c r="F207" i="1" s="1"/>
  <c r="F208" i="1" s="1"/>
  <c r="F209" i="1" s="1"/>
  <c r="F210" i="1" s="1"/>
  <c r="F211" i="1" s="1"/>
  <c r="F212" i="1" s="1"/>
  <c r="F213" i="1" s="1"/>
  <c r="F214" i="1" s="1"/>
  <c r="F215" i="1" s="1"/>
  <c r="F216" i="1" s="1"/>
  <c r="F217" i="1" s="1"/>
  <c r="F218" i="1" s="1"/>
  <c r="F219" i="1" s="1"/>
  <c r="F220" i="1" s="1"/>
  <c r="F221" i="1" s="1"/>
  <c r="F222" i="1" s="1"/>
  <c r="F223" i="1" s="1"/>
  <c r="F224" i="1" s="1"/>
  <c r="F225" i="1" s="1"/>
  <c r="F226" i="1" s="1"/>
  <c r="F227" i="1" s="1"/>
  <c r="F228" i="1" s="1"/>
  <c r="F229" i="1" s="1"/>
  <c r="F230" i="1" s="1"/>
  <c r="F231" i="1" s="1"/>
  <c r="F232" i="1" s="1"/>
  <c r="F233" i="1" s="1"/>
  <c r="F234" i="1" s="1"/>
  <c r="F235" i="1" s="1"/>
  <c r="F236" i="1" s="1"/>
  <c r="F237" i="1" s="1"/>
  <c r="F238" i="1" s="1"/>
  <c r="F239" i="1" s="1"/>
  <c r="F240" i="1" s="1"/>
  <c r="F241" i="1" s="1"/>
  <c r="F242" i="1" s="1"/>
  <c r="F243" i="1" s="1"/>
  <c r="F244" i="1" s="1"/>
  <c r="F245" i="1" s="1"/>
  <c r="F246" i="1" s="1"/>
  <c r="F247" i="1" s="1"/>
  <c r="F248" i="1" s="1"/>
  <c r="F249" i="1" s="1"/>
  <c r="F250" i="1" s="1"/>
  <c r="F251" i="1" s="1"/>
  <c r="F252" i="1" s="1"/>
  <c r="F253" i="1" s="1"/>
  <c r="F254" i="1" s="1"/>
  <c r="F255" i="1" s="1"/>
  <c r="F256" i="1" s="1"/>
  <c r="F257" i="1" s="1"/>
  <c r="F258" i="1" s="1"/>
  <c r="F259" i="1" s="1"/>
  <c r="F260" i="1" s="1"/>
  <c r="F261" i="1" s="1"/>
  <c r="F262" i="1" s="1"/>
  <c r="F263" i="1" s="1"/>
  <c r="F264" i="1" s="1"/>
  <c r="F265" i="1" s="1"/>
  <c r="F266" i="1" s="1"/>
  <c r="F267" i="1" s="1"/>
  <c r="F268" i="1" s="1"/>
  <c r="F269" i="1" s="1"/>
  <c r="F270" i="1" s="1"/>
  <c r="F271" i="1" s="1"/>
  <c r="F272" i="1" s="1"/>
  <c r="F273" i="1" s="1"/>
  <c r="F274" i="1" s="1"/>
  <c r="F275" i="1" s="1"/>
  <c r="F276" i="1" s="1"/>
  <c r="F277" i="1" s="1"/>
  <c r="F278" i="1" s="1"/>
  <c r="F279" i="1" s="1"/>
  <c r="F280" i="1" s="1"/>
  <c r="F281" i="1" s="1"/>
  <c r="F282" i="1" s="1"/>
  <c r="F283" i="1" s="1"/>
  <c r="F284" i="1" s="1"/>
  <c r="F285" i="1" s="1"/>
  <c r="F286" i="1" s="1"/>
  <c r="F287" i="1" s="1"/>
  <c r="F288" i="1" s="1"/>
  <c r="F289" i="1" s="1"/>
  <c r="F290" i="1" s="1"/>
  <c r="F291" i="1" s="1"/>
  <c r="F292" i="1" s="1"/>
  <c r="F293" i="1" s="1"/>
  <c r="F294" i="1" s="1"/>
  <c r="F295" i="1" s="1"/>
  <c r="F296" i="1" s="1"/>
  <c r="F297" i="1" s="1"/>
  <c r="F298" i="1" s="1"/>
  <c r="F299" i="1" s="1"/>
  <c r="F300" i="1" s="1"/>
  <c r="F301" i="1" s="1"/>
  <c r="F302" i="1" s="1"/>
  <c r="F303" i="1" s="1"/>
  <c r="F304" i="1" s="1"/>
  <c r="F305" i="1" s="1"/>
  <c r="F306" i="1" s="1"/>
  <c r="F307" i="1" s="1"/>
  <c r="F308" i="1" s="1"/>
  <c r="F309" i="1" s="1"/>
  <c r="F310" i="1" s="1"/>
  <c r="F311" i="1" s="1"/>
  <c r="F312" i="1" s="1"/>
  <c r="F313" i="1" s="1"/>
  <c r="F314" i="1" s="1"/>
  <c r="F315" i="1" s="1"/>
  <c r="F316" i="1" s="1"/>
  <c r="F317" i="1" s="1"/>
  <c r="F318" i="1" s="1"/>
  <c r="F319" i="1" s="1"/>
  <c r="F320" i="1" s="1"/>
  <c r="F321" i="1" s="1"/>
  <c r="F322" i="1" s="1"/>
  <c r="F323" i="1" s="1"/>
  <c r="F324" i="1" s="1"/>
  <c r="F325" i="1" s="1"/>
  <c r="F326" i="1" s="1"/>
  <c r="F327" i="1" s="1"/>
  <c r="F328" i="1" s="1"/>
  <c r="F329" i="1" s="1"/>
  <c r="F330" i="1" s="1"/>
  <c r="F331" i="1" s="1"/>
  <c r="F332" i="1" s="1"/>
  <c r="F333" i="1" s="1"/>
  <c r="F334" i="1" s="1"/>
  <c r="F335" i="1" s="1"/>
  <c r="F336" i="1" s="1"/>
  <c r="F337" i="1" s="1"/>
  <c r="F338" i="1" s="1"/>
  <c r="F339" i="1" s="1"/>
  <c r="F340" i="1" s="1"/>
  <c r="F341" i="1" s="1"/>
  <c r="F342" i="1" s="1"/>
  <c r="F343" i="1" s="1"/>
  <c r="F344" i="1" s="1"/>
  <c r="F345" i="1" s="1"/>
  <c r="F346" i="1" s="1"/>
  <c r="F347" i="1" s="1"/>
  <c r="F348" i="1" s="1"/>
  <c r="F349" i="1" s="1"/>
  <c r="F350" i="1" s="1"/>
  <c r="F351" i="1" s="1"/>
  <c r="F352" i="1" s="1"/>
  <c r="F353" i="1" s="1"/>
  <c r="F354" i="1" s="1"/>
  <c r="F355" i="1" s="1"/>
  <c r="F356" i="1" s="1"/>
  <c r="F357" i="1" s="1"/>
  <c r="F358" i="1" s="1"/>
  <c r="F359" i="1" s="1"/>
  <c r="F360" i="1" s="1"/>
  <c r="F361" i="1" s="1"/>
  <c r="F362" i="1" s="1"/>
  <c r="F363" i="1" s="1"/>
  <c r="F364" i="1" s="1"/>
  <c r="F365" i="1" s="1"/>
  <c r="F366" i="1" s="1"/>
  <c r="F367" i="1" s="1"/>
  <c r="F368" i="1" s="1"/>
  <c r="F369" i="1" s="1"/>
  <c r="F370" i="1" s="1"/>
  <c r="F371" i="1" s="1"/>
  <c r="F372" i="1" s="1"/>
  <c r="F373" i="1" s="1"/>
  <c r="F374" i="1" s="1"/>
  <c r="F375" i="1" s="1"/>
  <c r="F376" i="1" s="1"/>
  <c r="F377" i="1" s="1"/>
  <c r="F378" i="1" s="1"/>
  <c r="F379" i="1" s="1"/>
  <c r="F380" i="1" s="1"/>
  <c r="F381" i="1" s="1"/>
  <c r="F382" i="1" s="1"/>
  <c r="F383" i="1" s="1"/>
  <c r="F384" i="1" s="1"/>
  <c r="F385" i="1" s="1"/>
  <c r="F386" i="1" s="1"/>
  <c r="F387" i="1" s="1"/>
  <c r="F388" i="1" s="1"/>
  <c r="F389" i="1" s="1"/>
  <c r="F390" i="1" s="1"/>
  <c r="F391" i="1" s="1"/>
  <c r="F392" i="1" s="1"/>
  <c r="F393" i="1" s="1"/>
  <c r="F394" i="1" s="1"/>
  <c r="F395" i="1" s="1"/>
  <c r="F396" i="1" s="1"/>
  <c r="F397" i="1" s="1"/>
  <c r="F398" i="1" s="1"/>
  <c r="F399" i="1" s="1"/>
  <c r="F400" i="1" s="1"/>
  <c r="F401" i="1" s="1"/>
  <c r="F402" i="1" s="1"/>
  <c r="F403" i="1" s="1"/>
  <c r="F404" i="1" s="1"/>
  <c r="F405" i="1" s="1"/>
  <c r="F406" i="1" s="1"/>
  <c r="F407" i="1" s="1"/>
  <c r="F408" i="1" s="1"/>
  <c r="F409" i="1" s="1"/>
  <c r="F410" i="1" s="1"/>
  <c r="F411" i="1" s="1"/>
  <c r="F412" i="1" s="1"/>
  <c r="F413" i="1" s="1"/>
  <c r="F414" i="1" s="1"/>
  <c r="F415" i="1" s="1"/>
  <c r="F416" i="1" s="1"/>
  <c r="F417" i="1" s="1"/>
  <c r="F418" i="1" s="1"/>
  <c r="F419" i="1" s="1"/>
  <c r="F420" i="1" s="1"/>
  <c r="F421" i="1" s="1"/>
  <c r="F422" i="1" s="1"/>
  <c r="F423" i="1" s="1"/>
  <c r="F424" i="1" s="1"/>
  <c r="F425" i="1" s="1"/>
  <c r="F426" i="1" s="1"/>
  <c r="F427" i="1" s="1"/>
  <c r="F428" i="1" s="1"/>
  <c r="F429" i="1" s="1"/>
  <c r="F430" i="1" s="1"/>
  <c r="F431" i="1" s="1"/>
  <c r="F432" i="1" s="1"/>
  <c r="F433" i="1" s="1"/>
  <c r="F434" i="1" s="1"/>
  <c r="F435" i="1" s="1"/>
  <c r="F436" i="1" s="1"/>
  <c r="F437" i="1" s="1"/>
  <c r="F438" i="1" s="1"/>
  <c r="F439" i="1" s="1"/>
  <c r="F440" i="1" s="1"/>
  <c r="F441" i="1" s="1"/>
  <c r="F442" i="1" s="1"/>
  <c r="F443" i="1" s="1"/>
  <c r="F444" i="1" s="1"/>
  <c r="F445" i="1" s="1"/>
  <c r="F446" i="1" s="1"/>
  <c r="F447" i="1" s="1"/>
  <c r="F448" i="1" s="1"/>
  <c r="F449" i="1" s="1"/>
  <c r="F450" i="1" s="1"/>
  <c r="F451" i="1" s="1"/>
  <c r="F452" i="1" s="1"/>
  <c r="F453" i="1" s="1"/>
  <c r="F454" i="1" s="1"/>
  <c r="F455" i="1" s="1"/>
  <c r="F456" i="1" s="1"/>
  <c r="F457" i="1" s="1"/>
  <c r="F458" i="1" s="1"/>
  <c r="F459" i="1" s="1"/>
  <c r="F460" i="1" s="1"/>
  <c r="F461" i="1" s="1"/>
  <c r="F462" i="1" s="1"/>
  <c r="F463" i="1" s="1"/>
  <c r="F464" i="1" s="1"/>
  <c r="F465" i="1" s="1"/>
  <c r="F466" i="1" s="1"/>
  <c r="F467" i="1" s="1"/>
  <c r="F468" i="1" s="1"/>
  <c r="F469" i="1" s="1"/>
  <c r="F470" i="1" s="1"/>
  <c r="F471" i="1" s="1"/>
  <c r="F472" i="1" s="1"/>
  <c r="F473" i="1" s="1"/>
  <c r="F474" i="1" s="1"/>
  <c r="F475" i="1" s="1"/>
  <c r="F476" i="1" s="1"/>
  <c r="F477" i="1" s="1"/>
  <c r="F478" i="1" s="1"/>
  <c r="F479" i="1" s="1"/>
  <c r="F480" i="1" s="1"/>
  <c r="F481" i="1" s="1"/>
  <c r="F482" i="1" s="1"/>
  <c r="F483" i="1" s="1"/>
  <c r="F484" i="1" s="1"/>
  <c r="F485" i="1" s="1"/>
  <c r="F486" i="1" s="1"/>
  <c r="F487" i="1" s="1"/>
  <c r="F488" i="1" s="1"/>
  <c r="F489" i="1" s="1"/>
  <c r="F490" i="1" s="1"/>
  <c r="F491" i="1" s="1"/>
  <c r="F492" i="1" s="1"/>
  <c r="F493" i="1" s="1"/>
  <c r="F494" i="1" s="1"/>
  <c r="F495" i="1" s="1"/>
  <c r="F496" i="1" s="1"/>
  <c r="F497" i="1" s="1"/>
  <c r="F498" i="1" s="1"/>
  <c r="F499" i="1" s="1"/>
  <c r="F500" i="1" s="1"/>
  <c r="F501" i="1" s="1"/>
  <c r="F502" i="1" s="1"/>
  <c r="F503" i="1" s="1"/>
  <c r="F504" i="1" s="1"/>
  <c r="F505" i="1" s="1"/>
  <c r="F506" i="1" s="1"/>
  <c r="F507" i="1" s="1"/>
  <c r="F508" i="1" s="1"/>
  <c r="F509" i="1" s="1"/>
  <c r="F510" i="1" s="1"/>
  <c r="F511" i="1" s="1"/>
  <c r="F512" i="1" s="1"/>
  <c r="F513" i="1" s="1"/>
  <c r="F514" i="1" s="1"/>
  <c r="F515" i="1" s="1"/>
  <c r="F516" i="1" s="1"/>
  <c r="F517" i="1" s="1"/>
  <c r="F518" i="1" s="1"/>
  <c r="F519" i="1" s="1"/>
  <c r="F520" i="1" s="1"/>
  <c r="F521" i="1" s="1"/>
  <c r="F522" i="1" s="1"/>
  <c r="F523" i="1" s="1"/>
  <c r="F524" i="1" s="1"/>
  <c r="F525" i="1" s="1"/>
  <c r="F526" i="1" s="1"/>
  <c r="F527" i="1" s="1"/>
  <c r="F528" i="1" s="1"/>
  <c r="F529" i="1" s="1"/>
  <c r="F530" i="1" s="1"/>
  <c r="F531" i="1" s="1"/>
  <c r="F532" i="1" s="1"/>
  <c r="F533" i="1" s="1"/>
  <c r="F534" i="1" s="1"/>
  <c r="F535" i="1" s="1"/>
  <c r="F536" i="1" s="1"/>
  <c r="F537" i="1" s="1"/>
  <c r="F538" i="1" s="1"/>
  <c r="F539" i="1" s="1"/>
  <c r="F540" i="1" s="1"/>
  <c r="F541" i="1" s="1"/>
  <c r="F542" i="1" s="1"/>
  <c r="F543" i="1" s="1"/>
  <c r="F544" i="1" s="1"/>
  <c r="F545" i="1" s="1"/>
  <c r="F546" i="1" s="1"/>
  <c r="F547" i="1" s="1"/>
  <c r="F548" i="1" s="1"/>
  <c r="F549" i="1" s="1"/>
  <c r="F550" i="1" s="1"/>
  <c r="F551" i="1" s="1"/>
  <c r="F552" i="1" s="1"/>
  <c r="F553" i="1" s="1"/>
  <c r="F554" i="1" s="1"/>
  <c r="F555" i="1" s="1"/>
  <c r="F556" i="1" s="1"/>
  <c r="F557" i="1" s="1"/>
  <c r="F558" i="1" s="1"/>
  <c r="F559" i="1" s="1"/>
  <c r="F560" i="1" s="1"/>
  <c r="F561" i="1" s="1"/>
  <c r="F562" i="1" s="1"/>
  <c r="F563" i="1" s="1"/>
  <c r="F564" i="1" s="1"/>
  <c r="F565" i="1" s="1"/>
  <c r="F566" i="1" s="1"/>
  <c r="F567" i="1" s="1"/>
  <c r="F568" i="1" s="1"/>
  <c r="F569" i="1" s="1"/>
  <c r="F570" i="1" s="1"/>
  <c r="F571" i="1" s="1"/>
  <c r="F572" i="1" s="1"/>
  <c r="F573" i="1" s="1"/>
  <c r="F574" i="1" s="1"/>
  <c r="F575" i="1" s="1"/>
  <c r="F576" i="1" s="1"/>
  <c r="F577" i="1" s="1"/>
  <c r="F578" i="1" s="1"/>
  <c r="F579" i="1" s="1"/>
  <c r="F580" i="1" s="1"/>
  <c r="F581" i="1" s="1"/>
  <c r="F582" i="1" s="1"/>
  <c r="F583" i="1" s="1"/>
  <c r="F584" i="1" s="1"/>
  <c r="F585" i="1" s="1"/>
  <c r="F586" i="1" s="1"/>
  <c r="F587" i="1" s="1"/>
  <c r="F588" i="1" s="1"/>
  <c r="F589" i="1" s="1"/>
  <c r="F590" i="1" s="1"/>
  <c r="F591" i="1" s="1"/>
  <c r="F592" i="1" s="1"/>
  <c r="F593" i="1" s="1"/>
  <c r="F594" i="1" s="1"/>
  <c r="F595" i="1" s="1"/>
  <c r="F596" i="1" s="1"/>
  <c r="F597" i="1" s="1"/>
  <c r="F598" i="1" s="1"/>
  <c r="F599" i="1" s="1"/>
  <c r="F600" i="1" s="1"/>
  <c r="F601" i="1" s="1"/>
  <c r="F602" i="1" s="1"/>
  <c r="F603" i="1" s="1"/>
  <c r="F604" i="1" s="1"/>
  <c r="F605" i="1" s="1"/>
  <c r="F606" i="1" s="1"/>
  <c r="F607" i="1" s="1"/>
  <c r="F608" i="1" s="1"/>
  <c r="F609" i="1" s="1"/>
  <c r="F610" i="1" s="1"/>
  <c r="F611" i="1" s="1"/>
  <c r="F612" i="1" s="1"/>
  <c r="F613" i="1" s="1"/>
  <c r="F614" i="1" s="1"/>
  <c r="F615" i="1" s="1"/>
  <c r="F616" i="1" s="1"/>
  <c r="F617" i="1" s="1"/>
  <c r="F618" i="1" s="1"/>
  <c r="F619" i="1" s="1"/>
  <c r="F620" i="1" s="1"/>
  <c r="F621" i="1" s="1"/>
  <c r="F622" i="1" s="1"/>
  <c r="F623" i="1" s="1"/>
  <c r="F624" i="1" s="1"/>
  <c r="F625" i="1" s="1"/>
  <c r="F626" i="1" s="1"/>
  <c r="F627" i="1" s="1"/>
  <c r="F628" i="1" s="1"/>
  <c r="F629" i="1" s="1"/>
  <c r="F630" i="1" s="1"/>
  <c r="F631" i="1" s="1"/>
  <c r="F632" i="1" s="1"/>
  <c r="F633" i="1" s="1"/>
  <c r="F634" i="1" s="1"/>
  <c r="F635" i="1" s="1"/>
  <c r="F636" i="1" s="1"/>
  <c r="F637" i="1" s="1"/>
  <c r="F638" i="1" s="1"/>
  <c r="F639" i="1" s="1"/>
  <c r="F640" i="1" s="1"/>
  <c r="F641" i="1" s="1"/>
  <c r="F642" i="1" s="1"/>
  <c r="F643" i="1" s="1"/>
  <c r="F644" i="1" s="1"/>
  <c r="F645" i="1" s="1"/>
  <c r="F646" i="1" s="1"/>
  <c r="F647" i="1" s="1"/>
  <c r="F648" i="1" s="1"/>
  <c r="F649" i="1" s="1"/>
  <c r="F650" i="1" s="1"/>
  <c r="F651" i="1" s="1"/>
  <c r="F652" i="1" s="1"/>
  <c r="F653" i="1" s="1"/>
  <c r="F654" i="1" s="1"/>
  <c r="F655" i="1" s="1"/>
  <c r="F656" i="1" s="1"/>
  <c r="F657" i="1" s="1"/>
  <c r="F658" i="1" s="1"/>
  <c r="F659" i="1" s="1"/>
  <c r="F660" i="1" s="1"/>
  <c r="F661" i="1" s="1"/>
  <c r="F662" i="1" s="1"/>
  <c r="F663" i="1" s="1"/>
  <c r="F664" i="1" s="1"/>
  <c r="F665" i="1" s="1"/>
  <c r="F666" i="1" s="1"/>
  <c r="F667" i="1" s="1"/>
  <c r="F668" i="1" s="1"/>
  <c r="F669" i="1" s="1"/>
  <c r="F670" i="1" s="1"/>
  <c r="F671" i="1" s="1"/>
  <c r="F672" i="1" s="1"/>
  <c r="F673" i="1" s="1"/>
  <c r="F674" i="1" s="1"/>
  <c r="F675" i="1" s="1"/>
  <c r="F676" i="1" s="1"/>
  <c r="F677" i="1" s="1"/>
  <c r="F678" i="1" s="1"/>
  <c r="F679" i="1" s="1"/>
  <c r="F680" i="1" s="1"/>
  <c r="F681" i="1" s="1"/>
  <c r="F682" i="1" s="1"/>
  <c r="F683" i="1" s="1"/>
  <c r="F684" i="1" s="1"/>
  <c r="F685" i="1" s="1"/>
  <c r="F686" i="1" s="1"/>
  <c r="F687" i="1" s="1"/>
  <c r="F688" i="1" s="1"/>
  <c r="F689" i="1" s="1"/>
  <c r="F690" i="1" s="1"/>
  <c r="F691" i="1" s="1"/>
  <c r="F692" i="1" s="1"/>
  <c r="F693" i="1" s="1"/>
  <c r="F694" i="1" s="1"/>
  <c r="F695" i="1" s="1"/>
  <c r="F696" i="1" s="1"/>
  <c r="F697" i="1" s="1"/>
  <c r="F698" i="1" s="1"/>
  <c r="F699" i="1" s="1"/>
  <c r="F700" i="1" s="1"/>
  <c r="F701" i="1" s="1"/>
  <c r="F702" i="1" s="1"/>
  <c r="F703" i="1" s="1"/>
  <c r="F704" i="1" s="1"/>
  <c r="F705" i="1" s="1"/>
  <c r="F706" i="1" s="1"/>
  <c r="F707" i="1" s="1"/>
  <c r="F708" i="1" s="1"/>
  <c r="F709" i="1" s="1"/>
  <c r="F710" i="1" s="1"/>
  <c r="F711" i="1" s="1"/>
  <c r="F712" i="1" s="1"/>
  <c r="F713" i="1" s="1"/>
  <c r="F714" i="1" s="1"/>
  <c r="F715" i="1" s="1"/>
  <c r="F716" i="1" s="1"/>
  <c r="F717" i="1" s="1"/>
  <c r="F718" i="1" s="1"/>
  <c r="F719" i="1" s="1"/>
  <c r="F720" i="1" s="1"/>
  <c r="F721" i="1" s="1"/>
  <c r="F722" i="1" s="1"/>
  <c r="F723" i="1" s="1"/>
  <c r="F724" i="1" s="1"/>
  <c r="F725" i="1" s="1"/>
  <c r="F726" i="1" s="1"/>
  <c r="F727" i="1" s="1"/>
  <c r="F728" i="1" s="1"/>
  <c r="F729" i="1" s="1"/>
  <c r="F730" i="1" s="1"/>
  <c r="F731" i="1" s="1"/>
  <c r="F732" i="1" s="1"/>
  <c r="F733" i="1" s="1"/>
  <c r="F734" i="1" s="1"/>
  <c r="F735" i="1" s="1"/>
  <c r="F736" i="1" s="1"/>
  <c r="F737" i="1" s="1"/>
  <c r="F738" i="1" s="1"/>
  <c r="F739" i="1" s="1"/>
  <c r="F740" i="1" s="1"/>
  <c r="F741" i="1" s="1"/>
  <c r="F742" i="1" s="1"/>
  <c r="F743" i="1" s="1"/>
  <c r="F744" i="1" s="1"/>
  <c r="F745" i="1" s="1"/>
  <c r="F746" i="1" s="1"/>
  <c r="F747" i="1" s="1"/>
  <c r="F748" i="1" s="1"/>
  <c r="F749" i="1" s="1"/>
  <c r="F750" i="1" s="1"/>
  <c r="F751" i="1" s="1"/>
  <c r="F752" i="1" s="1"/>
  <c r="F753" i="1" s="1"/>
  <c r="F754" i="1" s="1"/>
  <c r="F755" i="1" s="1"/>
  <c r="F756" i="1" s="1"/>
  <c r="F757" i="1" s="1"/>
  <c r="F758" i="1" s="1"/>
  <c r="F759" i="1" s="1"/>
  <c r="F760" i="1" s="1"/>
  <c r="F761" i="1" s="1"/>
  <c r="F762" i="1" s="1"/>
  <c r="F763" i="1" s="1"/>
  <c r="F764" i="1" s="1"/>
  <c r="F765" i="1" s="1"/>
  <c r="F766" i="1" s="1"/>
  <c r="F767" i="1" s="1"/>
  <c r="F768" i="1" s="1"/>
  <c r="F769" i="1" s="1"/>
  <c r="F770" i="1" s="1"/>
  <c r="F771" i="1" s="1"/>
  <c r="F772" i="1" s="1"/>
  <c r="F773" i="1" s="1"/>
  <c r="F774" i="1" s="1"/>
  <c r="F775" i="1" s="1"/>
  <c r="F776" i="1" s="1"/>
  <c r="F777" i="1" s="1"/>
  <c r="F778" i="1" s="1"/>
  <c r="F779" i="1" s="1"/>
  <c r="F780" i="1" s="1"/>
  <c r="F781" i="1" s="1"/>
  <c r="F782" i="1" s="1"/>
  <c r="F783" i="1" s="1"/>
  <c r="F784" i="1" s="1"/>
  <c r="F785" i="1" s="1"/>
  <c r="F786" i="1" s="1"/>
  <c r="F787" i="1" s="1"/>
  <c r="F788" i="1" s="1"/>
  <c r="F789" i="1" s="1"/>
  <c r="F790" i="1" s="1"/>
  <c r="F791" i="1" s="1"/>
  <c r="F792" i="1" s="1"/>
  <c r="F793" i="1" s="1"/>
  <c r="F794" i="1" s="1"/>
  <c r="F795" i="1" s="1"/>
  <c r="F796" i="1" s="1"/>
  <c r="F797" i="1" s="1"/>
  <c r="F798" i="1" s="1"/>
  <c r="F799" i="1" s="1"/>
  <c r="F800" i="1" s="1"/>
  <c r="F801" i="1" s="1"/>
  <c r="F802" i="1" s="1"/>
  <c r="F803" i="1" s="1"/>
  <c r="F804" i="1" s="1"/>
  <c r="F805" i="1" s="1"/>
  <c r="F806" i="1" s="1"/>
  <c r="F807" i="1" s="1"/>
  <c r="F808" i="1" s="1"/>
  <c r="F809" i="1" s="1"/>
  <c r="F810" i="1" s="1"/>
  <c r="F811" i="1" s="1"/>
  <c r="F812" i="1" s="1"/>
  <c r="F813" i="1" s="1"/>
  <c r="F814" i="1" s="1"/>
  <c r="F815" i="1" s="1"/>
  <c r="F816" i="1" s="1"/>
  <c r="F817" i="1" s="1"/>
  <c r="F818" i="1" s="1"/>
  <c r="F819" i="1" s="1"/>
  <c r="F820" i="1" s="1"/>
  <c r="F821" i="1" s="1"/>
  <c r="F822" i="1" s="1"/>
  <c r="F823" i="1" s="1"/>
  <c r="F824" i="1" s="1"/>
  <c r="F825" i="1" s="1"/>
  <c r="F826" i="1" s="1"/>
  <c r="F827" i="1" s="1"/>
  <c r="F828" i="1" s="1"/>
  <c r="F829" i="1" s="1"/>
  <c r="F830" i="1" s="1"/>
  <c r="F831" i="1" s="1"/>
  <c r="F832" i="1" s="1"/>
  <c r="F833" i="1" s="1"/>
  <c r="F834" i="1" s="1"/>
  <c r="F835" i="1" s="1"/>
  <c r="F836" i="1" s="1"/>
  <c r="F837" i="1" s="1"/>
  <c r="F838" i="1" s="1"/>
  <c r="F839" i="1" s="1"/>
  <c r="F840" i="1" s="1"/>
  <c r="F841" i="1" s="1"/>
  <c r="F842" i="1" s="1"/>
  <c r="F843" i="1" s="1"/>
  <c r="F844" i="1" s="1"/>
  <c r="F845" i="1" s="1"/>
  <c r="F846" i="1" s="1"/>
  <c r="F847" i="1" s="1"/>
  <c r="F848" i="1" s="1"/>
  <c r="F849" i="1" s="1"/>
  <c r="F850" i="1" s="1"/>
  <c r="F851" i="1" s="1"/>
  <c r="F852" i="1" s="1"/>
  <c r="F853" i="1" s="1"/>
  <c r="F854" i="1" s="1"/>
  <c r="F855" i="1" s="1"/>
  <c r="F856" i="1" s="1"/>
  <c r="F857" i="1" s="1"/>
  <c r="F858" i="1" s="1"/>
  <c r="F859" i="1" s="1"/>
  <c r="F860" i="1" s="1"/>
  <c r="F861" i="1" s="1"/>
  <c r="F862" i="1" s="1"/>
  <c r="F863" i="1" s="1"/>
  <c r="F864" i="1" s="1"/>
  <c r="F865" i="1" s="1"/>
  <c r="F866" i="1" s="1"/>
  <c r="F867" i="1" s="1"/>
  <c r="F868" i="1" s="1"/>
  <c r="F869" i="1" s="1"/>
  <c r="F870" i="1" s="1"/>
  <c r="F871" i="1" s="1"/>
  <c r="F872" i="1" s="1"/>
  <c r="F873" i="1" s="1"/>
  <c r="F874" i="1" s="1"/>
  <c r="F875" i="1" s="1"/>
  <c r="F876" i="1" s="1"/>
  <c r="F877" i="1" s="1"/>
  <c r="F878" i="1" s="1"/>
  <c r="F879" i="1" s="1"/>
  <c r="F880" i="1" s="1"/>
  <c r="F881" i="1" s="1"/>
  <c r="F882" i="1" s="1"/>
  <c r="F883" i="1" s="1"/>
  <c r="F884" i="1" s="1"/>
  <c r="F885" i="1" s="1"/>
  <c r="F886" i="1" s="1"/>
  <c r="F887" i="1" s="1"/>
  <c r="F888" i="1" s="1"/>
  <c r="F889" i="1" s="1"/>
  <c r="F890" i="1" s="1"/>
  <c r="F891" i="1" s="1"/>
  <c r="F892" i="1" s="1"/>
  <c r="F893" i="1" s="1"/>
  <c r="F894" i="1" s="1"/>
  <c r="F895" i="1" s="1"/>
  <c r="F896" i="1" s="1"/>
  <c r="F897" i="1" s="1"/>
  <c r="F898" i="1" s="1"/>
  <c r="F899" i="1" s="1"/>
  <c r="F900" i="1" s="1"/>
  <c r="F901" i="1" s="1"/>
  <c r="F902" i="1" s="1"/>
  <c r="F903" i="1" s="1"/>
  <c r="F904" i="1" s="1"/>
  <c r="F905" i="1" s="1"/>
  <c r="F906" i="1" s="1"/>
  <c r="F907" i="1" s="1"/>
  <c r="F908" i="1" s="1"/>
  <c r="F909" i="1" s="1"/>
  <c r="F910" i="1" s="1"/>
  <c r="F911" i="1" s="1"/>
  <c r="F912" i="1" s="1"/>
  <c r="F913" i="1" s="1"/>
  <c r="F914" i="1" s="1"/>
  <c r="F915" i="1" s="1"/>
  <c r="F916" i="1" s="1"/>
  <c r="F917" i="1" s="1"/>
  <c r="F918" i="1" s="1"/>
  <c r="F919" i="1" s="1"/>
  <c r="F920" i="1" s="1"/>
  <c r="F921" i="1" s="1"/>
  <c r="F922" i="1" s="1"/>
  <c r="F923" i="1" s="1"/>
  <c r="F924" i="1" s="1"/>
  <c r="F925" i="1" s="1"/>
  <c r="F926" i="1" s="1"/>
  <c r="F927" i="1" s="1"/>
  <c r="F928" i="1" s="1"/>
  <c r="F929" i="1" s="1"/>
  <c r="F930" i="1" s="1"/>
  <c r="F931" i="1" s="1"/>
  <c r="F932" i="1" s="1"/>
  <c r="F933" i="1" s="1"/>
  <c r="F934" i="1" s="1"/>
  <c r="F935" i="1" s="1"/>
  <c r="F936" i="1" s="1"/>
  <c r="F937" i="1" s="1"/>
  <c r="F938" i="1" s="1"/>
  <c r="F939" i="1" s="1"/>
  <c r="F940" i="1" s="1"/>
  <c r="F941" i="1" s="1"/>
  <c r="F942" i="1" s="1"/>
  <c r="F943" i="1" s="1"/>
  <c r="F944" i="1" s="1"/>
  <c r="F945" i="1" s="1"/>
  <c r="F946" i="1" s="1"/>
  <c r="F947" i="1" s="1"/>
  <c r="F948" i="1" s="1"/>
  <c r="F949" i="1" s="1"/>
  <c r="F950" i="1" s="1"/>
  <c r="F951" i="1" s="1"/>
  <c r="F952" i="1" s="1"/>
  <c r="F953" i="1" s="1"/>
  <c r="F954" i="1" s="1"/>
  <c r="F955" i="1" s="1"/>
  <c r="F956" i="1" s="1"/>
  <c r="F957" i="1" s="1"/>
  <c r="F958" i="1" s="1"/>
  <c r="F959" i="1" s="1"/>
  <c r="F960" i="1" s="1"/>
  <c r="F961" i="1" s="1"/>
  <c r="F962" i="1" s="1"/>
  <c r="F963" i="1" s="1"/>
  <c r="F964" i="1" s="1"/>
  <c r="F965" i="1" s="1"/>
  <c r="F966" i="1" s="1"/>
  <c r="F967" i="1" s="1"/>
  <c r="F968" i="1" s="1"/>
  <c r="F969" i="1" s="1"/>
  <c r="F970" i="1" s="1"/>
  <c r="F971" i="1" s="1"/>
  <c r="F972" i="1" s="1"/>
  <c r="F973" i="1" s="1"/>
  <c r="F974" i="1" s="1"/>
  <c r="F975" i="1" s="1"/>
  <c r="F976" i="1" s="1"/>
  <c r="F977" i="1" s="1"/>
  <c r="F978" i="1" s="1"/>
  <c r="F979" i="1" s="1"/>
  <c r="F980" i="1" s="1"/>
  <c r="F981" i="1" s="1"/>
  <c r="F982" i="1" s="1"/>
  <c r="F983" i="1" s="1"/>
  <c r="F984" i="1" s="1"/>
  <c r="F985" i="1" s="1"/>
  <c r="F986" i="1" s="1"/>
  <c r="F987" i="1" s="1"/>
  <c r="F988" i="1" s="1"/>
  <c r="F989" i="1" s="1"/>
  <c r="F990" i="1" s="1"/>
  <c r="F991" i="1" s="1"/>
  <c r="F992" i="1" s="1"/>
  <c r="F993" i="1" s="1"/>
  <c r="F994" i="1" s="1"/>
  <c r="F995" i="1" s="1"/>
  <c r="F996" i="1" s="1"/>
  <c r="F997" i="1" s="1"/>
  <c r="F998" i="1" s="1"/>
  <c r="F999" i="1" s="1"/>
  <c r="F1000" i="1" s="1"/>
  <c r="F1001" i="1" s="1"/>
  <c r="F1002" i="1" s="1"/>
  <c r="F1003" i="1" s="1"/>
  <c r="F1004" i="1" s="1"/>
  <c r="F1005" i="1" s="1"/>
  <c r="F1006" i="1" s="1"/>
  <c r="F1007" i="1" s="1"/>
  <c r="F1008" i="1" s="1"/>
  <c r="F1009" i="1" s="1"/>
  <c r="F1010" i="1" s="1"/>
  <c r="F1011" i="1" s="1"/>
  <c r="F1012" i="1" s="1"/>
  <c r="F1013" i="1" s="1"/>
  <c r="F1014" i="1" s="1"/>
  <c r="F1015" i="1" s="1"/>
  <c r="F1016" i="1" s="1"/>
  <c r="F1017" i="1" s="1"/>
  <c r="F1018" i="1" s="1"/>
  <c r="F1019" i="1" s="1"/>
  <c r="F1020" i="1" s="1"/>
  <c r="F1021" i="1" s="1"/>
  <c r="F1022" i="1" s="1"/>
  <c r="F1023" i="1" s="1"/>
  <c r="F1024" i="1" s="1"/>
  <c r="F1025" i="1" s="1"/>
  <c r="F1026" i="1" s="1"/>
  <c r="F1027" i="1" s="1"/>
  <c r="F1028" i="1" s="1"/>
  <c r="F1029" i="1" s="1"/>
  <c r="F1030" i="1" s="1"/>
  <c r="F1031" i="1" s="1"/>
  <c r="F1032" i="1" s="1"/>
  <c r="F1033" i="1" s="1"/>
  <c r="F1034" i="1" s="1"/>
  <c r="F1035" i="1" s="1"/>
  <c r="F1036" i="1" s="1"/>
  <c r="F1037" i="1" s="1"/>
  <c r="F1038" i="1" s="1"/>
  <c r="F1039" i="1" s="1"/>
  <c r="F1040" i="1" s="1"/>
  <c r="F1041" i="1" s="1"/>
  <c r="F1042" i="1" s="1"/>
  <c r="F1043" i="1" s="1"/>
  <c r="F1044" i="1" s="1"/>
  <c r="F1045" i="1" s="1"/>
  <c r="F1046" i="1" s="1"/>
  <c r="F1047" i="1" s="1"/>
  <c r="F1048" i="1" s="1"/>
  <c r="F1049" i="1" s="1"/>
  <c r="F1050" i="1" s="1"/>
  <c r="F1051" i="1" s="1"/>
  <c r="F1052" i="1" s="1"/>
  <c r="F1053" i="1" s="1"/>
  <c r="F1054" i="1" s="1"/>
  <c r="F1055" i="1" s="1"/>
  <c r="F1056" i="1" s="1"/>
  <c r="F1057" i="1" s="1"/>
  <c r="F1058" i="1" s="1"/>
  <c r="F1059" i="1" s="1"/>
  <c r="F1060" i="1" s="1"/>
  <c r="F1061" i="1" s="1"/>
  <c r="F1062" i="1" s="1"/>
  <c r="F1063" i="1" s="1"/>
  <c r="F1064" i="1" s="1"/>
  <c r="F1065" i="1" s="1"/>
  <c r="F1066" i="1" s="1"/>
  <c r="F1067" i="1" s="1"/>
  <c r="F1068" i="1" s="1"/>
  <c r="F1069" i="1" s="1"/>
  <c r="F1070" i="1" s="1"/>
  <c r="F1071" i="1" s="1"/>
  <c r="F1072" i="1" s="1"/>
  <c r="F1073" i="1" s="1"/>
  <c r="F1074" i="1" s="1"/>
  <c r="F1075" i="1" s="1"/>
  <c r="F1076" i="1" s="1"/>
  <c r="F1077" i="1" s="1"/>
  <c r="F1078" i="1" s="1"/>
  <c r="F1079" i="1" s="1"/>
  <c r="F1080" i="1" s="1"/>
  <c r="F1081" i="1" s="1"/>
  <c r="F1082" i="1" s="1"/>
  <c r="F1083" i="1" s="1"/>
  <c r="F1084" i="1" s="1"/>
  <c r="F1085" i="1" s="1"/>
  <c r="F1086" i="1" s="1"/>
  <c r="F1087" i="1" s="1"/>
  <c r="F1088" i="1" s="1"/>
  <c r="F1089" i="1" s="1"/>
  <c r="F1090" i="1" s="1"/>
  <c r="F1091" i="1" s="1"/>
  <c r="F1092" i="1" s="1"/>
  <c r="F1093" i="1" s="1"/>
  <c r="F1094" i="1" s="1"/>
  <c r="F1095" i="1" s="1"/>
  <c r="F1096" i="1" s="1"/>
  <c r="F1097" i="1" s="1"/>
  <c r="F1098" i="1" s="1"/>
  <c r="F1099" i="1" s="1"/>
  <c r="F1100" i="1" s="1"/>
  <c r="F1101" i="1" s="1"/>
  <c r="F1102" i="1" s="1"/>
  <c r="F1103" i="1" s="1"/>
  <c r="F1104" i="1" s="1"/>
  <c r="F1105" i="1" s="1"/>
  <c r="F1106" i="1" s="1"/>
  <c r="F1107" i="1" s="1"/>
  <c r="F1108" i="1" s="1"/>
  <c r="F1109" i="1" s="1"/>
  <c r="F1110" i="1" s="1"/>
  <c r="F1111" i="1" s="1"/>
  <c r="F1112" i="1" s="1"/>
  <c r="F1113" i="1" s="1"/>
  <c r="F1114" i="1" s="1"/>
  <c r="F1115" i="1" s="1"/>
  <c r="F1116" i="1" s="1"/>
  <c r="F1117" i="1" s="1"/>
  <c r="F1118" i="1" s="1"/>
  <c r="F1119" i="1" s="1"/>
  <c r="F1120" i="1" s="1"/>
  <c r="F1121" i="1" s="1"/>
  <c r="F1122" i="1" s="1"/>
  <c r="F1123" i="1" s="1"/>
  <c r="F1124" i="1" s="1"/>
  <c r="F1125" i="1" s="1"/>
  <c r="F1126" i="1" s="1"/>
  <c r="F1127" i="1" s="1"/>
  <c r="F1128" i="1" s="1"/>
  <c r="F1129" i="1" s="1"/>
  <c r="F1130" i="1" s="1"/>
  <c r="F1131" i="1" s="1"/>
  <c r="F1132" i="1" s="1"/>
  <c r="F1133" i="1" s="1"/>
  <c r="F1134" i="1" s="1"/>
  <c r="F1135" i="1" s="1"/>
  <c r="F1136" i="1" s="1"/>
  <c r="F1137" i="1" s="1"/>
  <c r="F1138" i="1" s="1"/>
  <c r="F1139" i="1" s="1"/>
  <c r="F1140" i="1" s="1"/>
  <c r="F1141" i="1" s="1"/>
  <c r="F1142" i="1" s="1"/>
  <c r="F1143" i="1" s="1"/>
  <c r="F1144" i="1" s="1"/>
  <c r="F1145" i="1" s="1"/>
  <c r="F1146" i="1" s="1"/>
  <c r="F1147" i="1" s="1"/>
  <c r="F1148" i="1" s="1"/>
  <c r="F1149" i="1" s="1"/>
  <c r="F1150" i="1" s="1"/>
  <c r="F1151" i="1" s="1"/>
  <c r="F1152" i="1" s="1"/>
  <c r="F1153" i="1" s="1"/>
  <c r="F1154" i="1" s="1"/>
  <c r="F1155" i="1" s="1"/>
  <c r="F1156" i="1" s="1"/>
  <c r="F1157" i="1" s="1"/>
  <c r="F1158" i="1" s="1"/>
  <c r="F1159" i="1" s="1"/>
  <c r="F1160" i="1" s="1"/>
  <c r="F1161" i="1" s="1"/>
  <c r="F1162" i="1" s="1"/>
  <c r="F1163" i="1" s="1"/>
  <c r="F1164" i="1" s="1"/>
  <c r="F1165" i="1" s="1"/>
  <c r="F1166" i="1" s="1"/>
  <c r="F1167" i="1" s="1"/>
  <c r="F1168" i="1" s="1"/>
  <c r="F1169" i="1" s="1"/>
  <c r="F1170" i="1" s="1"/>
  <c r="F1171" i="1" s="1"/>
  <c r="F1172" i="1" s="1"/>
  <c r="F1173" i="1" s="1"/>
  <c r="F1174" i="1" s="1"/>
  <c r="F1175" i="1" s="1"/>
  <c r="F1176" i="1" s="1"/>
  <c r="F1177" i="1" s="1"/>
  <c r="F1178" i="1" s="1"/>
  <c r="F1179" i="1" s="1"/>
  <c r="F1180" i="1" s="1"/>
  <c r="F1181" i="1" s="1"/>
  <c r="F1182" i="1" s="1"/>
  <c r="F1183" i="1" s="1"/>
  <c r="F1184" i="1" s="1"/>
  <c r="F1185" i="1" s="1"/>
  <c r="F1186" i="1" s="1"/>
  <c r="F1187" i="1" s="1"/>
  <c r="F1188" i="1" s="1"/>
  <c r="F1189" i="1" s="1"/>
  <c r="F1190" i="1" s="1"/>
  <c r="F1191" i="1" s="1"/>
  <c r="F1192" i="1" s="1"/>
  <c r="F1193" i="1" s="1"/>
  <c r="F1194" i="1" s="1"/>
  <c r="F1195" i="1" s="1"/>
  <c r="F1196" i="1" s="1"/>
  <c r="F1197" i="1" s="1"/>
  <c r="F1198" i="1" s="1"/>
  <c r="F1199" i="1" s="1"/>
  <c r="F1200" i="1" s="1"/>
  <c r="F1201" i="1" s="1"/>
  <c r="F1202" i="1" s="1"/>
  <c r="F1203" i="1" s="1"/>
  <c r="F1204" i="1" s="1"/>
  <c r="F1205" i="1" s="1"/>
  <c r="F1206" i="1" s="1"/>
  <c r="F1207" i="1" s="1"/>
  <c r="F1208" i="1" s="1"/>
  <c r="F1209" i="1" s="1"/>
  <c r="F1210" i="1" s="1"/>
  <c r="F1211" i="1" s="1"/>
  <c r="F1212" i="1" s="1"/>
  <c r="F1213" i="1" s="1"/>
  <c r="F1214" i="1" s="1"/>
  <c r="F1215" i="1" s="1"/>
  <c r="F1217" i="1" s="1"/>
  <c r="D1217"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C42" i="1"/>
  <c r="C43" i="1"/>
  <c r="C44" i="1"/>
  <c r="C45" i="1"/>
  <c r="C46" i="1"/>
  <c r="C47" i="1"/>
  <c r="C48" i="1"/>
  <c r="C49" i="1"/>
  <c r="C50" i="1"/>
  <c r="C51" i="1"/>
  <c r="C52" i="1"/>
  <c r="C53" i="1"/>
  <c r="C54" i="1"/>
  <c r="C55" i="1"/>
  <c r="C56" i="1"/>
  <c r="C57" i="1"/>
  <c r="C58" i="1"/>
  <c r="C59" i="1"/>
  <c r="C60" i="1"/>
  <c r="C61" i="1"/>
  <c r="C62" i="1"/>
  <c r="C63" i="1"/>
  <c r="C64" i="1"/>
  <c r="C65" i="1"/>
  <c r="C66" i="1"/>
  <c r="C67" i="1"/>
  <c r="C68" i="1"/>
  <c r="C69" i="1"/>
  <c r="C70" i="1"/>
  <c r="C71" i="1"/>
  <c r="C72" i="1"/>
  <c r="C73" i="1"/>
  <c r="C74" i="1"/>
  <c r="C75" i="1"/>
  <c r="C76" i="1"/>
  <c r="C77" i="1"/>
  <c r="C78" i="1"/>
  <c r="C79" i="1"/>
  <c r="C80" i="1"/>
  <c r="C81" i="1"/>
  <c r="C82" i="1"/>
  <c r="C83" i="1"/>
  <c r="C84" i="1"/>
  <c r="C85" i="1"/>
  <c r="C86" i="1"/>
  <c r="C87" i="1"/>
  <c r="C88" i="1"/>
  <c r="C89" i="1"/>
  <c r="C90" i="1"/>
  <c r="C91" i="1"/>
  <c r="C92" i="1"/>
  <c r="C93" i="1"/>
  <c r="C94" i="1"/>
  <c r="C95" i="1"/>
  <c r="C96" i="1"/>
  <c r="C97" i="1"/>
  <c r="C98" i="1"/>
  <c r="C99" i="1"/>
  <c r="C100" i="1"/>
  <c r="C101" i="1"/>
  <c r="C102" i="1"/>
  <c r="C103" i="1"/>
  <c r="C104" i="1"/>
  <c r="C105" i="1"/>
  <c r="C106" i="1"/>
  <c r="C107" i="1"/>
  <c r="C108" i="1"/>
  <c r="C109" i="1"/>
  <c r="C110"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 r="C199" i="1"/>
  <c r="C200" i="1"/>
  <c r="C201" i="1"/>
  <c r="C202" i="1"/>
  <c r="C203" i="1"/>
  <c r="C204" i="1"/>
  <c r="C205" i="1"/>
  <c r="C206" i="1"/>
  <c r="C207" i="1"/>
  <c r="C208" i="1"/>
  <c r="C209" i="1"/>
  <c r="C210" i="1"/>
  <c r="C211" i="1"/>
  <c r="C212" i="1"/>
  <c r="C213" i="1"/>
  <c r="C214" i="1"/>
  <c r="C215" i="1"/>
  <c r="C216" i="1"/>
  <c r="C217" i="1"/>
  <c r="C218" i="1"/>
  <c r="C219" i="1"/>
  <c r="C220" i="1"/>
  <c r="C221" i="1"/>
  <c r="C222" i="1"/>
  <c r="C223" i="1"/>
  <c r="C224" i="1"/>
  <c r="C225" i="1"/>
  <c r="C226" i="1"/>
  <c r="C227" i="1"/>
  <c r="C228" i="1"/>
  <c r="C229" i="1"/>
  <c r="C230" i="1"/>
  <c r="C231" i="1"/>
  <c r="C232" i="1"/>
  <c r="C233" i="1"/>
  <c r="C234" i="1"/>
  <c r="C235" i="1"/>
  <c r="C236" i="1"/>
  <c r="C237" i="1"/>
  <c r="C238" i="1"/>
  <c r="C239" i="1"/>
  <c r="C240" i="1"/>
  <c r="C241" i="1"/>
  <c r="C242" i="1"/>
  <c r="C243" i="1"/>
  <c r="C244" i="1"/>
  <c r="C245" i="1"/>
  <c r="C246" i="1"/>
  <c r="C247" i="1"/>
  <c r="C248" i="1"/>
  <c r="C249" i="1"/>
  <c r="C250" i="1"/>
  <c r="C251" i="1"/>
  <c r="C252" i="1"/>
  <c r="C253" i="1"/>
  <c r="C254" i="1"/>
  <c r="C255" i="1"/>
  <c r="C256" i="1"/>
  <c r="C257" i="1"/>
  <c r="C258" i="1"/>
  <c r="C259" i="1"/>
  <c r="C260" i="1"/>
  <c r="C261" i="1"/>
  <c r="C262" i="1"/>
  <c r="C263" i="1"/>
  <c r="C264" i="1"/>
  <c r="C265" i="1"/>
  <c r="C266" i="1"/>
  <c r="C267" i="1"/>
  <c r="C268" i="1"/>
  <c r="C269" i="1"/>
  <c r="C270" i="1"/>
  <c r="C271" i="1"/>
  <c r="C272" i="1"/>
  <c r="C273" i="1"/>
  <c r="C274" i="1"/>
  <c r="C275" i="1"/>
  <c r="C276" i="1"/>
  <c r="C277" i="1"/>
  <c r="C278" i="1"/>
  <c r="C279" i="1"/>
  <c r="C280" i="1"/>
  <c r="C281" i="1"/>
  <c r="C282" i="1"/>
  <c r="C283" i="1"/>
  <c r="C284" i="1"/>
  <c r="C285" i="1"/>
  <c r="C286" i="1"/>
  <c r="C287" i="1"/>
  <c r="C288" i="1"/>
  <c r="C289" i="1"/>
  <c r="C290" i="1"/>
  <c r="C291" i="1"/>
  <c r="C292" i="1"/>
  <c r="C293" i="1"/>
  <c r="C294" i="1"/>
  <c r="C29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C1015" i="1"/>
  <c r="C1016" i="1"/>
  <c r="C1017" i="1"/>
  <c r="C1018" i="1"/>
  <c r="C1019" i="1"/>
  <c r="C1020" i="1"/>
  <c r="C1021" i="1"/>
  <c r="C1022" i="1"/>
  <c r="C1023" i="1"/>
  <c r="C1024" i="1"/>
  <c r="C1025" i="1"/>
  <c r="C1026" i="1"/>
  <c r="C1027" i="1"/>
  <c r="C1028" i="1"/>
  <c r="C1029" i="1"/>
  <c r="C1030" i="1"/>
  <c r="C1031" i="1"/>
  <c r="C1032" i="1"/>
  <c r="C1033" i="1"/>
  <c r="C1034" i="1"/>
  <c r="C1035" i="1"/>
  <c r="C1036" i="1"/>
  <c r="C1037" i="1"/>
  <c r="C1038" i="1"/>
  <c r="C1039" i="1"/>
  <c r="C1040" i="1"/>
  <c r="C1041" i="1"/>
  <c r="C1042" i="1"/>
  <c r="C1043" i="1"/>
  <c r="C1044" i="1"/>
  <c r="C1045" i="1"/>
  <c r="C1046" i="1"/>
  <c r="C1047" i="1"/>
  <c r="C1048" i="1"/>
  <c r="C1049" i="1"/>
  <c r="C1050" i="1"/>
  <c r="C1051" i="1"/>
  <c r="C1052" i="1"/>
  <c r="C1053" i="1"/>
  <c r="C1054" i="1"/>
  <c r="C1055" i="1"/>
  <c r="C1056" i="1"/>
  <c r="C1057" i="1"/>
  <c r="C1058" i="1"/>
  <c r="C1059" i="1"/>
  <c r="C1060" i="1"/>
  <c r="C1061" i="1"/>
  <c r="C1062" i="1"/>
  <c r="C1063" i="1"/>
  <c r="C1064" i="1"/>
  <c r="C1065" i="1"/>
  <c r="C1066" i="1"/>
  <c r="C1067" i="1"/>
  <c r="C1068" i="1"/>
  <c r="C1069" i="1"/>
  <c r="C1070" i="1"/>
  <c r="C1071" i="1"/>
  <c r="C1072" i="1"/>
  <c r="C1073" i="1"/>
  <c r="C1074" i="1"/>
  <c r="C1075" i="1"/>
  <c r="C1076" i="1"/>
  <c r="C1077" i="1"/>
  <c r="C1078" i="1"/>
  <c r="C1079" i="1"/>
  <c r="C1080" i="1"/>
  <c r="C1081" i="1"/>
  <c r="C1082" i="1"/>
  <c r="C1083" i="1"/>
  <c r="C1084" i="1"/>
  <c r="C1085" i="1"/>
  <c r="C1086" i="1"/>
  <c r="C1087" i="1"/>
  <c r="C1088" i="1"/>
  <c r="C1089" i="1"/>
  <c r="C1090" i="1"/>
  <c r="C1091" i="1"/>
  <c r="C1092" i="1"/>
  <c r="C1093" i="1"/>
  <c r="C1094" i="1"/>
  <c r="C1095" i="1"/>
  <c r="C1096" i="1"/>
  <c r="C1097" i="1"/>
  <c r="C1098" i="1"/>
  <c r="C1099" i="1"/>
  <c r="C1100" i="1"/>
  <c r="C1101" i="1"/>
  <c r="C1102" i="1"/>
  <c r="C1103" i="1"/>
  <c r="C1104" i="1"/>
  <c r="C1105" i="1"/>
  <c r="C1106" i="1"/>
  <c r="C1107" i="1"/>
  <c r="C1108" i="1"/>
  <c r="C1109" i="1"/>
  <c r="C1110" i="1"/>
  <c r="C1111" i="1"/>
  <c r="C1112" i="1"/>
  <c r="C1113" i="1"/>
  <c r="C1114" i="1"/>
  <c r="C1115" i="1"/>
  <c r="C1116" i="1"/>
  <c r="C1117" i="1"/>
  <c r="C1118" i="1"/>
  <c r="C1119" i="1"/>
  <c r="C1120" i="1"/>
  <c r="C1121" i="1"/>
  <c r="C1122" i="1"/>
  <c r="C1123" i="1"/>
  <c r="C1124" i="1"/>
  <c r="C1125" i="1"/>
  <c r="C1126" i="1"/>
  <c r="C1127" i="1"/>
  <c r="C1128" i="1"/>
  <c r="C1129" i="1"/>
  <c r="C1130" i="1"/>
  <c r="C1131" i="1"/>
  <c r="C1132" i="1"/>
  <c r="C1133" i="1"/>
  <c r="C1134" i="1"/>
  <c r="C1135" i="1"/>
  <c r="C1136" i="1"/>
  <c r="C1137" i="1"/>
  <c r="C1138" i="1"/>
  <c r="C1139" i="1"/>
  <c r="C1140" i="1"/>
  <c r="C1141" i="1"/>
  <c r="C1142" i="1"/>
  <c r="C1143" i="1"/>
  <c r="C1144" i="1"/>
  <c r="C1145" i="1"/>
  <c r="C1146" i="1"/>
  <c r="C1147" i="1"/>
  <c r="C1148" i="1"/>
  <c r="C1149" i="1"/>
  <c r="C1150" i="1"/>
  <c r="C1151" i="1"/>
  <c r="C1152" i="1"/>
  <c r="C1153" i="1"/>
  <c r="C1154" i="1"/>
  <c r="C1155" i="1"/>
  <c r="C1156" i="1"/>
  <c r="C1157" i="1"/>
  <c r="C1158" i="1"/>
  <c r="C1159" i="1"/>
  <c r="C1160" i="1"/>
  <c r="C1161" i="1"/>
  <c r="C1162" i="1"/>
  <c r="C1163" i="1"/>
  <c r="C1164" i="1"/>
  <c r="C1165" i="1"/>
  <c r="C1166" i="1"/>
  <c r="C1167" i="1"/>
  <c r="C1168" i="1"/>
  <c r="C1169" i="1"/>
  <c r="C1170" i="1"/>
  <c r="C1171" i="1"/>
  <c r="C1172" i="1"/>
  <c r="C1173" i="1"/>
  <c r="C1174" i="1"/>
  <c r="C1175" i="1"/>
  <c r="C1176" i="1"/>
  <c r="C1177" i="1"/>
  <c r="C1178" i="1"/>
  <c r="C1179" i="1"/>
  <c r="C1180" i="1"/>
  <c r="C1181" i="1"/>
  <c r="C1182" i="1"/>
  <c r="C1183" i="1"/>
  <c r="C1184" i="1"/>
  <c r="C1185" i="1"/>
  <c r="C1186" i="1"/>
  <c r="C1187" i="1"/>
  <c r="C1188" i="1"/>
  <c r="C1189" i="1"/>
  <c r="C1190" i="1"/>
  <c r="C1191" i="1"/>
  <c r="C1192" i="1"/>
  <c r="C1193" i="1"/>
  <c r="C1194" i="1"/>
  <c r="C1195" i="1"/>
  <c r="C1196" i="1"/>
  <c r="C1197" i="1"/>
  <c r="C1198" i="1"/>
  <c r="C1199" i="1"/>
  <c r="C1200" i="1"/>
  <c r="C1201" i="1"/>
  <c r="C1202" i="1"/>
  <c r="C1203" i="1"/>
  <c r="C1204" i="1"/>
  <c r="C1205" i="1"/>
  <c r="C1206" i="1"/>
  <c r="C1207" i="1"/>
  <c r="C1208" i="1"/>
  <c r="C1209" i="1"/>
  <c r="C1210" i="1"/>
  <c r="C1211" i="1"/>
  <c r="C1212" i="1"/>
  <c r="C1213" i="1"/>
  <c r="C1214"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92" i="1"/>
  <c r="B93" i="1"/>
  <c r="B94" i="1"/>
  <c r="B95" i="1"/>
  <c r="B96" i="1"/>
  <c r="B97" i="1"/>
  <c r="B98" i="1"/>
  <c r="B99" i="1"/>
  <c r="B100" i="1"/>
  <c r="B101" i="1"/>
  <c r="B102" i="1"/>
  <c r="B103" i="1"/>
  <c r="B104"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143" i="1"/>
  <c r="B144" i="1"/>
  <c r="B145" i="1"/>
  <c r="B146" i="1"/>
  <c r="B147" i="1"/>
  <c r="B148" i="1"/>
  <c r="B149" i="1"/>
  <c r="B150" i="1"/>
  <c r="B151" i="1"/>
  <c r="B152" i="1"/>
  <c r="B153" i="1"/>
  <c r="B154" i="1"/>
  <c r="B155"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84" i="1"/>
  <c r="B185" i="1"/>
  <c r="B186" i="1"/>
  <c r="B187" i="1"/>
  <c r="B188" i="1"/>
  <c r="B189" i="1"/>
  <c r="B190" i="1"/>
  <c r="B191" i="1"/>
  <c r="B192" i="1"/>
  <c r="B193" i="1"/>
  <c r="B194" i="1"/>
  <c r="B195" i="1"/>
  <c r="B196"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238" i="1"/>
  <c r="B239" i="1"/>
  <c r="B240" i="1"/>
  <c r="B241" i="1"/>
  <c r="B242" i="1"/>
  <c r="B243" i="1"/>
  <c r="B244" i="1"/>
  <c r="B245" i="1"/>
  <c r="B246" i="1"/>
  <c r="B247" i="1"/>
  <c r="B248" i="1"/>
  <c r="B249" i="1"/>
  <c r="B250"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304" i="1"/>
  <c r="B305" i="1"/>
  <c r="B306" i="1"/>
  <c r="B307" i="1"/>
  <c r="B308" i="1"/>
  <c r="B309" i="1"/>
  <c r="B310" i="1"/>
  <c r="B311" i="1"/>
  <c r="B312" i="1"/>
  <c r="B313" i="1"/>
  <c r="B314" i="1"/>
  <c r="B315" i="1"/>
  <c r="B316"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350" i="1"/>
  <c r="B351" i="1"/>
  <c r="B352" i="1"/>
  <c r="B353" i="1"/>
  <c r="B354" i="1"/>
  <c r="B355" i="1"/>
  <c r="B356" i="1"/>
  <c r="B357" i="1"/>
  <c r="B358" i="1"/>
  <c r="B359" i="1"/>
  <c r="B360" i="1"/>
  <c r="B361" i="1"/>
  <c r="B36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420" i="1"/>
  <c r="B421" i="1"/>
  <c r="B422" i="1"/>
  <c r="B423" i="1"/>
  <c r="B424" i="1"/>
  <c r="B425" i="1"/>
  <c r="B426" i="1"/>
  <c r="B427" i="1"/>
  <c r="B428" i="1"/>
  <c r="B429" i="1"/>
  <c r="B430" i="1"/>
  <c r="B431" i="1"/>
  <c r="B432"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473" i="1"/>
  <c r="B474" i="1"/>
  <c r="B475" i="1"/>
  <c r="B476" i="1"/>
  <c r="B477" i="1"/>
  <c r="B478" i="1"/>
  <c r="B479" i="1"/>
  <c r="B480" i="1"/>
  <c r="B481" i="1"/>
  <c r="B482" i="1"/>
  <c r="B483" i="1"/>
  <c r="B484" i="1"/>
  <c r="B485"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511" i="1"/>
  <c r="B512" i="1"/>
  <c r="B513" i="1"/>
  <c r="B514" i="1"/>
  <c r="B515" i="1"/>
  <c r="B516" i="1"/>
  <c r="B517" i="1"/>
  <c r="B518" i="1"/>
  <c r="B519" i="1"/>
  <c r="B520" i="1"/>
  <c r="B521" i="1"/>
  <c r="B522" i="1"/>
  <c r="B523"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561" i="1"/>
  <c r="B562" i="1"/>
  <c r="B563" i="1"/>
  <c r="B564" i="1"/>
  <c r="B565" i="1"/>
  <c r="B566" i="1"/>
  <c r="B567" i="1"/>
  <c r="B568" i="1"/>
  <c r="B569" i="1"/>
  <c r="B570" i="1"/>
  <c r="B571" i="1"/>
  <c r="B572" i="1"/>
  <c r="B573"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617" i="1"/>
  <c r="B618" i="1"/>
  <c r="B619" i="1"/>
  <c r="B620" i="1"/>
  <c r="B621" i="1"/>
  <c r="B622" i="1"/>
  <c r="B623" i="1"/>
  <c r="B624" i="1"/>
  <c r="B625" i="1"/>
  <c r="B626" i="1"/>
  <c r="B627" i="1"/>
  <c r="B628" i="1"/>
  <c r="B629"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687" i="1"/>
  <c r="B688" i="1"/>
  <c r="B689" i="1"/>
  <c r="B690" i="1"/>
  <c r="B691" i="1"/>
  <c r="B692" i="1"/>
  <c r="B693" i="1"/>
  <c r="B694" i="1"/>
  <c r="B695" i="1"/>
  <c r="B696" i="1"/>
  <c r="B697" i="1"/>
  <c r="B698" i="1"/>
  <c r="B699"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782" i="1"/>
  <c r="B783" i="1"/>
  <c r="B784" i="1"/>
  <c r="B785" i="1"/>
  <c r="B786" i="1"/>
  <c r="B787" i="1"/>
  <c r="B788" i="1"/>
  <c r="B789" i="1"/>
  <c r="B790" i="1"/>
  <c r="B791" i="1"/>
  <c r="B792" i="1"/>
  <c r="B793" i="1"/>
  <c r="B794"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876" i="1"/>
  <c r="B877" i="1"/>
  <c r="B878" i="1"/>
  <c r="B879" i="1"/>
  <c r="B880" i="1"/>
  <c r="B881" i="1"/>
  <c r="B882" i="1"/>
  <c r="B883" i="1"/>
  <c r="B884" i="1"/>
  <c r="B885" i="1"/>
  <c r="B886" i="1"/>
  <c r="B887" i="1"/>
  <c r="B888" i="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943" i="1"/>
  <c r="B944" i="1"/>
  <c r="B945" i="1"/>
  <c r="B946" i="1"/>
  <c r="B947" i="1"/>
  <c r="B948" i="1"/>
  <c r="B949" i="1"/>
  <c r="B950" i="1"/>
  <c r="B951" i="1"/>
  <c r="B952" i="1"/>
  <c r="B953" i="1"/>
  <c r="B954" i="1"/>
  <c r="B955"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88" i="1"/>
  <c r="B989" i="1"/>
  <c r="B990" i="1"/>
  <c r="B991" i="1"/>
  <c r="B992" i="1"/>
  <c r="B993" i="1"/>
  <c r="B994" i="1"/>
  <c r="B995" i="1"/>
  <c r="B996" i="1"/>
  <c r="B997" i="1"/>
  <c r="B998" i="1"/>
  <c r="B999" i="1"/>
  <c r="B1000" i="1"/>
  <c r="B1001" i="1"/>
  <c r="B1002" i="1"/>
  <c r="B1003" i="1"/>
  <c r="B1004" i="1"/>
  <c r="B1005" i="1"/>
  <c r="B1006" i="1"/>
  <c r="B1007" i="1"/>
  <c r="B1008" i="1"/>
  <c r="B1009" i="1"/>
  <c r="B1010" i="1"/>
  <c r="B1011" i="1"/>
  <c r="B1012" i="1"/>
  <c r="B1013" i="1"/>
  <c r="B1014" i="1"/>
  <c r="B1015" i="1"/>
  <c r="B1016" i="1"/>
  <c r="B1017" i="1"/>
  <c r="B1018" i="1"/>
  <c r="B1019" i="1"/>
  <c r="B1020" i="1"/>
  <c r="B1021" i="1"/>
  <c r="B1022" i="1"/>
  <c r="B1023" i="1"/>
  <c r="B1024" i="1"/>
  <c r="B1025" i="1"/>
  <c r="B1026" i="1"/>
  <c r="B1027" i="1"/>
  <c r="B1028" i="1"/>
  <c r="B1029" i="1"/>
  <c r="B1030" i="1"/>
  <c r="B1031" i="1"/>
  <c r="B1032" i="1"/>
  <c r="B1033" i="1"/>
  <c r="B1034" i="1"/>
  <c r="B1035" i="1"/>
  <c r="B1036" i="1"/>
  <c r="B1037" i="1"/>
  <c r="B1038" i="1"/>
  <c r="B1039" i="1"/>
  <c r="B1040" i="1"/>
  <c r="B1041" i="1"/>
  <c r="B1042" i="1"/>
  <c r="B1043" i="1"/>
  <c r="B1044" i="1"/>
  <c r="B1045" i="1"/>
  <c r="B1046" i="1"/>
  <c r="B1047" i="1"/>
  <c r="B1048" i="1"/>
  <c r="B1049" i="1"/>
  <c r="B1050" i="1"/>
  <c r="B1051" i="1"/>
  <c r="B1052" i="1"/>
  <c r="B1053" i="1"/>
  <c r="B1054" i="1"/>
  <c r="B1055" i="1"/>
  <c r="B1056" i="1"/>
  <c r="B1057" i="1"/>
  <c r="B1058" i="1"/>
  <c r="B1059" i="1"/>
  <c r="B1060" i="1"/>
  <c r="B1061" i="1"/>
  <c r="B1062" i="1"/>
  <c r="B1063" i="1"/>
  <c r="B1064" i="1"/>
  <c r="B1065" i="1"/>
  <c r="B1066" i="1"/>
  <c r="B1067" i="1"/>
  <c r="B1068" i="1"/>
  <c r="B1069" i="1"/>
  <c r="B1070" i="1"/>
  <c r="B1071" i="1"/>
  <c r="B1072" i="1"/>
  <c r="B1073" i="1"/>
  <c r="B1074" i="1"/>
  <c r="B1075" i="1"/>
  <c r="B1076" i="1"/>
  <c r="B1077" i="1"/>
  <c r="B1078" i="1"/>
  <c r="B1079" i="1"/>
  <c r="B1080" i="1"/>
  <c r="B1081" i="1"/>
  <c r="B1082" i="1"/>
  <c r="B1083" i="1"/>
  <c r="B1084" i="1"/>
  <c r="B1085" i="1"/>
  <c r="B1086" i="1"/>
  <c r="B1087" i="1"/>
  <c r="B1088" i="1"/>
  <c r="B1089" i="1"/>
  <c r="B1090" i="1"/>
  <c r="B1091" i="1"/>
  <c r="B1092" i="1"/>
  <c r="B1093" i="1"/>
  <c r="B1094" i="1"/>
  <c r="B1095" i="1"/>
  <c r="B1096" i="1"/>
  <c r="B1097" i="1"/>
  <c r="B1098" i="1"/>
  <c r="B1099" i="1"/>
  <c r="B1100" i="1"/>
  <c r="B1101" i="1"/>
  <c r="B1102" i="1"/>
  <c r="B1103" i="1"/>
  <c r="B1104" i="1"/>
  <c r="B1105" i="1"/>
  <c r="B1106" i="1"/>
  <c r="B1107" i="1"/>
  <c r="B1108" i="1"/>
  <c r="B1109" i="1"/>
  <c r="B1110" i="1"/>
  <c r="B1111" i="1"/>
  <c r="B1112" i="1"/>
  <c r="B1113" i="1"/>
  <c r="B1114" i="1"/>
  <c r="B1115" i="1"/>
  <c r="B1116" i="1"/>
  <c r="B1117" i="1"/>
  <c r="B1118" i="1"/>
  <c r="B1119" i="1"/>
  <c r="B1120" i="1"/>
  <c r="B1121" i="1"/>
  <c r="B1122" i="1"/>
  <c r="B1123" i="1"/>
  <c r="B1124" i="1"/>
  <c r="B1125" i="1"/>
  <c r="B1126" i="1"/>
  <c r="B1127" i="1"/>
  <c r="B1128" i="1"/>
  <c r="B1129" i="1"/>
  <c r="B1130" i="1"/>
  <c r="B1131" i="1"/>
  <c r="B1132" i="1"/>
  <c r="B1133" i="1"/>
  <c r="B1134" i="1"/>
  <c r="B1135" i="1"/>
  <c r="B1136" i="1"/>
  <c r="B1137" i="1"/>
  <c r="B1138" i="1"/>
  <c r="B1139" i="1"/>
  <c r="B1140" i="1"/>
  <c r="B1141" i="1"/>
  <c r="B1142" i="1"/>
  <c r="B1143" i="1"/>
  <c r="B1144" i="1"/>
  <c r="B1145" i="1"/>
  <c r="B1146" i="1"/>
  <c r="B1147" i="1"/>
  <c r="B1148" i="1"/>
  <c r="B1149" i="1"/>
  <c r="B1150" i="1"/>
  <c r="B1151" i="1"/>
  <c r="B1152" i="1"/>
  <c r="B1153" i="1"/>
  <c r="B1154" i="1"/>
  <c r="B1155" i="1"/>
  <c r="B1156" i="1"/>
  <c r="B1157" i="1"/>
  <c r="B1158" i="1"/>
  <c r="B1159" i="1"/>
  <c r="B1160" i="1"/>
  <c r="B1161" i="1"/>
  <c r="B1162" i="1"/>
  <c r="B1163" i="1"/>
  <c r="B1164" i="1"/>
  <c r="B1165" i="1"/>
  <c r="B1166" i="1"/>
  <c r="B1167" i="1"/>
  <c r="B1168" i="1"/>
  <c r="B1169" i="1"/>
  <c r="B1170" i="1"/>
  <c r="B1171" i="1"/>
  <c r="B1172" i="1"/>
  <c r="B1173" i="1"/>
  <c r="B1174" i="1"/>
  <c r="B1175" i="1"/>
  <c r="B1176" i="1"/>
  <c r="B1177" i="1"/>
  <c r="B1178" i="1"/>
  <c r="B1179" i="1"/>
  <c r="B1180" i="1"/>
  <c r="B1181" i="1"/>
  <c r="B1182" i="1"/>
  <c r="B1183" i="1"/>
  <c r="B1184" i="1"/>
  <c r="B1185" i="1"/>
  <c r="B1186" i="1"/>
  <c r="B1187" i="1"/>
  <c r="B1188" i="1"/>
  <c r="B1189" i="1"/>
  <c r="B1190" i="1"/>
  <c r="B1191" i="1"/>
  <c r="B1192" i="1"/>
  <c r="B1193" i="1"/>
  <c r="B1194" i="1"/>
  <c r="B1195" i="1"/>
  <c r="B1196" i="1"/>
  <c r="B1197" i="1"/>
  <c r="B1198" i="1"/>
  <c r="B1199" i="1"/>
  <c r="B1200" i="1"/>
  <c r="B1201" i="1"/>
  <c r="B1202" i="1"/>
  <c r="B1203" i="1"/>
  <c r="B1204" i="1"/>
  <c r="B1205" i="1"/>
  <c r="B1206" i="1"/>
  <c r="B1207" i="1"/>
  <c r="B1208" i="1"/>
  <c r="B1209" i="1"/>
  <c r="B1210" i="1"/>
  <c r="B1211" i="1"/>
  <c r="B1212" i="1"/>
  <c r="B1213" i="1"/>
  <c r="B1214"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502" i="1"/>
  <c r="A503"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1051" i="1"/>
  <c r="A1052"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1189" i="1"/>
  <c r="A1190" i="1"/>
  <c r="A1191" i="1"/>
  <c r="A1192" i="1"/>
  <c r="A1193" i="1"/>
  <c r="A1194" i="1"/>
  <c r="A1195" i="1"/>
  <c r="A1196" i="1"/>
  <c r="A1197" i="1"/>
  <c r="A1198" i="1"/>
  <c r="A1199" i="1"/>
  <c r="A1200" i="1"/>
  <c r="A1201" i="1"/>
  <c r="A1202" i="1"/>
  <c r="A1203" i="1"/>
  <c r="A1204" i="1"/>
  <c r="A1205" i="1"/>
  <c r="A1206" i="1"/>
  <c r="A1207" i="1"/>
  <c r="A1208" i="1"/>
  <c r="A1209" i="1"/>
  <c r="A1210" i="1"/>
  <c r="A1211" i="1"/>
  <c r="A1212" i="1"/>
  <c r="A1213" i="1"/>
  <c r="A1214" i="1"/>
  <c r="C10" i="1"/>
  <c r="B10" i="1"/>
  <c r="A10" i="1"/>
  <c r="E1217" i="1"/>
</calcChain>
</file>

<file path=xl/sharedStrings.xml><?xml version="1.0" encoding="utf-8"?>
<sst xmlns="http://schemas.openxmlformats.org/spreadsheetml/2006/main" count="2443" uniqueCount="1805">
  <si>
    <t>Fecha</t>
  </si>
  <si>
    <t>Doc. No.</t>
  </si>
  <si>
    <t>Concepto</t>
  </si>
  <si>
    <t>Débito</t>
  </si>
  <si>
    <t>Crédito</t>
  </si>
  <si>
    <t>Balance</t>
  </si>
  <si>
    <t>CH-124</t>
  </si>
  <si>
    <t>CH-125</t>
  </si>
  <si>
    <t>CH-23</t>
  </si>
  <si>
    <t>CH-18</t>
  </si>
  <si>
    <t>CH-08</t>
  </si>
  <si>
    <t>CH-10</t>
  </si>
  <si>
    <t>CH-07</t>
  </si>
  <si>
    <t>CH-09</t>
  </si>
  <si>
    <t>CH-11</t>
  </si>
  <si>
    <t>CH-24</t>
  </si>
  <si>
    <t>CH-12</t>
  </si>
  <si>
    <t>CH-25</t>
  </si>
  <si>
    <t>CH-13</t>
  </si>
  <si>
    <t>CH-14</t>
  </si>
  <si>
    <t>CH-16</t>
  </si>
  <si>
    <t>CH-26</t>
  </si>
  <si>
    <t>CH-15</t>
  </si>
  <si>
    <t>CH-17</t>
  </si>
  <si>
    <t>CH-21</t>
  </si>
  <si>
    <t>CH-22</t>
  </si>
  <si>
    <t>CH-19</t>
  </si>
  <si>
    <t>CH-20</t>
  </si>
  <si>
    <t>MINISTERIO DE LA VIVIENDA, HABITAT Y EDIFICACIONES</t>
  </si>
  <si>
    <t>MIVHED</t>
  </si>
  <si>
    <t>LIBRO BANCO</t>
  </si>
  <si>
    <t xml:space="preserve">CUENTA BANCARIA </t>
  </si>
  <si>
    <t>TOTALES:</t>
  </si>
  <si>
    <t>Mirky Cuello Campusano</t>
  </si>
  <si>
    <t>Yasirys Germán</t>
  </si>
  <si>
    <t xml:space="preserve"> Enc. Departamento de Contabilidad</t>
  </si>
  <si>
    <t xml:space="preserve">  Directora Financiera</t>
  </si>
  <si>
    <t>Totales:</t>
  </si>
  <si>
    <t>1113-19 PARA REAJUSTAR BALANCE DE LA CTA. NO. 1113-19 (SUBCUENTA TESORERIA MIVED), POR VALOR (0.01), DIFERENCIA ENTE EL PAGO DE LIB.3482 CH-89 Y LIB.3344 CH-74 D/F 11/06/2026 POR CONCEPTO DE SUPERVISION, ESTUDIO Y DISEÑO DE OBRA, VER ANEXOS</t>
  </si>
  <si>
    <t>ED-33544</t>
  </si>
  <si>
    <t>1113-19 PARA REAJUSTAR BALANCE DE LAS CUENTAS 1113-19 (SUBCUENTA TESORERIA MIVED), POR VALOR (0.02), EL CUAL SE PAGO EN EL LIB. 3388 CH-78 D/F 12/06/2026, Y EL LIB.3492 CH-86 D/F 16/06/2026 LLEVANDOLA LA CTA. NO 6021-99 GASTOS VARIOS , VER ANEXOS</t>
  </si>
  <si>
    <t>ED-33543</t>
  </si>
  <si>
    <t>1113-19 PARA REGISTRAR INGRESO CORRESPONDIENTE AL DIA 30/06/2026, SEGUN ESTADO DE BANCO ANEXO, REF 749828 EDDY JOSE LOPEZ INT178282845185 1F</t>
  </si>
  <si>
    <t>ED-33533</t>
  </si>
  <si>
    <t>1113-19 PARA REGISTRAR LA FACTURA NO. 5055, NCF B0200005055 D/F 30/6/2026 DEL INGRESO RECIBIDO DE PRADERAS DEL MIRADOR, DEL DEPOSITO REF. NO. 242349203 D/F 30/06/2026</t>
  </si>
  <si>
    <t>ED-33531</t>
  </si>
  <si>
    <t>1113-19 PARA REGISTRAR LA FACTURA NO. 2181, NCF B0100002181 D/F 30/6/2030 DEL INGRESO RECIBIDO DE INVERSIONES KNUHA SRL, DEL DEPOSITO REF. NO. 924235091 D/F 30/06/2026</t>
  </si>
  <si>
    <t>ED-33530</t>
  </si>
  <si>
    <t>1113-23 P/ REGISTRAR SOBREGIRO BANCARIO EN LAS SUB-CUENTAS FONDO 100 CTA-NO. 1113-23; POR VALOR DE $8,490,285.88 Y LA CUENTA FONDO 2119 CTA.NO.1113-22; POR VALOR DE $898,841.93, VER ANEXOS</t>
  </si>
  <si>
    <t>ED-33517</t>
  </si>
  <si>
    <t>1113-22 P/ REGISTRAR SOBREGIRO BANCARIO EN LAS SUB-CUENTAS FONDO 100 CTA-NO. 1113-23; POR VALOR DE $8,490,285.88 Y LA CUENTA FONDO 2119 CTA.NO.1113-22; POR VALOR DE $898,841.93, VER ANEXOS</t>
  </si>
  <si>
    <t>ED-33513</t>
  </si>
  <si>
    <t>1113-19 PARA REGISTRAR INGRESOS VARIOR POR VALOR RD$1.00 REF. NO. 353633 PRUEBA TEST INT178282845185 1F</t>
  </si>
  <si>
    <t>ED-33440</t>
  </si>
  <si>
    <t>1113-19 PARA REGISTRAR INGRESO CORRESPONDIENTE AL DIA 30 DEL MES DE JUNIO 2026, SEGUN ESTADO DE BANCO ANEXO, REF 170515 YESSENIA VENTURA INT178282845185 1F</t>
  </si>
  <si>
    <t>ED-33436</t>
  </si>
  <si>
    <t>1113-19 PARA REGISTRAR LA FACTURA NO. 2172, NCF B0100002172 D/F 30/6/2026 DEL INGRESO RECIBIDO DE CONSTRUCTORA VICASA S R L, DEL DEPOSITO REF. NO. 34976 KATHERINE ALMONTE INT178188076565 91 D/F 19/06/2026.</t>
  </si>
  <si>
    <t>ED-33392</t>
  </si>
  <si>
    <t>1113-19 PARA REGISTRAR LA FACTURA NO. 2171, NCF B0100002171 D/F 30/6/2026 DEL INGRESO RECIBIDO DE CONALPI CONSTRUCTORA ALMONTE PILARTE SRL, DEL DEPOSITO REF. NO. 012032 JAIRO ISRAEL SANCHEZ INT178282845185 1F D/F 30/06/2026.</t>
  </si>
  <si>
    <t>ED-33391</t>
  </si>
  <si>
    <t>1113-19 PARA REGISTRAR LA FACTURA NO. 2182, NCF B0100002182 D/F 30/6/2030 DEL INGRESO RECIBIDO DE TAKO BEACH APOGEO SRL, DEL DEPOSITO REF. NO. 426411283 D/F 30/06/2026</t>
  </si>
  <si>
    <t>ED-33390</t>
  </si>
  <si>
    <t>1113-19 PARA REGISTRAR INGRESOS POR PAGO DE INDEMNIZACION REF. NO. 242357720  VER ANEXOS</t>
  </si>
  <si>
    <t>ED-33290</t>
  </si>
  <si>
    <t>1113-19 PARA REGISTRAR INGRESO CORRESPONDIENTE AL DIA 30/06/2026, SEGUN ESTADO DE BANCO ANEXO, REF NO. 242356671</t>
  </si>
  <si>
    <t>ED-33265</t>
  </si>
  <si>
    <t>1113-19 PARA REGISTRAR INGRESO CORRESPONDIENTE AL DIA 30/06/2026, SEGUN ESTADO DE BANCO ANEXO, REF NO. 426434227.</t>
  </si>
  <si>
    <t>ED-33264</t>
  </si>
  <si>
    <t>1113-19 PARA REGISTRAR INGRESO CORRESPONDIENTE AL DIA 30/06/2026, SEGUN ESTADO DE BANCO ANEXO, REF NO. 242352693.</t>
  </si>
  <si>
    <t>ED-33263</t>
  </si>
  <si>
    <t>1113-19 PARA REGISTRAR INGRESO CORRESPONDIENTE AL DIA 30/06/2026, SEGUN ESTADO DE BANCO ANEXO, REF NO. 452400548350.</t>
  </si>
  <si>
    <t>ED-33262</t>
  </si>
  <si>
    <t>1113-19 PARA REGISTRAR INGRESO CORRESPONDIENTE AL DIA 30/06/2026, SEGUN ESTADO DE BANCO ANEXO, REF NO. 452400544534.</t>
  </si>
  <si>
    <t>ED-33261</t>
  </si>
  <si>
    <t>1113-19 PARA REGISTRAR INGRESO CORRESPONDIENTE AL DIA 30/06/2026, SEGUN ESTADO DE BANCO ANEXO, REF NO. 426421570.</t>
  </si>
  <si>
    <t>ED-33260</t>
  </si>
  <si>
    <t>1113-19 PARA REGISTRAR INGRESO CORRESPONDIENTE AL DIA 30/06/2026, SEGUN ESTADO DE BANCO ANEXO, REF NO. 003730030437.</t>
  </si>
  <si>
    <t>ED-33259</t>
  </si>
  <si>
    <t>1113-19 PARA REGISTRAR INGRESO CORRESPONDIENTE AL DIA 30/06/2026, SEGUN ESTADO DE BANCO ANEXO, REF NO. 242349456.</t>
  </si>
  <si>
    <t>ED-33258</t>
  </si>
  <si>
    <t>1113-19 PARA REGISTRAR INGRESO CORRESPONDIENTE AL DIA 30/06/2026, SEGUN ESTADO DE BANCO ANEXO, REF NO. 924234926.</t>
  </si>
  <si>
    <t>ED-33256</t>
  </si>
  <si>
    <t>1113-19 PARA REGISTRAR INGRESO CORRESPONDIENTE AL DIA 30/06/2026, SEGUN ESTADO DE BANCO ANEXO, REF NO. 242348992.</t>
  </si>
  <si>
    <t>ED-33255</t>
  </si>
  <si>
    <t>1113-19 PARA REGISTRAR INGRESO CORRESPONDIENTE AL DIA 30/06/2026, SEGUN ESTADO DE BANCO ANEXO, REF NO. 242348401.</t>
  </si>
  <si>
    <t>ED-33250</t>
  </si>
  <si>
    <t>1113-19 PARA REGISTRAR INGRESO CORRESPONDIENTE AL DIA 30/06/2026, SEGUN ESTADO DE BANCO ANEXO, REF NO. 924234810.</t>
  </si>
  <si>
    <t>ED-33249</t>
  </si>
  <si>
    <t>1113-23 P/R INGRESO POR ASIGNACION PRESUPUESTARIA DEL FONDO 100, CORRESPONDIENTE AL 30/06/2026 REF. 65528</t>
  </si>
  <si>
    <t>ED-33149</t>
  </si>
  <si>
    <t>1113-23 P/R INGRESO POR ASIGNACION PRESUPUESTARIA DEL FONDO 100, CORRESPONDIENTE AL 30/06/2026 REF. 65526</t>
  </si>
  <si>
    <t>ED-33146</t>
  </si>
  <si>
    <t>1113-19 P/R INGRESO POR ASIGNACION DE CUOTA,PARA LLEVAR A LA CTA. SUBCUENTA PAGADORA FONDO 2119 CORRESPONDIENTE AL 30/06/2026 REF. 65528</t>
  </si>
  <si>
    <t>ED-33089</t>
  </si>
  <si>
    <t>1113-22 P/R INGRESO POR ASIGNACION DE CUOTA,PARA LLEVAR A LA CTA. SUBCUENTA PAGADORA FONDO 2119 CORRESPONDIENTE AL 30/06/2026 REF. 65528</t>
  </si>
  <si>
    <t>ED-33076</t>
  </si>
  <si>
    <t>1113-19 PARA REGISTRAR INGRESOS DE BIENES NACIONALES CORRESPONDIENTE AL DIA 30/06/2026. SEGUN RELACION ANEXA</t>
  </si>
  <si>
    <t>DB-4965</t>
  </si>
  <si>
    <t>1113-20 [] CARGOS BANCARIOS POR MANEJO DE CUENTA, CORRESPONDIENTE AL MES DE JUNIO 2026, SEGUN TRANSACION NO. 9990002.</t>
  </si>
  <si>
    <t>CR-52</t>
  </si>
  <si>
    <t>CR-363</t>
  </si>
  <si>
    <t>1113-23 [MINISTERIO DE LA VIVIENDA HABITAT Y EDIFICACIONES (MIVHED)] LIB-3902. PAGO DE VIATICOS EN OPERATIVOS DE SUPERVISION, CONSTRUCCION Y RECONSTRUCCION DE VIVIENDAS, PARA PERSONAL DESCRITO EN EL EXPEDIENTE ANEXO, GRUPO NO. 93-2026, SEGUN COM. DA-0674-2026 D/F 22/06/2026. (VER ANEXOS).</t>
  </si>
  <si>
    <t>CH-164</t>
  </si>
  <si>
    <t>1113-23 [MINISTERIO DE LA VIVIENDA HABITAT Y EDIFICACIONES (MIVHED)] LIB-3900. PAGO DE VIATICOS ADMINISTRATIVOS Y OPERATIVOS DE INSPECCION Y SUPERVISION (SERVICIOS DE ALIMENTACION, MOVILIDAD, SUBVENCIONES, REPRESENTACION, MANTENIMIENTO Y HOSPEDAJE) PARA PERSONAL DESCRITO EN EL EXPEDIENTE ANEXO, GRUPO NO. 92-2026, SEGUN COM. DA-0669-2026 D/F 22/06/2026. (VER ANEXOS).</t>
  </si>
  <si>
    <t>CH-163</t>
  </si>
  <si>
    <t xml:space="preserve">1113-23 [MINISTERIO DE LA VIVIENDA HABITAT Y EDIFICACIONES (MIVHED)] LIB-3893. PAGO DE VIATICOS EN OPERATIVOS DE SUPERVISION, CONSTRUCCION Y RECONSTRUCCION DE VIVIENDAS PARA PERSONAL DESCRITO EN EL EXPEDIENTE ANEXO, GRUPO NO. 70-2026, SEGUN COM. DA-0553-2026 D/F 29/05/2026. (VER ANEXOS).   </t>
  </si>
  <si>
    <t>CH-158</t>
  </si>
  <si>
    <t>1113-23 [PONTIFICIA UNIVERSIDAD CATOLICA MADRE Y MAESTRA (PUCMM)] LIB-3909. TERCER PAGO CON LA FACTURA NCF NO. E-450000002201 D/F 05/06/2026, POR LA PARTICIPACION DE LA COLABORADORA: GLORIANNY POLANCO ORBE, CORRESPONDIENTE AL PAGO DEL TERCER CUATRIMESTRE, EN LA MAESTRIA GESTION FINANCIERA, CONCENTRACION EN IMPUESTOS LA CUAL TENDRA UNA DURACION DE UN (1) AÑO Y OCHO (8) MESES, INICIANDO EL 30 DE JUNIO DEL 2025 Y FINALIZA EN EL MES DE MARZO 2027, SEGUN COMS. RRHH-00336-26 D/F 22/06/2026, RRHH-00255-2025 Y RRHH-00256-2025 D/F 20/06/2025. VER ANEXOS.</t>
  </si>
  <si>
    <t>CH-155</t>
  </si>
  <si>
    <t>1113-23 [CARIBBEAN FOOD SUPPLY Y R, SRL] LIB-3910. PAGO NO.54 DEL CONTRATO NO. MIVHED/CB/BS/PEEN/010/2023, PROCESO NO. MIVHED-MAE-PEEN-2022-0013, ADENDUM NO. I MIVHED-CB-AD-256-2023, (POR EXT.DE VIGENCIA) ADENDUM NO. II MIVHED-CB-AD-121-2024 ADENDUM NO. III MIVHED-CB-AD-119-2025 (POR EXT. DE CONT. E INCREMENTO DEL MONTO) CON LA FACT. NCF NO. E450000000007 D/F 12/06/2026, (POR VALOR DE RD$1,588,175.75 MENOS RD$317,635.15 CORRESP. AL 20% DE. DEL AVANCE INICIAL) POR ADQ. DE MAT. Y HTAS. PARA REP. DE VIVIENDAS EN EL DN. Y LA PROV. STO DGO, A RAIZ DEL LAS LLUVIAS ACAECIDAS EL 04 DE NOV. 2022, LOTE II. SEGÚN DA/0673/2026 D/F 22/06/2026.VER ANEXOS.</t>
  </si>
  <si>
    <t>CH-154</t>
  </si>
  <si>
    <t>1113-23 [PONTIFICIA UNIVERSIDAD CATOLICA MADRE Y MAESTRA (PUCMM)] LIB-3908. TERCER PAGO CON LA FACTURA NCF NO. E450000002202 D/F 05/06/2026, POR LA PARTICIPACION DE LA COLABORADORA: JANVIEILLS CARIDAD PEÑA ROJAS, CORRESPONDIENTE A LA MAESTRIA EN GESTION FINANCIERA, LA CUAL TENDRA UNA DURACION DE UN (1) AÑO Y OCHO (8) MESES, EL CUAL INICIARA EL 30 DE JUNIO DEL 2025 Y FINALIZA EN EL MES DE MARZO 2027, SEGUN COMS. RRHH-00337-26 D/F 22/06/2026, RRHH-00201-2025 D/F 19/05/2025, RRHH-00203-2025 D/F 19/05/2025 Y DFO-0049-2025 07/02/2025. VER ANEXOS.</t>
  </si>
  <si>
    <t>CH-153</t>
  </si>
  <si>
    <t>1113-23 [FUNDACION HERGAR PARA LA INVESTIGACION Y PROMOCION EDUCATIVA] LIB-3907. TERCER PAGO CON LA FACTURA NCF NO. E450000000054 D/F 15/06/2026, POR LA PARTICIPACION DE LA COLABORADORA LILIANA CAROLINA REYNOSO MORA, CEDULA: 001-1776126-2, MAESTRIA EN DIRECCION FINANCIERA Y CONTROL DE GESTION, LA CUAL TENDRA UNA DURACION DE UN (1) AÑO Y NUEVE (9) MESES, CORRESPONDIENTE AL 3DO. CUATRIMESTRE MAYO - AGOSTO DEL 2026, SEGUN COM. RRHH-00334-26 D/F 22/06/2026, RRHH-00502-2025 D/F 28/10/2025 Y RRHH-00429/2025 D/F 10/09/2025. VER ANEXOS.</t>
  </si>
  <si>
    <t>CH-152</t>
  </si>
  <si>
    <t>CH-151</t>
  </si>
  <si>
    <t>1113-23 [INSTITUTO TECNOLOGICO DE SANTO DOMINGO] LIB-3906. TERCER PAGO CON LA FACTURA NCF NO. E450000000367 D/F 15/06/2026, CORRESPONDIENTE AL PAGO DEL TRIMESTRE FEBRERO- ABRIL 2026, POR LA PARTICIPACION DE LA COLABORADORA: WILMERY ESPINO VARGAS EN LA MAESTRIA EN NUTRIOLOGIA CLINICA, LA CUAL TENDRA UNA DURACION DE DOS (2) AÑOS, Y LA MISMA INICIO EN FEBRERO DEL 2025 Y CULMINARIA FEBRERO DEL 2027, CUBRIENDO LA INSTITUCION EL 50% DE LA MISMA, SEGUN COMS. RRHH-00338-26 D/F 22/06/2026, RRHH-00275-2025 D/F 28/08/2025 Y RRHH-00270-2025 D/F 24/06/2025. VER ANEXOS.</t>
  </si>
  <si>
    <t>CH-150</t>
  </si>
  <si>
    <t>1113-23 [CONSTRUCTORA FAINCA SRL] LIB-3894. PAGO CUB-04 (88.64%) DEL CONTRATO MIVHED/CB/OB/PEEN/001/2024, FICHA CBE00725, LOTE I, PARA LA CONSTRUCCION Y RECONSTRUCCION DE VIVIENDAS AFECTADAS POR LOS DAÑOS OCASIONADOS POR EL PASO DEL FENOMENO ATMOSFERICO A NIVEL NACIONAL, PROV. SANTIAGO, PROYECTO NO. 00598, SEGÚN COM. VMC-SP-155-2026 D/F 22/06/2026.</t>
  </si>
  <si>
    <t>CH-148</t>
  </si>
  <si>
    <t>1113-19 [CONSTRUCTORA FAINCA SRL] LIB-3894. PAGO CUB-04 (88.64%) DEL CONTRATO MIVHED/CB/OB/PEEN/001/2024, FICHA CBE00725, LOTE I, PARA LA CONSTRUCCION Y RECONSTRUCCION DE VIVIENDAS AFECTADAS POR LOS DAÑOS OCASIONADOS POR EL PASO DEL FENOMENO ATMOSFERICO A NIVEL NACIONAL, PROV. SANTIAGO, PROYECTO NO. 00598, SEGÚN COM. VMC-SP-155-2026 D/F 22/06/2026.</t>
  </si>
  <si>
    <t>CH-147</t>
  </si>
  <si>
    <t>1113-22 [SOFIA ISABEL ROJAS GOICO] LIB-3904. PAGO FACTURA NCF NO. B1500000197 D/F 09/04/2026, POR CONCEPTO DE NOTARIZACIONES DE CINCO (05) CONTRATOS. SEGUN DA/0680/2026 D/F 23/06/2026, Y MIVHED-DJ/659/2026 D/F 20/4/2026 (RETENCION: 10% DEL ISR Y 100% DEL ITBIS) VER ANEXOS.</t>
  </si>
  <si>
    <t>CH-32</t>
  </si>
  <si>
    <t>1113-19 _x0002__x0002_PARA REGISTRAR LA FACTURA NO. 4994, NCF B0200004994 D/F 29/6/2026 DEL INGRESO RECIBIDO DE CONDOMINIO R Y Z, DEL DEPOSITO REF. NO. 242327665 D/F 27/06/2026</t>
  </si>
  <si>
    <t>ED-33478</t>
  </si>
  <si>
    <t>1113-19 PARA REGISTRAR LA FACTURA NO. 4955, NCF B0200004955 DEL INGRESO RECIBIDO DE GENESIS RESIDENCES, DEL DEPOSITO REF. NO. 452400363962 D/F 29/06/2026</t>
  </si>
  <si>
    <t>ED-33435</t>
  </si>
  <si>
    <t>1113-19 PARA REGISTRAR LA FACTURA NO. 4953, NCF B0200004953 DEL INGRESO RECIBIDO DE MIA MAYA, DEL DEPOSITO REF. NO. 242343282 D/F 29/06/2026</t>
  </si>
  <si>
    <t>ED-33433</t>
  </si>
  <si>
    <t>1113-23 PARA REGISTRAR INGRESOS POR DEDUCCION RECIBIDAS DE SUPERVISION, ESTUDIO Y DISEÑO OBRA, POR LA SUBCUENTA TESORERIA NACIONAL MINISTERIO DE LA VIVIENDA HABITAT Y EDIFICACIONES (MIVEHD) CORRESPONDIENTE AL LIB-2646</t>
  </si>
  <si>
    <t>ED-33266</t>
  </si>
  <si>
    <t>1113-19 PARA REGISTRAR INGRESOS POR DEDUCCION RECIBIDAS DE SUPERVISION, ESTUDIO Y DISEÑO OBRA, POR LA SUBCUENTA TESORERIA NACIONAL MINISTERIO DE LA VIVIENDA HABITAT Y EDIFICACIONES (MIVEHD) CORRESPONDIENTE AL LIB-2646</t>
  </si>
  <si>
    <t>1113-19 PARA REGISTRAR INGRESO CORRESPONDIENTE AL DIA 30/06/2026, SEGUN ESTADO DE BANCO ANEXO, REF NO. 000900140037.</t>
  </si>
  <si>
    <t>ED-33248</t>
  </si>
  <si>
    <t>1113-19 PARA REGISTRAR INGRESO CORRESPONDIENTE AL DIA 29/06/2026, SEGUN ESTADO DE BANCO ANEXO, REF NO. 242345604.</t>
  </si>
  <si>
    <t>ED-33247</t>
  </si>
  <si>
    <t>1113-19 PARA REGISTRAR INGRESO CORRESPONDIENTE AL DIA 29/06/2026, SEGUN ESTADO DE BANCO ANEXO, REF NO. 242344570.</t>
  </si>
  <si>
    <t>ED-33246</t>
  </si>
  <si>
    <t>1113-19 PARA REGISTRAR INGRESO CORRESPONDIENTE AL DIA 29/06/2026, SEGUN ESTADO DE BANCO ANEXO, REF NO. 008000090786.</t>
  </si>
  <si>
    <t>ED-33245</t>
  </si>
  <si>
    <t>1113-19 PARA REGISTRAR INGRESO CORRESPONDIENTE AL DIA 29/06/2026, SEGUN ESTADO DE BANCO ANEXO, REF NO. 242342535.</t>
  </si>
  <si>
    <t>ED-33244</t>
  </si>
  <si>
    <t>1113-19 PARA REGISTRAR INGRESO CORRESPONDIENTE AL DIA 29/06/2026, SEGUN ESTADO DE BANCO ANEXO, REF NO. 452400542438.</t>
  </si>
  <si>
    <t>ED-33243</t>
  </si>
  <si>
    <t>1113-19 PARA REGISTRAR INGRESO CORRESPONDIENTE AL DIA 29/06/2026, SEGUN ESTADO DE BANCO ANEXO, REF NO. 924234186.</t>
  </si>
  <si>
    <t>ED-33242</t>
  </si>
  <si>
    <t>1113-19 PARA REGISTRAR INGRESO CORRESPONDIENTE AL DIA 29/06/2026, SEGUN ESTADO DE BANCO ANEXO, REF NO. 242341837.</t>
  </si>
  <si>
    <t>ED-33241</t>
  </si>
  <si>
    <t>1113-19 PARA REGISTRAR LA FACTURA NO. 2130, NCF B0100002130 46203 DEL INGRESO RECIBIDO DE MICHEL PHILLIPE LULO &amp; ASOCIADOS SRL, DEL DEPOSITO REF. NO. 001670080373 29/06/2026.</t>
  </si>
  <si>
    <t>ED-33240</t>
  </si>
  <si>
    <t>1113-19 PARA REGISTRAR INGRESO CORRESPONDIENTE AL DIA 29/06/2026, SEGUN ESTADO DE BANCO ANEXO, REF NO. 924234072.</t>
  </si>
  <si>
    <t>ED-33239</t>
  </si>
  <si>
    <t>1113-19 PARA REGISTRAR INGRESO CORRESPONDIENTE AL DIA 29/06/2026, SEGUN ESTADO DE BANCO ANEXO, REF NO. 452400543278.</t>
  </si>
  <si>
    <t>ED-33238</t>
  </si>
  <si>
    <t>1113-19 PARA REGISTRAR INGRESO CORRESPONDIENTE AL DIA 29/06/2026, SEGUN ESTADO DE BANCO ANEXO, REF NO. 452400368586.</t>
  </si>
  <si>
    <t>ED-33237</t>
  </si>
  <si>
    <t>ED-33236</t>
  </si>
  <si>
    <t>1113-19 PARA REGISTRAR INGRESO CORRESPONDIENTE AL DIA 29/06/2026, SEGUN ESTADO DE BANCO ANEXO, REF NO. 942632058.</t>
  </si>
  <si>
    <t>ED-33235</t>
  </si>
  <si>
    <t>1113-19 PARA REGISTRAR INGRESO CORRESPONDIENTE AL DIA 29/06/2026, SEGUN ESTADO DE BANCO ANEXO, REF NO. 242339486.</t>
  </si>
  <si>
    <t>ED-33234</t>
  </si>
  <si>
    <t>1113-19 PARA REGISTRAR INGRESO CORRESPONDIENTE AL DIA 29/06/2026, SEGUN ESTADO DE BANCO ANEXO, REF NO. 924233025.</t>
  </si>
  <si>
    <t>ED-33233</t>
  </si>
  <si>
    <t>1113-23 P/R INGRESO POR ASIGNACION PRESUPUESTARIA DEL FONDO 100, CORRESPONDIENTE AL 29/06/2026 REF. 65495</t>
  </si>
  <si>
    <t>ED-33139</t>
  </si>
  <si>
    <t>1113-23 P/R INGRESO POR ASIGNACION PRESUPUESTARIA DEL FONDO 100, CORRESPONDIENTE AL 29/06/2026 REF. 65492</t>
  </si>
  <si>
    <t>ED-33134</t>
  </si>
  <si>
    <t>1113-19 P/R INGRESO POR ASIGNACION DE CUOTA,PARA LLEVAR A LA CTA. SUBCUENTA PAGADORA FONDO 2119 CORRESPONDIENTE AL 29/06/2026 REF. 65495</t>
  </si>
  <si>
    <t>ED-33088</t>
  </si>
  <si>
    <t>1113-22 P/R INGRESO POR ASIGNACION DE CUOTA,PARA LLEVAR A LA CTA. SUBCUENTA PAGADORA FONDO 2119 CORRESPONDIENTE AL 29/06/2026 REF. 65495</t>
  </si>
  <si>
    <t>1113-19 PARA REGISTRAR INGRESOS DE BIENES NACIONALES CORRESPONDIENTE AL DIA 29/06/2026. SEGUN RELACION ANEXA</t>
  </si>
  <si>
    <t>DB-4964</t>
  </si>
  <si>
    <t xml:space="preserve">1113-23 [MINISTERIO DE LA VIVIENDA HABITAT Y EDIFICACIONES (MIVHED)] LIB-3856. PAGO DE VIATICOS EN OPERATIVOS DE SUPERVISION, CONSTRUCCION Y RECONSTRUCCION DE VIVIENDAS PARA PERSONAL DESCRITO EN EL EXPEDIENTE ANEXO, GRUPO NO. 82-2026, SEGUN COM. DA-0629-2026 D/F 12/06/2026. (VER ANEXOS).    </t>
  </si>
  <si>
    <t>CH-165</t>
  </si>
  <si>
    <t>1113-23 [MINISTERIO DE LA VIVIENDA HABITAT Y EDIFICACIONES (MIVHED)] LIB-3869. PAGO DE VIATICOS POR CONCEPTO DE GASTOS ADMINISTRATIVOS (VIATICOS EN ALIMENTACION, MOVILIDAD, SUBVENCIONES, REPRESENTACION, MANTENIMIENTO Y HOSPEDAJE), GRUPO NO. 81-2026, SEGUN COM. DA-0617-2026 D/F 10/06/2026. (VER ANEXOS).</t>
  </si>
  <si>
    <t>CH-162</t>
  </si>
  <si>
    <t>1113-23 [MINISTERIO DE LA VIVIENDA HABITAT Y EDIFICACIONES (MIVHED)] LIB-3872. PAGO DE VIATICOS POR CONCEPTO DE GASTOS ADMINISTRATIVOS (VIATICOS EN ALIMENTACION, MOVILIDAD, SUBVENCIONES, REPRESENTACION, MANTENIMIENTO Y HOSPEDAJE), GRUPO NO. 89-2026, SEGUN COM. DA-0660-2026 D/F 18/06/2026. (VER ANEXOS).</t>
  </si>
  <si>
    <t>CH-161</t>
  </si>
  <si>
    <t>1113-23 [MINISTERIO DE LA VIVIENDA HABITAT Y EDIFICACIONES (MIVHED)] LIB-3859. PAGO DE VIATICOS ADMINISTRATIVOS Y OPERATIVOS DE INSPECCION Y SUPERVISION (SERVICIOS DE ALIMENTACION, MOVILIDAD, SUBVENCIONES, REPRESENTACION, MANTENIMIENTO Y HOSPEDAJE) PARA PERSONAL DESCRITO EN EL EXPEDIENTE ANEXO, GRUPO NO. 83-2026, SEGUN COM. DA-0630-2026 D/F 15/06/2026. (VER ANEXOS).</t>
  </si>
  <si>
    <t>CH-160</t>
  </si>
  <si>
    <t>1113-23 [MINISTERIO DE LA VIVIENDA HABITAT Y EDIFICACIONES (MIVHED)] LIB-3866. PAGO DE VIATICOS ADMINISTRATIVOS Y OPERATIVOS DE INSPECCION Y SUPERVISION (SERVICIOS DE ALIMENTACION, MOVILIDAD, SUBVENCIONES, REPRESENTACION, MANTENIMIENTO Y HOSPEDAJE) PARA PERSONAL DESCRITO EN EL EXPEDIENTE ANEXO, GRUPO NO. 88-2026, SEGUN COM. DA-0659-2026 D/F 18/06/2026. (VER ANEXOS).</t>
  </si>
  <si>
    <t>CH-159</t>
  </si>
  <si>
    <t>1113-23 [MINISTERIO DE LA VIVIENDA HABITAT Y EDIFICACIONES (MIVHED)] LIB-3861. PAGO DE VIATICOS ADMINISTRATIVOS Y OPERATIVOS DE INSPECCION Y SUPERVISION (SERVICIOS DE ALIMENTACION, MOVILIDAD, SUBVENCIONES, REPRESENTACION, MANTENIMIENTO Y HOSPEDAJE) PARA PERSONAL DESCRITO EN EL EXPEDIENTE ANEXO, GRUPO NO. 84-2026, SEGUN COM. DA-0645-2026 D/F 16/06/2026. (VER ANEXOS).</t>
  </si>
  <si>
    <t>CH-157</t>
  </si>
  <si>
    <t>1113-23 [MINISTERIO DE LA VIVIENDA HABITAT Y EDIFICACIONES (MIVHED)] LIB-3863. PAGO DE VIATICOS ADMINISTRATIVOS &amp; VIATICOS EN OPERATIVOS DE INSPECCION DE EDIFICACIONES (SERVICIOS DE ALIMENTACION, MOVILIDAD, SUBVENCIONES, REPRESENTACION, MANTENIMIENTO Y HOSPEDAJE) PARA PERSONAL DESCRITO EN EL EXPEDIENTE ANEXO, GRUPO NO. 86-2026, SEGUN COM. DA-0651-2026 D/F 17/06/2026. (VER ANEXOS).</t>
  </si>
  <si>
    <t>CH-156</t>
  </si>
  <si>
    <t>1113-23 [O´ REILLY &amp; ASOCIADOS, SRL] LIB-3857. PAGO CUB-05 (85.61%) DEL CONTRATO MIVHED/CB/OB/LPN/014/2022, FICHA CBE00519, LOTE 3, PARA LA CONSTRUCCION Y MEJORAMIENTO DE VIVIENDAS SOCIALES, DOMINICANA SE RECONSTRUYE III, EN LA PROVINCIA ELIAS PIÑA, PROYECTO NO. 00503, SEGÚN COM. VMC-SP-149-2026 D/F 17/06/2026.</t>
  </si>
  <si>
    <t>CH-149</t>
  </si>
  <si>
    <t>1113-19 [O´ REILLY &amp; ASOCIADOS, SRL] LIB-3857. PAGO CUB-05 (85.61%) DEL CONTRATO MIVHED/CB/OB/LPN/014/2022, FICHA CBE00519, LOTE 3, PARA LA CONSTRUCCION Y MEJORAMIENTO DE VIVIENDAS SOCIALES, DOMINICANA SE RECONSTRUYE III, EN LA PROVINCIA ELIAS PIÑA, PROYECTO NO. 00503, SEGÚN COM. VMC-SP-149-2026 D/F 17/06/2026.</t>
  </si>
  <si>
    <t>1113-23 [EVEL SUPLIDORES SRL] LIB-3865. QUINCEAVO PAGO AL CONTRATO NO. MIVHED-CB-SB-LPN-017-2025 PROCESO NO. MIVHED-CCC-LPN-2025-0004, ADENDA I NO. MIVHED-CB-AD-352-2025, (POR INCREMENTO AL MONTO POR EQUILIBRIO ECONOMICO DEL CONTRATO) CON LA FACT. NCF. E-450000000005 D/F 15/06/2026, POR ADQUISICION DE MATERIALES DE CONSTRUCCION PARA PROGRAMA FINALIZA TU VIVIENDA, LA UNIDAD DE ACCION RAPIDA Y DONACIONES PARA MEJORAMIENTO DE VIVIENDAS Y EDIFICACIONES EN TODO EL PAIS, LOTE 4: CARPINTERIA A. ITEM #1-13. SEGUN DA/0658/2026 D/F 18/06/2026. VER ANEXOS.</t>
  </si>
  <si>
    <t>CH-146</t>
  </si>
  <si>
    <t>1113-22 [ROBERTO FELIX LUGO VALDEZ] LIB-3870. PAGO FACTURA NCF NO. B1500000045 D/F 31/03/2026, POR CONCEPTO DE (17) DIECISIETES ACTOS, REALIZADOS A DIFERENTES PROCESOS LLEVADOS A CABO POR EL MINISTERIO. SEGÚN DA/0665/2026 D/F 19/06/2026. (RETENCIÓN: 100% DEL ITBIS Y 10% DEL ISR) VER ANEXOS.</t>
  </si>
  <si>
    <t>CH-31</t>
  </si>
  <si>
    <t>1113-19 PARA REGISTRAR LA FACTURA NO. 5023, NCF B0200005023 D/F 30/6/2026 DEL INGRESO RECIBIDO DE PALMA ARECA 86, DEL DEPOSITO REF. NO. 002450080112 D/F 19/06/2026</t>
  </si>
  <si>
    <t>ED-33488</t>
  </si>
  <si>
    <t>1113-19 PARA REGISTRAR LA FACTURA NO. 4991, NCF B0200004991 D/F 29/6/2026 DEL INGRESO RECIBIDO DE FIDEICOMISO DE VIVIENDAS COLINAS DAVID ANTONIO VII, DEL DEPOSITO REF. NO. 242320716 D/F 26/06/2026 _x0002_</t>
  </si>
  <si>
    <t>ED-33475</t>
  </si>
  <si>
    <t>1113-19 PARA REGISTRAR LA FACTURA NO. 4990, NCF B0200004990 D/F 29/6/2026 DEL INGRESO RECIBIDO DE TRINOMAR 3, DEL DEPOSITO REF. NO. 452400541994 D/F 26/06/2026</t>
  </si>
  <si>
    <t>ED-33474</t>
  </si>
  <si>
    <t>1113-19 PARA REGISTRAR LA FACTURA NO. 4989, NCF B0200004989 D/F 29/6/2026 DEL INGRESO RECIBIDO DE GREEN RESIDENCE, DEL DEPOSITO REF. NO. 242319902 D/F 26/06/2026</t>
  </si>
  <si>
    <t>ED-33473</t>
  </si>
  <si>
    <t>ED-33472</t>
  </si>
  <si>
    <t>1113-19 PARA REGISTRAR LA FACTURA NO. 4985, NCF B0200004985 D/F 29/6/2026 DEL INGRESO RECIBIDO DE RESIDENCIAL HM V , DEL DEPOSITO REF. NO. 452400546698 D/F 25/06/2026</t>
  </si>
  <si>
    <t>ED-33469</t>
  </si>
  <si>
    <t>1113-19 PARA REGISTRAR LA FACTURA NO. 4954, NCF B0200004954 DEL INGRESO RECIBIDO DE RESIDENCIAL ZOE 2, DEL DEPOSITO REF. NO. 242322018 D/F 26/06/2026</t>
  </si>
  <si>
    <t>ED-33434</t>
  </si>
  <si>
    <t>1113-19 PARA REGISTRAR INGRESO CORRESPONDIENTE AL DIA 26/06/2026, SEGUN ESTADO DE BANCO ANEXO, REF NO. 426232588.</t>
  </si>
  <si>
    <t>ED-33232</t>
  </si>
  <si>
    <t>1113-19 PARA REGISTRAR INGRESO CORRESPONDIENTE AL DIA 26/06/2026, SEGUN ESTADO DE BANCO ANEXO, REF NO. 242322350.</t>
  </si>
  <si>
    <t>ED-33231</t>
  </si>
  <si>
    <t>1113-19 PARA REGISTRAR INGRESO CORRESPONDIENTE AL DIA 26/06/2026, SEGUN ESTADO DE BANCO ANEXO, REF NO. 5760030204.</t>
  </si>
  <si>
    <t>ED-33230</t>
  </si>
  <si>
    <t>1113-19 PARA REGISTRAR INGRESO CORRESPONDIENTE AL DIA 26/06/2026, SEGUN ESTADO DE BANCO ANEXO, REF NO. 452400542902.</t>
  </si>
  <si>
    <t>ED-33229</t>
  </si>
  <si>
    <t>1113-19 PARA REGISTRAR INGRESO CORRESPONDIENTE AL DIA 26/06/2026, SEGUN ESTADO DE BANCO ANEXO, REF NO. 452400548549.</t>
  </si>
  <si>
    <t>ED-33228</t>
  </si>
  <si>
    <t>1113-19 PARA REGISTRAR INGRESO CORRESPONDIENTE AL DIA 26/06/2026, SEGUN ESTADO DE BANCO ANEXO, REF NO. 452400547282.</t>
  </si>
  <si>
    <t>ED-33227</t>
  </si>
  <si>
    <t>1113-19 PARA REGISTRAR INGRESO CORRESPONDIENTE AL DIA 26/06/2026, SEGUN ESTADO DE BANCO ANEXO, REF NO. 452400547281.</t>
  </si>
  <si>
    <t>ED-33226</t>
  </si>
  <si>
    <t>1113-19 PARA REGISTRAR INGRESO CORRESPONDIENTE AL DIA 26/06/2026, SEGUN ESTADO DE BANCO ANEXO, REF NO. 452400540530.</t>
  </si>
  <si>
    <t>ED-33225</t>
  </si>
  <si>
    <t>1113-19 PARA REGISTRAR LA FACTURA NO. 2131, NCF B0100002131 46203 DEL INGRESO RECIBIDO DE CONSTRUCTORA J &amp; S SRL, DEL DEPOSITO REF. NO. 924231962 26/06/2026.</t>
  </si>
  <si>
    <t>ED-33224</t>
  </si>
  <si>
    <t>1113-19 PARA REGISTRAR INGRESO CORRESPONDIENTE AL DIA 26/06/2026, SEGUN ESTADO DE BANCO ANEXO, REF NO. 242319158.</t>
  </si>
  <si>
    <t>ED-33223</t>
  </si>
  <si>
    <t>1113-19 PARA REGISTRAR INGRESO CORRESPONDIENTE AL DIA 26/06/2026, SEGUN ESTADO DE BANCO ANEXO, REF NO. 426201542.</t>
  </si>
  <si>
    <t>ED-33222</t>
  </si>
  <si>
    <t>1113-19 PARA REGISTRAR INGRESO CORRESPONDIENTE AL DIA 26/06/2026, SEGUN ESTADO DE BANCO ANEXO, REF NO. 452400540383.</t>
  </si>
  <si>
    <t>ED-33221</t>
  </si>
  <si>
    <t>1113-19 PARA REGISTRAR LA FACTURA NO. 2095, NCF B0100002095 46199 DEL INGRESO RECIBIDO DE OICA S.R.L, DEL DEPOSITO REF. NO. 426237120 26/06/2026</t>
  </si>
  <si>
    <t>ED-33187</t>
  </si>
  <si>
    <t>1113-19 PARA REGISTRAR LA FACTURA NO. 2094, NCF B0100002094 46199 DEL INGRESO RECIBIDO DE FIDEICOMISO ANA CAPRI MARE II, DEL DEPOSITO REF. NO. 452400365621 26/06/2026</t>
  </si>
  <si>
    <t>ED-33186</t>
  </si>
  <si>
    <t>1113-19 PARA REGISTRAR LA FACTURA NO. 2093, NCF B0100002093 46199 DEL INGRESO RECIBIDO DE FIDEICOMISO ANA CAPRI MARE II, DEL DEPOSITO REF. NO. 924232194 26/06/2026</t>
  </si>
  <si>
    <t>ED-33185</t>
  </si>
  <si>
    <t>1113-19 PARA REGISTRAR LA FACTURA NO. 2092, NCF B0100002092 46199 DEL INGRESO RECIBIDO DE FIDEICOMISO ANA CAPRI MARE II, DEL DEPOSITO REF. NO. 242321908 26/06/2026</t>
  </si>
  <si>
    <t>ED-33184</t>
  </si>
  <si>
    <t>1113-19 PARA REGISTRAR LA FACTURA NO. 2091, NCF B0100002091 46199 DEL INGRESO RECIBIDO DE INGENIERÍA TERRAMARE , DEL DEPOSITO REF. NO. 452810080034 26/06/2026</t>
  </si>
  <si>
    <t>ED-33183</t>
  </si>
  <si>
    <t>1113-19 PARA REGISTRAR LA FACTURA NO. 2090, NCF B0100002090 46199 DEL INGRESO RECIBIDO DE CONSTRUCCIONES S ORIONIS SRL, DEL DEPOSITO REF. NO. 426178906 25/06/2026</t>
  </si>
  <si>
    <t>ED-33182</t>
  </si>
  <si>
    <t>1113-19 PARA REGISTRAR LA FACTURA NO. 2089, NCF B0100002089 46199 DEL INGRESO RECIBIDO DE CONSTRUCCIONES S ORIONIS SRL, DEL DEPOSITO REF. NO. 426178766 25/06/2026</t>
  </si>
  <si>
    <t>ED-33181</t>
  </si>
  <si>
    <t>1113-19 PARA REGISTRAR LA FACTURA NO. 2088, NCF B0100002088 46198 DEL INGRESO RECIBIDO DE SANDSTONE GROUP, S.R.L., DEL DEPOSITO REF. NO. 242302603 24/06/2026</t>
  </si>
  <si>
    <t>ED-33180</t>
  </si>
  <si>
    <t>1113-19 PARA REGISTRAR LA FACTURA NO. 2087, NCF B0100002087 46197 DEL INGRESO RECIBIDO DE FIDEICOMISO TERRAZOL II, DEL DEPOSITO REF. NO. 452400546888 25/06/2026</t>
  </si>
  <si>
    <t>ED-33142</t>
  </si>
  <si>
    <t>1113-19 PARA REGISTRAR LA FACTURA NO. 2086, NCF B0100002086 46195 DEL INGRESO RECIBIDO DE FIDEICOMISO DE VIVIENDAS DE BAJO COSTO Y DE GARANTÍA CIUDAD SAN JOSE, DEL DEPOSITO REF. NO. 003370060083 19/06/2026</t>
  </si>
  <si>
    <t>ED-33138</t>
  </si>
  <si>
    <t>1113-19 PARA REGISTRAR LA FACTURA NO. 2084, NCF B0100002084 46195 DEL INGRESO RECIBIDO DE BORBON RODRIGUEZ SRL, DEL DEPOSITO REF. NO. 425944388 22/06/2026</t>
  </si>
  <si>
    <t>ED-33132</t>
  </si>
  <si>
    <t>1113-23 P/R INGRESO POR ASIGNACION PRESUPUESTARIA DEL FONDO 100, CORRESPONDIENTE AL 26/06/2026 REF. 65473</t>
  </si>
  <si>
    <t>ED-33128</t>
  </si>
  <si>
    <t>1113-23 P/R INGRESO POR ASIGNACION PRESUPUESTARIA DEL FONDO 100, CORRESPONDIENTE AL 26/06/2026 REF. 65468</t>
  </si>
  <si>
    <t>ED-33124</t>
  </si>
  <si>
    <t>1113-19 PARA REGISTRAR LA FACTURA NO. 2081, NCF B0100002081 46195 DEL INGRESO RECIBIDO DE FIDEICOMISO CORALES DEL CARIBE ETAPA II , DEL DEPOSITO REF. NO. 452400540464 22/06/2026</t>
  </si>
  <si>
    <t>ED-33123</t>
  </si>
  <si>
    <t>1113-19 PARA REGISTRAR LA FACTURA NO. 2079, NCF B0100002079 46199 DEL INGRESO RECIBIDO DE SOCIEDAD DE DISENOS Y CONSTRUCCIONES SRL, DEL DEPOSITO REF. NO. 426223231 26/06/2026</t>
  </si>
  <si>
    <t>ED-33119</t>
  </si>
  <si>
    <t>1113-19 PARA REGISTRAR LA FACTURA NO. 2078, NCF B0100002078 46192 DEL INGRESO RECIBIDO DE FIDEICOMISO INMOBILIARIO VINCULADO Y DE GARANTIA CIUDAD JUAN BOSCH LOTE 04 13 03 TERRAZOL II, DEL DEPOSITO REF. NO. 452400549065 19/06/2026</t>
  </si>
  <si>
    <t>ED-33117</t>
  </si>
  <si>
    <t>1113-19 PARA REGISTRAR LA FACTURA NO. 2076, NCF B0100002076 46196 DEL INGRESO RECIBIDO DE FRANCIA NERY RODRIGUEZ GUERRERO DE MARCELINO, DEL DEPOSITO REF. NO. 242278162 22/06/2026</t>
  </si>
  <si>
    <t>ED-33113</t>
  </si>
  <si>
    <t>1113-19 PARA REGISTRAR LA FACTURA NO. 2072, NCF B0100002072 46196 DEL INGRESO RECIBIDO DE PROMOTORA DELTONIA S.R.L., DEL DEPOSITO REF. NO. 452400364857 23/06/2026</t>
  </si>
  <si>
    <t>ED-33105</t>
  </si>
  <si>
    <t>1113-19 PARA REGISTRAR LA FACTURA NO. 2071, NCF B0100002071 46192 DEL INGRESO RECIBIDO DE FIDEICOMISO ANA CAPRI MARE II, DEL DEPOSITO REF. NO. 924226263 19/06/2026</t>
  </si>
  <si>
    <t>ED-33104</t>
  </si>
  <si>
    <t>1113-19 PARA REGISTRAR LA FACTURA NO. 2070, NCF B0100002070 46192 DEL INGRESO RECIBIDO DE FIDEICOMISO ANA CAPRI MARE II, DEL DEPOSITO REF. NO. 924226262 19/06/2026</t>
  </si>
  <si>
    <t>ED-33103</t>
  </si>
  <si>
    <t>1113-19 PARA REGISTRAR LA FACTURA NO. 2069, NCF B0100002069 46192 DEL INGRESO RECIBIDO DE FIDEICOMISO ANA CAPRI MARE II, DEL DEPOSITO REF. NO. 242262592 19/06/2026</t>
  </si>
  <si>
    <t>ED-33102</t>
  </si>
  <si>
    <t>1113-23 REGISTRO Y PAGO NOMINA PERSONAL TEMPORAL EN CARGOS DE CARRERA ADICIONAL CORRESPONDIENTE AL MES DE JUNIO 2026, RETENCIONES POR VALOR DE RD$675,571.80 Y APORTE TSS POR VALOR DE RD$618,179.90 SEGUN LIBRAMIENTO NO. 3816-1 Y COM. D/F 26/06/2026</t>
  </si>
  <si>
    <t>ED-33100</t>
  </si>
  <si>
    <t>1113-23 REGISTRO Y PAGO NOMINA PERSONAL SUPLENCIA, CORRESPONDIENTE AL MES DE JUNIO 2026. RETENCIONES POR VALOR DE RD$53,239.01 Y APORTES TSS POR VALOR DE RD$26,601.42 SEGUN LIBRAMIENTO NO. 3790-1 D/F 25/06/2026</t>
  </si>
  <si>
    <t>ED-33092</t>
  </si>
  <si>
    <t>1113-23 REGISTRO Y PAGO BONO POR DESEMPEÑO EMPLEADOS DE CARREAS INATIVOS CORRESPONDIENTE AL 2025 . SEGUN LIBRAMIENTO NO. 3822-01 Y COMUNICACION D/F 26/06/2026</t>
  </si>
  <si>
    <t>ED-33091</t>
  </si>
  <si>
    <t>1113-19 P/R INGRESO POR ASIGNACION DE CUOTA,PARA LLEVAR A LA CTA. SUBCUENTA PAGADORA FONDO 2119 CORRESPONDIENTE AL 26/06/2026 REF. 65473</t>
  </si>
  <si>
    <t>ED-33087</t>
  </si>
  <si>
    <t>1113-22 P/R INGRESO POR ASIGNACION DE CUOTA,PARA LLEVAR A LA CTA. SUBCUENTA PAGADORA FONDO 2119 CORRESPONDIENTE AL 26/06/2026 REF. 65473</t>
  </si>
  <si>
    <t>1113-23 REGISTRO Y PAGO NOMINA PERSONAL INTERINATO EMPLEADOS FIJOS, CORRESPONDIENTE AL MES DE MAYO 2026. RETENCIONES POR VALOR DE RD$58,664.61 Y APORTES TSS POR VALOR DE RD$39,505.57 SEGUN LIBRAMIENTO NO. 3824-1 D/F 26/06/2026</t>
  </si>
  <si>
    <t>ED-33082</t>
  </si>
  <si>
    <t>1113-19 PARA REGISTRAR LA FACTURA NO. 2083, NCF B0100002083 46190 DEL INGRESO RECIBIDO DE BORBON RODRIGUEZ SRL, DEL DEPOSITO REF. NO. 425697557 17/06/2026</t>
  </si>
  <si>
    <t>ED-32981</t>
  </si>
  <si>
    <t>1113-19 PARA REGISTRAR LA FACTURA NO. 2080, NCF B0100002080 46190 DEL INGRESO RECIBIDO DE CONSTRUCTORA MELO PANIAGUA (COMEPSA, DEL DEPOSITO REF. NO. 242241816 17/06/2026</t>
  </si>
  <si>
    <t>ED-32977</t>
  </si>
  <si>
    <t>1113-19 PARA REGISTRAR LA FACTURA NO. 2073, NCF B0100002073 46196 DEL INGRESO RECIBIDO DE CATETOS SRL, DEL DEPOSITO REF. NO. 452400542098 16/06/2026</t>
  </si>
  <si>
    <t>ED-32965</t>
  </si>
  <si>
    <t>1113-19 PARA REGISTRAR LA FACTURA NO. 2075, NCF B0100002075 46196 DEL INGRESO RECIBIDO DE TC REALTORS SRL, DEL DEPOSITO REF. NO. 924223376 16/06/2026</t>
  </si>
  <si>
    <t>ED-32958</t>
  </si>
  <si>
    <t>1113-19 PARA REGISTRAR LA FACTURA NO. 2082, NCF B0100002082 46189 DEL INGRESO RECIBIDO DE FIDEICOMISO Y DESARROLLO DE LA VIVIENDA A BAJO COSTO SAN PEDRO DE MACORÍS , DEL DEPOSITO REF. NO. 452400544087 16/06/2026</t>
  </si>
  <si>
    <t>ED-32945</t>
  </si>
  <si>
    <t>1113-19 PARA REGISTRAR LA FACTURA NO. 2085, NCF B0100002085 46188 DEL INGRESO RECIBIDO DE FIDEICOMISO TERRAZOL II, DEL DEPOSITO REF. NO. 452400542124 15/06/2026</t>
  </si>
  <si>
    <t>ED-32901</t>
  </si>
  <si>
    <t>1113-19 PARA REGISTRAR LA FACTURA NO. 2077, NCF B0100002077 46195 DEL INGRESO RECIBIDO DE RIGHT CONSTRUCTION SRL, DEL DEPOSITO REF. NO. 242183205 09/06/2026</t>
  </si>
  <si>
    <t>ED-32862</t>
  </si>
  <si>
    <t>1113-19 PARA REGISTRAR INGRESOS DE BIENES NACIONALES CORRESPONDIENTE AL DIA 26/06/2026. SEGUN RELACION ANEXA</t>
  </si>
  <si>
    <t>DB-4963</t>
  </si>
  <si>
    <t>1113-23 [ECONOMIA URBANA, SRL] LIB-3830. ABONO CESIÓN DE CRÉDITO ENTRE EL BANCO DE RESERVAS DE LA REPUBLICA DOMINICANA, BANCO DE SERVICIOS MULTIPLES, Y ECONOMIA URBANA S.R.L, C/CARGO AL PAGO DE LA CUB-12 (CIERRE) DEL CONTRATO OB-OISOE-FP-003-2019, FICHA CBE00451 POR CONSTRUCCION DEL LOTE A, OBRA CIVIL Y ARQUITECTONICA, DEL HOSPITAL DEL DISTRITO MUNICIPAL TURISTICO DE VERON PUNTA CANA, PROV. LA ALTAGRACIA. PROYECTO NO. 00445, SEGÚN COM. VMC--SP-146-2026 D/F 17/06/2026.</t>
  </si>
  <si>
    <t>CH-144</t>
  </si>
  <si>
    <t>1113-19 [ECONOMIA URBANA, SRL] LIB-3830. ABONO CESIÓN DE CRÉDITO ENTRE EL BANCO DE RESERVAS DE LA REPUBLICA DOMINICANA, BANCO DE SERVICIOS MULTIPLES, Y ECONOMIA URBANA S.R.L, C/CARGO AL PAGO DE LA CUB-12 (CIERRE) DEL CONTRATO OB-OISOE-FP-003-2019, FICHA CBE00451 POR CONSTRUCCION DEL LOTE A, OBRA CIVIL Y ARQUITECTONICA, DEL HOSPITAL DEL DISTRITO MUNICIPAL TURISTICO DE VERON PUNTA CANA, PROV. LA ALTAGRACIA. PROYECTO NO. 00445, SEGÚN COM. VMC--SP-146-2026 D/F 17/06/2026.</t>
  </si>
  <si>
    <t>1113-23 [SEGUROS UNIVERSAL S A] LIB-3832. PAGO FACTURA NO. 0303846446 CON EL NCF NO. E-450000003372 D/F 18/05/2026, (POR RD$ 238,646.00, MENOS RD$ 14,038.00, LOS CUALES SERAN DESCONTADO Y PAGADO EN LA NOMINA DE JUNIO 2026) CONTRATO NO. 03135994, POR CONCEPTO DE SEGURO MEDICO DE LOS EMPLEADOS FIJOS, CORRESPONDIENTE AL MES DE JUNIO 2026, DE LOS PERIODOS 01/06/2026 AL 30/06/2026, SEGUN COMUNICACION RRHH-0332-26 D/F 22/06/2026. VER ANEXOS.</t>
  </si>
  <si>
    <t>CH-143</t>
  </si>
  <si>
    <t>1113-23 [HUMANO SEGUROS, S. A.] LIB-3833. PAGO FACTURA NCF NO. E450000008450 D/F 01/06/2026 POR VALOR DE USD$15,689.03, MENOS NOTA DE CREDITO NCF NO. E340000222025 D/F 01/06/2026 POR VALOR USD$ 8,576.75 (CON LA TASA DEL DOLAR A RD$59.1602 AL 24 DE JUNIO DEL 2026), POR CONCEPTO DE SEGURO MEDICO MÁSTER IND DE SALUD INTERNACIONAL, CORRESPONDIENTE A LA POLIZA NO. 30-93-015688, DURANTE EL PERIODO DESDE 01/06/2026 AL 30/06/2026, SEGUN COM. RRHH-0331-26 D/F 22/06/2026. VER ANEXOS</t>
  </si>
  <si>
    <t>CH-142</t>
  </si>
  <si>
    <t>1113-23 [CONSTRUCTORA AGEMAR, S.R.L.] LIB-3831. PAGO CUB-08 (89.80%) DEL CONTRATO MIVHED/CB/OB/LPN/021/2022, FICHA CBE00526, LOTE 10, PARA LA CONSTRUCCION Y MEJORAMIENTOS DE VIVIENDAS SOCIALES, DOMINICANA SE RECONSTRUYE III, PROVINCIA MONTE CRISTI, PROYECTO NO. 00503, SEGÚN COM. VMC-SP-158-2026 D/F 23/06/2026.</t>
  </si>
  <si>
    <t>CH-141</t>
  </si>
  <si>
    <t>1113-19 [CONSTRUCTORA AGEMAR, S.R.L.] LIB-3831. PAGO CUB-08 (89.80%) DEL CONTRATO MIVHED/CB/OB/LPN/021/2022, FICHA CBE00526, LOTE 10, PARA LA CONSTRUCCION Y MEJORAMIENTOS DE VIVIENDAS SOCIALES, DOMINICANA SE RECONSTRUYE III, PROVINCIA MONTE CRISTI, PROYECTO NO. 00503, SEGÚN COM. VMC-SP-158-2026 D/F 23/06/2026.</t>
  </si>
  <si>
    <t>1113-19 PARA REGISTRAR LA FACTURA NO. 5049, NCF B0200005049 D/F 30/6/2026 DEL INGRESO RECIBIDO DE GUJ1-02-03 TORRE MINERI XX, DEL DEPOSITO REF. NO. 772998 ENRIQUE LIED INT178240379624 0X D/F 25/06/2026</t>
  </si>
  <si>
    <t>ED-33509</t>
  </si>
  <si>
    <t>1113-19 PARA REGISTRAR LA FACTURA NO. 4992, NCF B0200004992 D/F 29/6/2026 DEL INGRESO RECIBIDO DE TORRE INFINITY VENTO, DEL DEPOSITO REF. NO. 426169220 D/F 25/06/2026</t>
  </si>
  <si>
    <t>ED-33476</t>
  </si>
  <si>
    <t>1113-19 PARA REGISTRAR LA FACTURA NO. 4986, NCF B0200004986 D/F 29/6/2026 DEL INGRESO RECIBIDO DE URBANIZACION CATALUÑA, DEL DEPOSITO REF. NO. 002400010046 D/F 25/06/2026</t>
  </si>
  <si>
    <t>ED-33470</t>
  </si>
  <si>
    <t>1113-19 PARA REGISTRAR LA FACTURA NO. 4957, NCF B0200004957 D/F 29/6/2026 DEL INGRESO RECIBIDO DE DUO HOMES, DEL DEPOSITO REF. NO. 426134325 D/F 25/06/2026</t>
  </si>
  <si>
    <t>ED-33441</t>
  </si>
  <si>
    <t>1113-19 PARA REGISTRAR LA FACTURA NO. 4952, NCF B0200004952 DEL INGRESO RECIBIDO DE LAURA MARIE, DEL DEPOSITO REF. NO. 001320030579 D/F 25/06/2026</t>
  </si>
  <si>
    <t>ED-33432</t>
  </si>
  <si>
    <t>1113-19 PARA REGISTRAR LA FACTURA NO. 4951, NCF B0200004951 DEL INGRESO RECIBIDO DE GAR RESIDENCES AT COSTAMBAR, DEL DEPOSITO REF. NO. 000750030097 D/F 25/06/2026</t>
  </si>
  <si>
    <t>ED-33430</t>
  </si>
  <si>
    <t>1113-19 PARA REGISTRAR LA FACTURA NO. 4950, NCF B0200004950 DEL INGRESO RECIBIDO DE VIVIENDA EN DOS NIVELES, DEL DEPOSITO REF. NO. 242318318 D/F 25/06/2026</t>
  </si>
  <si>
    <t>ED-33429</t>
  </si>
  <si>
    <t>1113-19 PARA REGISTRAR DEPOSITO- APTO NO 1A EDIF 22 MANZ.R SALOME UREÃA C/00112523592 ROSA VICENTE REF. NO. 300130169 AVALUOS Y TRAMITES LEGALES</t>
  </si>
  <si>
    <t>ED-33292</t>
  </si>
  <si>
    <t>1113-19 PARA REGISTRAR INGRESO CORRESPONDIENTE AL DIA 25/06/2026, SEGUN ESTADO DE BANCO ANEXO, REF NO. 242316534.</t>
  </si>
  <si>
    <t>ED-33220</t>
  </si>
  <si>
    <t>1113-19 PARA REGISTRAR INGRESO CORRESPONDIENTE AL DIA 25/06/2026, SEGUN ESTADO DE BANCO ANEXO, REF NO. 426177559.</t>
  </si>
  <si>
    <t>ED-33219</t>
  </si>
  <si>
    <t>1113-19 PARA REGISTRAR INGRESO CORRESPONDIENTE AL DIA 25/06/2026, SEGUN ESTADO DE BANCO ANEXO, REF NO. 242315039.</t>
  </si>
  <si>
    <t>ED-33217</t>
  </si>
  <si>
    <t>1113-19 PARA REGISTRAR INGRESO CORRESPONDIENTE AL DIA 25/06/2026, SEGUN ESTADO DE BANCO ANEXO, REF NO. 452400541143.</t>
  </si>
  <si>
    <t>ED-33215</t>
  </si>
  <si>
    <t>1113-19 PARA REGISTRAR INGRESO CORRESPONDIENTE AL DIA 25/06/2026, SEGUN ESTADO DE BANCO ANEXO, REF NO. 5310030330.</t>
  </si>
  <si>
    <t>ED-33214</t>
  </si>
  <si>
    <t>1113-19 PARA REGISTRAR LA FACTURA NO. 2122, NCF B0100002122 46203 DEL INGRESO RECIBIDO DE GRUPO DOMATI ELECTRIC SRL, DEL DEPOSITO REF. NO. 426161657 25/06/2026.</t>
  </si>
  <si>
    <t>ED-33196</t>
  </si>
  <si>
    <t>1113-19 PARA REGISTRAR INGRESO CORRESPONDIENTE AL DIA 25/06/2026, SEGUN ESTADO DE BANCO ANEXO, REF NO. 426159620.</t>
  </si>
  <si>
    <t>ED-33195</t>
  </si>
  <si>
    <t>1113-19 PARA REGISTRAR INGRESO CORRESPONDIENTE AL DIA 25/06/2026, SEGUN ESTADO DE BANCO ANEXO, REF NO. 242312789.</t>
  </si>
  <si>
    <t>ED-33194</t>
  </si>
  <si>
    <t>1113-19 PARA REGISTRAR INGRESO CORRESPONDIENTE AL DIA 25/06/2026, SEGUN ESTADO DE BANCO ANEXO, REF NO. 242312208.</t>
  </si>
  <si>
    <t>ED-33193</t>
  </si>
  <si>
    <t>1113-19 PARA REGISTRAR INGRESO CORRESPONDIENTE AL DIA 25/06/2026, SEGUN ESTADO DE BANCO ANEXO, REF NO. 426152938.</t>
  </si>
  <si>
    <t>ED-33192</t>
  </si>
  <si>
    <t>1113-19 PARA REGISTRAR INGRESO CORRESPONDIENTE AL DIA 25/06/2026, SEGUN ESTADO DE BANCO ANEXO, REF NO. 7500030285.</t>
  </si>
  <si>
    <t>ED-33191</t>
  </si>
  <si>
    <t>1113-19 PARA REGISTRAR INGRESO CORRESPONDIENTE AL DIA 25/06/2026, SEGUN ESTADO DE BANCO ANEXO, REF NO. 924230967.</t>
  </si>
  <si>
    <t>ED-33190</t>
  </si>
  <si>
    <t>1113-19 PARA REGISTRAR INGRESO CORRESPONDIENTE AL DIA 25/06/2026, SEGUN ESTADO DE BANCO ANEXO, REF NO. 2400010043.</t>
  </si>
  <si>
    <t>ED-33189</t>
  </si>
  <si>
    <t>1113-19 PARA REGISTRAR INGRESO CORRESPONDIENTE AL DIA 25/06/2026, SEGUN ESTADO DE BANCO ANEXO, REF NO. 426130457.</t>
  </si>
  <si>
    <t>ED-33176</t>
  </si>
  <si>
    <t>1113-23 P/R INGRESO POR ASIGNACION PRESUPUESTARIA DEL FONDO 100, CORRESPONDIENTE AL 25/06/2026 REF. 65450</t>
  </si>
  <si>
    <t>ED-33099</t>
  </si>
  <si>
    <t>1113-23 P/R INGRESO POR ASIGNACION PRESUPUESTARIA DEL FONDO 100, CORRESPONDIENTE AL 25/06/2026 REF. 65446</t>
  </si>
  <si>
    <t>ED-33098</t>
  </si>
  <si>
    <t>1113-19 P/R INGRESO POR ASIGNACION DE CUOTA,PARA LLEVAR A LA CTA. SUBCUENTA PAGADORA FONDO 2119 CORRESPONDIENTE AL 25/06/2026 REF. 65446</t>
  </si>
  <si>
    <t>ED-33086</t>
  </si>
  <si>
    <t>1113-23 [CONSTRUCTORA VILLA MEJIA, S.R.L.] LIB-3808. ABONO A CESIÓN DE CRÉDITO ENTRE EL BANCO DE RESERVAS DE LA REPUBLICA DOMINICANA, BANCO DE SERVICIOS MULTIPLES Y CONSTRUCTORA VILLA MEJIA SRL, C/ CARGO AL PAGO DE LA CUB-06, DEL CONTRATO MIVHED/CB/OB/LPN/049/2022, FICHA CBE00554, PARA LA CONSTRUCCION Y MEJORAMIENTOS DE VIVIENDAS SOCIALES, DOMINICANA SE RECONSTRUYE III, PROVINCIA SANTO DOMINGO, LOTE 38. PROYECTO NO. 00503, SEGÚN COM. VMC-SP-145-2026 D/F 17/06/2026.</t>
  </si>
  <si>
    <t>CH-169</t>
  </si>
  <si>
    <t>1113-19 [CONSTRUCTORA VILLA MEJIA, S.R.L.] LIB-3808. ABONO A CESIÓN DE CRÉDITO ENTRE EL BANCO DE RESERVAS DE LA REPUBLICA DOMINICANA, BANCO DE SERVICIOS MULTIPLES Y CONSTRUCTORA VILLA MEJIA SRL, C/ CARGO AL PAGO DE LA CUB-06, DEL CONTRATO MIVHED/CB/OB/LPN/049/2022, FICHA CBE00554, PARA LA CONSTRUCCION Y MEJORAMIENTOS DE VIVIENDAS SOCIALES, DOMINICANA SE RECONSTRUYE III, PROVINCIA SANTO DOMINGO, LOTE 38. PROYECTO NO. 00503, SEGÚN COM. VMC-SP-145-2026 D/F 17/06/2026.</t>
  </si>
  <si>
    <t>CH-140</t>
  </si>
  <si>
    <t>1113-23 [SEGURO NACIONAL DE SALUD (ARS SENASA)] LIB-3807. PAGO FACT. NCF NO. E450000006193 D/F 26/05/2026, POLIZA NO. 12974, CORR. AL SEGURO MEDICO DE LOS EMPLEADOS FIJOS, DEL PERIODO 01/06/2026 AL 30/06/2026, POR RD$ 1,953,109.79, MAS NOTAS DE DEBITO NCF NO. E330000002081 POR VALOR DE RD$ 1,386.97, D/F 27/05/2026, CON UN VALOR DESCONTADO POR NOMINA RD$301,043.07, CORRESPONDIENTE AL MES DE JUNIO 2026, SEGUN COM. RRHH-00318-26 D/F 19/06/2026. VER ANEXOS</t>
  </si>
  <si>
    <t>CH-139</t>
  </si>
  <si>
    <t>1113-23 [EMPRESA DISTRIBUIDORA DE ELECTRICIDAD DEL NORTE (EDENORTE)] LIB-3792. PAGO FACTURAS NCF NO. E450000140638 D/F 02/06/2026, E450000136433, E450000136431 Y E450000136430 D/F 01/06/2026, POR CONCEPTO DE SERVICIO DE ENERGIA ELECTRICA SUMINISTRADA EN LAS SUCURSALES DE SAN FRANCISCO DE MACORIS Y LA REGIONAL SANTIAGO, CONTRATOS NO. 6825841, 7492539, 6979009 Y 6979006, CORRESP. AL PERIODO: (02/05/2026-02/06/2026) Y (01/05/2026-01/06/2026), SEGUN COM. DA/0618/2026 D/F 11/06/2026. VER ANEXOS</t>
  </si>
  <si>
    <t>CH-93</t>
  </si>
  <si>
    <t>1113-22 [BELARMINIO RAMIREZ MORILLO] LIB-3795. PAGO FACTURA NCF NO. B1500000035 D/F 15/05/2026, POR CONCEPTO DE NOTARIZACION DE (1) UN CONTRATO. SEGÚN: DA/0655/2026 D/F 17/06/2026. (RETENCIÓN: 100% DEL ITBIS Y 10% DEL ISR) VER ANEXOS.</t>
  </si>
  <si>
    <t>CH-28</t>
  </si>
  <si>
    <t>1113-22 [FERNANDO ANTONIO PICHARDO CORDONES] LIB-3796. PAGO FACTURA NCF NO. B1500000171 D/F 18/05/2026, POR CONCEPTO DE NOTARIZACIONES DE (2) DOS CONTRATOS. SEGÚN: DA/0654/2026 D/F 17/06/2026. (RETENCIÓN: 100% DEL ITBIS Y 10% DEL ISR) VER ANEXOS.</t>
  </si>
  <si>
    <t>CH-27</t>
  </si>
  <si>
    <t>1113-19 PARA REGISTRAR LA FACTURA NO. 5052, NCF B0200005052 D/F 30/6/2026 DEL INGRESO RECIBIDO DE BOTANIK GARDEN RESIDENCES, DEL DEPOSITO REF. NO. 483384 MAXEROGUI FRAGOSO INT178240379624 0X D/F 24/06/2026</t>
  </si>
  <si>
    <t>ED-33512</t>
  </si>
  <si>
    <t>1113-19 PARA REGISTRAR LA FACTURA NO. 5051, NCF B0200005051 D/F 30/6/2026 DEL INGRESO RECIBIDO DE COOPERATIVA VEGA REAL LAS LAGUNAS, DEL DEPOSITO REF. NO. 016588 RAUL MORILLA INT178240379624 0X D/F 24/06/2026</t>
  </si>
  <si>
    <t>ED-33511</t>
  </si>
  <si>
    <t>1113-19 PARA REGISTRAR LA FACTURA NO. 4993, NCF B0200004993 D/F 29/6/2026 DEL INGRESO RECIBIDO DE MYSTIQ CUESTA HERMOSA, DEL DEPOSITO REF. NO. 242301261 D/F 24/06/2026</t>
  </si>
  <si>
    <t>ED-33477</t>
  </si>
  <si>
    <t>1113-19 PARA REGISTRAR LA FACTURA NO. 4984, NCF B0200004984 D/F 29/6/2026 DEL INGRESO RECIBIDO DE EDIFICIO AG-III, DEL DEPOSITO REF. NO. 426107034 D/F 24/06/2026</t>
  </si>
  <si>
    <t>ED-33468</t>
  </si>
  <si>
    <t>1113-19 PARA REGISTRAR LA FACTURA NO. 4983, NCF B0200004983 D/F 29/6/2026 DEL INGRESO RECIBIDO DE DJD MIRADOR , DEL DEPOSITO REF. NO. 006600020066 D/F 24/06/2026</t>
  </si>
  <si>
    <t>ED-33467</t>
  </si>
  <si>
    <t>1113-19 PARA REGISTRAR INGRESOS VARIOR POR VALOR RD$1.00 REF. NO. 167768 PRUEBA TEST INT178274318459 81</t>
  </si>
  <si>
    <t>ED-33438</t>
  </si>
  <si>
    <t>1113-19 PARA REGISTRAR INGRESOS VARIOR POR VALOR RD$1.00 REF. NO. 005583 PRUEBA TEST INT178248548253 1Y</t>
  </si>
  <si>
    <t>ED-33437</t>
  </si>
  <si>
    <t>1113-19 PARA REGISTRAR INGRESO CORRESPONDIENTE AL DIA 24 DEL MES DE JUNIO 2026, SEGUN ESTADO DE BANCO ANEXO, REF 745765 GENFRY HERNANDEZ INT178231193250 6W</t>
  </si>
  <si>
    <t>ED-33431</t>
  </si>
  <si>
    <t>1113-19 PARA REGISTRAR LA FACTURA NO. 4949, NCF B0200004949 DEL INGRESO RECIBIDO DE PLAZA COMERCIAL VILLA CERRO- HIGUEY, DEL DEPOSITO REF. NO. 242303509 D/F 24/06/2026</t>
  </si>
  <si>
    <t>ED-33428</t>
  </si>
  <si>
    <t>ED-33386</t>
  </si>
  <si>
    <t>1113-19 PARA REGISTRAR LA FACTURA NO. 2165, NCF B0100002165 D/F 30/6/2026 DEL INGRESO RECIBIDO DE JPK S R L, DEL DEPOSITO REF. NO. 092107 ERIS ESPINAL INT178223505372 2P D/F 23/06/2026.</t>
  </si>
  <si>
    <t>ED-33385</t>
  </si>
  <si>
    <t>1113-19 PARA REGISTRAR INGRESO CORRESPONDIENTE AL DIA 24/06/2026, SEGUN ESTADO DE BANCO ANEXO, REF NO. 242305419.</t>
  </si>
  <si>
    <t>ED-33175</t>
  </si>
  <si>
    <t>1113-19 PARA REGISTRAR INGRESO CORRESPONDIENTE AL DIA 24/06/2026, SEGUN ESTADO DE BANCO ANEXO, REF NO. 1600100375.</t>
  </si>
  <si>
    <t>ED-33174</t>
  </si>
  <si>
    <t>1113-19 PARA REGISTRAR INGRESO CORRESPONDIENTE AL DIA 24/06/2026, SEGUN ESTADO DE BANCO ANEXO, REF NO. 242304497.</t>
  </si>
  <si>
    <t>ED-33173</t>
  </si>
  <si>
    <t>1113-19 PARA REGISTRAR LA FACTURA NO. 2119, NCF B0100002119 46203 DEL INGRESO RECIBIDO DE RAMOS MENENDEZ INVERSIONES SAS, DEL DEPOSITO REF. NO. 242304342 24/06/2026.</t>
  </si>
  <si>
    <t>ED-33172</t>
  </si>
  <si>
    <t>1113-19 PARA REGISTRAR LA FACTURA NO. 2123, NCF B0100002123 46203 DEL INGRESO RECIBIDO DE ORGANISMO COORDINADOR DEL SISTEMA ELECTRICO NACIONAL INTERCONECTADO DE LA REPUBLICA DOMINICANA INC, DEL DEPOSITO REF. NO. 452400367768 24/06/2026.</t>
  </si>
  <si>
    <t>ED-33171</t>
  </si>
  <si>
    <t>1113-19 PARA REGISTRAR INGRESO CORRESPONDIENTE AL DIA 24/06/2026, SEGUN ESTADO DE BANCO ANEXO, REF NO. 5500110219.</t>
  </si>
  <si>
    <t>ED-33170</t>
  </si>
  <si>
    <t>1113-19 PARA REGISTRAR INGRESO CORRESPONDIENTE AL DIA 24/06/2026, SEGUN ESTADO DE BANCO ANEXO, REF NO. 5500110216.</t>
  </si>
  <si>
    <t>ED-33169</t>
  </si>
  <si>
    <t>1113-19 PARA REGISTRAR INGRESO CORRESPONDIENTE AL DIA 24/06/2026, SEGUN ESTADO DE BANCO ANEXO, REF NO. 5500110213.</t>
  </si>
  <si>
    <t>ED-33168</t>
  </si>
  <si>
    <t>1113-19 PARA REGISTRAR INGRESO CORRESPONDIENTE AL DIA 24/06/2026, SEGUN ESTADO DE BANCO ANEXO, REF NO. 5500110210.</t>
  </si>
  <si>
    <t>ED-33167</t>
  </si>
  <si>
    <t>1113-19 PARA REGISTRAR LA FACTURA NO. 2121, NCF B0100002121 46203 DEL INGRESO RECIBIDO DE PETROLINE SRL, DEL DEPOSITO REF. NO. 426077562 24/06/2026.</t>
  </si>
  <si>
    <t>ED-33166</t>
  </si>
  <si>
    <t>1113-19 PARA REGISTRAR INGRESO CORRESPONDIENTE AL DIA 24/06/2026, SEGUN ESTADO DE BANCO ANEXO, REF NO. 1620030231.</t>
  </si>
  <si>
    <t>ED-33165</t>
  </si>
  <si>
    <t>1113-19 PARA REGISTRAR INGRESO CORRESPONDIENTE AL DIA 24/06/2026, SEGUN ESTADO DE BANCO ANEXO, REF NO. 242301062.</t>
  </si>
  <si>
    <t>ED-33164</t>
  </si>
  <si>
    <t>1113-19 PARA REGISTRAR INGRESO CORRESPONDIENTE AL DIA 24/06/2026, SEGUN ESTADO DE BANCO ANEXO, REF NO. 242301025.</t>
  </si>
  <si>
    <t>ED-33163</t>
  </si>
  <si>
    <t>1113-19 PARA REGISTRAR LA FACTURA NO. 2118, NCF B0100002118 46203 DEL INGRESO RECIBIDO DE TECHNOLANG INSTITUTE SRL, DEL DEPOSITO REF. NO. 452400544972 24/06/2026.</t>
  </si>
  <si>
    <t>ED-33162</t>
  </si>
  <si>
    <t>1113-19 PARA REGISTRAR LA FACTURA NO. 2124, NCF B0100002124 46203 DEL INGRESO RECIBIDO DE PROMOTORA E INVERSIONES JIMENEZ ESTEVEZ SRL, DEL DEPOSITO REF. NO. 426061838 24/06/2026.</t>
  </si>
  <si>
    <t>ED-33161</t>
  </si>
  <si>
    <t>1113-23 P/R INGRESO POR ASIGNACION PRESUPUESTARIA DEL FONDO 100, CORRESPONDIENTE AL 24/06/2026 REF. 65425</t>
  </si>
  <si>
    <t>ED-33096</t>
  </si>
  <si>
    <t>1113-19 P/R INGRESO POR ASIGNACION DE CUOTA,PARA LLEVAR A LA CTA. SUBCUENTA PAGADORA FONDO 2119 CORRESPONDIENTE AL 24/06/2026 REF. 65437</t>
  </si>
  <si>
    <t>ED-33085</t>
  </si>
  <si>
    <t>1113-22 P/R INGRESO POR ASIGNACION DE CUOTA,PARA LLEVAR A LA CTA. SUBCUENTA PAGADORA FONDO 2119 CORRESPONDIENTE AL 24/06/2026 REF. 65437</t>
  </si>
  <si>
    <t>1113-19 PARA REGISTRAR INGRESOS DE BIENES NACIONALES CORRESPONDIENTE AL DIA 24/06/2026. SEGUN RELACION ANEXA</t>
  </si>
  <si>
    <t>DB-4962</t>
  </si>
  <si>
    <t>CH-138</t>
  </si>
  <si>
    <t>1113-23 [ANA YUDELKA RODRIGUEZ SIERRA] LIB-3745. PAGO CUB-01 (17.87%) DEL CONTRATO MIVHED/CB/OB/PEEN/017/2024. FICHA CBE00743, LOTE 22, CONSTRUCCION Y RECONSTRUCCION DE VIVIENDAS AFECTADAS POR LOS DAÑOS OCASIONADOS POR EL PASO DEL FENOMENO ATMOSFERICOS A NIVEL NACIONAL, PROVINCIA PEDERNALES. PROYECTO NO. 00598. SEGÚN COM. VMC-SP-148-2026 D/F 17/6/2026.</t>
  </si>
  <si>
    <t>CH-137</t>
  </si>
  <si>
    <t>1113-19 [ANA YUDELKA RODRIGUEZ SIERRA] LIB-3745. PAGO CUB-01 (17.87%) DEL CONTRATO MIVHED/CB/OB/PEEN/017/2024. FICHA CBE00743, LOTE 22, CONSTRUCCION Y RECONSTRUCCION DE VIVIENDAS AFECTADAS POR LOS DAÑOS OCASIONADOS POR EL PASO DEL FENOMENO ATMOSFERICOS A NIVEL NACIONAL, PROVINCIA PEDERNALES. PROYECTO NO. 00598. SEGÚN COM. VMC-SP-148-2026 D/F 17/6/2026.</t>
  </si>
  <si>
    <t>1113-23 &lt;NULO&gt;[CONSTRUCTORA MARLI SRL] LIB-3742. PAGO CUB-04 (75.72%) DEL CONTRATO MIVHED/CB/OB/PEEN/010/2024, FICHA CBE00734, LOTE 12, PARA LA CONSTRUCCION Y RECONSTRUCCION DE VIVIENDAS AFECTADAS POR LOS DAÑOS OCASIONADOS POR EL PASO DEL FENOMENO ATMOSFERICO A NIVEL NACIONAL, PROVINCIA VALVERDE, PROYECTO NO. 00598, SEGÚN COM. VMC-SP-154-2026 D/F 18/06/2026.</t>
  </si>
  <si>
    <t>CH-136</t>
  </si>
  <si>
    <t>1113-23 [SUPLIDAFRA, SRL] LIB-3748. PAGO ORDEN DE COMPRA NO. MIVHED-2026-00050 PROCESO NO. MIVHED-DAF-CM-2026-0006 D/F 24/04/2026, CON LA FACTURA NCF NO. B1500000130 D/F 08/06/2026, POR ADQUISICIÓN DE MATERIAL GASTABLE PARA SUPLIR EL STOCK DE ALMACÉN DE ESTE MINISTERIO, SEGUN DA/0627/2026 D/F 12/06/2026. VER ANEXOS.</t>
  </si>
  <si>
    <t>CH-134</t>
  </si>
  <si>
    <t>1113-23 [V H OFFICE SUPPLY SRL] LIB-3740. PRIMER PAGO AL CONTRATO NO. MIVHED-SB-PEUR-001-2026, PROCESO MIVHED-CCC-PEUR-2026-0001, FACT. NCF NO. E-450000000006 D/F 15/06/2026, POR ADQUISICIÓN DE MATERIALES DE CONSTRUCCIÓN ESENCIALES PARA LA UNIDAD DE ACCIÓN RÁPIDA Y EL PROGRAMA FINALIZA TU VIVIENDA DEL MIVHED., LOTE I: ALMACEN HATO NUEVO, LOTE II: ALMACEN SAN PEDRO DE MACORIS, LOTE III: ALMACEN SANTIAGO. ITEMS 1-3. SEGÚN DA/0643/2026 D/F 16/06/2026. VER ANEXOS.</t>
  </si>
  <si>
    <t>CH-132</t>
  </si>
  <si>
    <t>1113-22 [MIGUEL DEMETRIO CABRERA CAMACHO] LIB-3747. QUINTO PAGO AL CONTRATO NO. MIVHED-CB-CS-CP-001-2025, PROCESO MIVHED-CCC-CP-2025-0005, ADENDA I NO. MIVHED-VB-AD-064-2026 (POR EXTENSION DE VIGENCIA AL CONTRATO) CON LA FACT NCF NO. B1500000150 D/F 09/06/2026, POR (298,515.36 MENOS 59,703.07 AMORTIZACION DE 20% AVANCE INICIAL) POR SUMINISTRO DE ALMUERZOS PARA EL PERSONAL QUE LABORA EN LA REGIONAL DE SANTIAGO DE ESTE MINISTERIO CORRESPONDIENTE AL MES DE MAYO 2026., SEGUN DA/0656/2026 D/F 18/06/2026. (RETENCION 10% ISR Y 100% ITBIS) VER ANEXOS.</t>
  </si>
  <si>
    <t>1113-19 PARA REGISTRAR INGRESO CORRESPONDIENTE AL DIA 23/06/2026, SEGUN ESTADO DE BANCO ANEXO, REF NO. INGRESOS POR DEDUCCION RECIBIDAS 79286</t>
  </si>
  <si>
    <t>ED-33546</t>
  </si>
  <si>
    <t>1113-19 PARA REGISTRAR LA FACTURA NO. 5050, NCF B0200005050 D/F 30/6/2026 DEL INGRESO RECIBIDO DE VILLA CASCADAS, DEL DEPOSITO REF. NO. 498610 MIGUEL HERRERA GUERRERO INT178231193250 6W D/F 23/06/2026</t>
  </si>
  <si>
    <t>ED-33510</t>
  </si>
  <si>
    <t>1113-19 PARA REGISTRAR LA FACTURA NO. 4982, NCF B0200004982 D/F 29/6/2026 DEL INGRESO RECIBIDO DE RESIDENCIAL MARITZA GOMEZ , DEL DEPOSITO REF. NO. 242294270 D/F 23/06/2026</t>
  </si>
  <si>
    <t>ED-33466</t>
  </si>
  <si>
    <t>1113-19 PARA REGISTRAR LA FACTURA NO. 4981, NCF B0200004981 D/F 29/6/2026 DEL INGRESO RECIBIDO DE INSIGNIA BY PEDRALBES , DEL DEPOSITO REF. NO. 242291234 D/F 23/06/2026</t>
  </si>
  <si>
    <t>ED-33465</t>
  </si>
  <si>
    <t>1113-19 PARA REGISTRAR LA FACTURA NO. 4980, NCF B0200004980 D/F 29/6/2026 DEL INGRESO RECIBIDO DE TORRE R 12, DEL DEPOSITO REF. NO. 242288851 D/F 23/06/2026</t>
  </si>
  <si>
    <t>ED-33464</t>
  </si>
  <si>
    <t>1113-19 PARA REGISTRAR LA FACTURA NO. 4948, NCF B0200004948 DEL INGRESO RECIBIDO DE ALIDEZ 1, DEL DEPOSITO REF. NO. 242291756 D/F 23/06/2026</t>
  </si>
  <si>
    <t>ED-33427</t>
  </si>
  <si>
    <t>1113-19 PARA REGISTRAR INGRESO CORRESPONDIENTE AL DIA 23 DEL MES DE JUNIO 2026, SEGUN ESTADO DE BANCO ANEXO, REF 552035 FRANCISCO DE LA MOTA INT178223505372 2P</t>
  </si>
  <si>
    <t>ED-33426</t>
  </si>
  <si>
    <t>1113-19 PARA REGISTRAR LA FACTURA NO. 4947, NCF B0200004947 DEL INGRESO RECIBIDO DE RESIDENCIAL JARDINES DEL PARQUE, DEL DEPOSITO REF. NO. 242294182 D/F 23/06/2026</t>
  </si>
  <si>
    <t>ED-33425</t>
  </si>
  <si>
    <t>1113-19 PARA REGISTRAR INGRESO CORRESPONDIENTE AL DIA 23 DEL MES DE JUNIO 2026, SEGUN ESTADO DE BANCO ANEXO, REF 320263 EDWIN ALMONTE INT178223505372 2P</t>
  </si>
  <si>
    <t>ED-33424</t>
  </si>
  <si>
    <t>1113-19 PARA REGISTRAR LA FACTURA NO. 2168, NCF B0100002168 D/F 30/6/2026 DEL INGRESO RECIBIDO DE DESARROLLO GRUPO CONTIGO SRL, DEL DEPOSITO REF. NO. 014546 RAFAEL GUZMAN BRADY INT178240379624 0X D/F 25/06/2026.</t>
  </si>
  <si>
    <t>ED-33388</t>
  </si>
  <si>
    <t>1113-19 PARA REGISTRAR LA FACTURA NO. 2167, NCF B0100002167 D/F 30/6/2026 DEL INGRESO RECIBIDO DE GARCIA GOICO Y ASOCIADOS SRL, DEL DEPOSITO REF. NO. 829896 JOAN BAEZ INT178214324313 6Y D/F 22/06/2026.</t>
  </si>
  <si>
    <t>ED-33387</t>
  </si>
  <si>
    <t>1113-19 PARA REGISTRAR LA FACTURA NO. 2164, NCF B0100002164 D/F 30/6/2026 DEL INGRESO RECIBIDO DE JULIO LIBANES VARGAS ABREU, DEL DEPOSITO REF. NO. 292186 ANGELA GARCIA INT178231193250 6W D/F 24/06/2026.</t>
  </si>
  <si>
    <t>ED-33384</t>
  </si>
  <si>
    <t>1113-19 PARA REGISTRAR LA FACTURA NO. 2163, NCF B0100002163 D/F 30/6/2026 DEL INGRESO RECIBIDO DE CONSTRUCTORA MERAN Y SANTANA SRL, DEL DEPOSITO REF. NO. 155171 CARLOS ZABALA LUCIANO INT178231193250 6W D/F 24/06/2026.</t>
  </si>
  <si>
    <t>ED-33383</t>
  </si>
  <si>
    <t>1113-19 PARA REGISTRAR INGRESO CORRESPONDIENTE AL DIA 23/06/2026, SEGUN ESTADO DE BANCO ANEXO, REF NO. 426045308.</t>
  </si>
  <si>
    <t>ED-33159</t>
  </si>
  <si>
    <t>1113-19 PARA REGISTRAR INGRESO CORRESPONDIENTE AL DIA 23/06/2026, SEGUN ESTADO DE BANCO ANEXO, REF NO. 426045146.</t>
  </si>
  <si>
    <t>ED-33158</t>
  </si>
  <si>
    <t>1113-19 PARA REGISTRAR INGRESO CORRESPONDIENTE AL DIA 23/06/2026, SEGUN ESTADO DE BANCO ANEXO, REF NO. 242294372.</t>
  </si>
  <si>
    <t>ED-33157</t>
  </si>
  <si>
    <t>1113-19 PARA REGISTRAR INGRESO CORRESPONDIENTE AL DIA 23/06/2026, SEGUN ESTADO DE BANCO ANEXO, REF NO. 3420020240.</t>
  </si>
  <si>
    <t>ED-33156</t>
  </si>
  <si>
    <t>1113-19 PARA REGISTRAR INGRESO CORRESPONDIENTE AL DIA 23/06/2026, SEGUN ESTADO DE BANCO ANEXO, REF NO. 1240070663.</t>
  </si>
  <si>
    <t>ED-33155</t>
  </si>
  <si>
    <t>1113-19 PARA REGISTRAR INGRESO CORRESPONDIENTE AL DIA 23/06/2026, SEGUN ESTADO DE BANCO ANEXO, REF NO. 242292380.</t>
  </si>
  <si>
    <t>ED-33154</t>
  </si>
  <si>
    <t>1113-19 PARA REGISTRAR INGRESO CORRESPONDIENTE AL DIA 23/06/2026, SEGUN ESTADO DE BANCO ANEXO, REF NO. 242292057.</t>
  </si>
  <si>
    <t>ED-33153</t>
  </si>
  <si>
    <t>1113-19 PARA REGISTRAR INGRESO CORRESPONDIENTE AL DIA 23/06/2026, SEGUN ESTADO DE BANCO ANEXO, REF NO. 426018831.</t>
  </si>
  <si>
    <t>ED-33152</t>
  </si>
  <si>
    <t>1113-19 PARA REGISTRAR INGRESO CORRESPONDIENTE AL DIA 23/06/2026, SEGUN ESTADO DE BANCO ANEXO, REF NO. 242291369.</t>
  </si>
  <si>
    <t>ED-33151</t>
  </si>
  <si>
    <t>1113-19 PARA REGISTRAR INGRESO CORRESPONDIENTE AL DIA 23/06/2026, SEGUN ESTADO DE BANCO ANEXO, REF NO. 452400363584.</t>
  </si>
  <si>
    <t>ED-33150</t>
  </si>
  <si>
    <t>1113-19 PARA REGISTRAR INGRESO CORRESPONDIENTE AL DIA 23/06/2026, SEGUN ESTADO DE BANCO ANEXO, REF NO. 242290729.</t>
  </si>
  <si>
    <t>ED-33148</t>
  </si>
  <si>
    <t>1113-19 PARA REGISTRAR LA FACTURA NO. 2117, NCF B0100002117 46203 DEL INGRESO RECIBIDO DE DESARROLLADORA DEL NORDESTE CINCO GROUP SRL, DEL DEPOSITO REF. NO. 242290123 23/06/2026.</t>
  </si>
  <si>
    <t>ED-33147</t>
  </si>
  <si>
    <t>1113-19 PARA REGISTRAR INGRESO CORRESPONDIENTE AL DIA 23/06/2026, SEGUN ESTADO DE BANCO ANEXO, REF NO. 452400542069.</t>
  </si>
  <si>
    <t>ED-33145</t>
  </si>
  <si>
    <t>1113-19 PARA REGISTRAR INGRESO CORRESPONDIENTE AL DIA 23/06/2026, SEGUN ESTADO DE BANCO ANEXO, REF NO. 2560060078.</t>
  </si>
  <si>
    <t>ED-33144</t>
  </si>
  <si>
    <t>1113-19 PARA REGISTRAR INGRESO CORRESPONDIENTE AL DIA 23/06/2026, SEGUN ESTADO DE BANCO ANEXO, REF NO. 242289638.</t>
  </si>
  <si>
    <t>ED-33143</t>
  </si>
  <si>
    <t>1113-19 PARA REGISTRAR LA FACTURA NO. 2120, NCF B0100002120 46203 DEL INGRESO RECIBIDO DE TH OASIS SRL, DEL DEPOSITO REF. NO. 452400543894 23/06/2026.</t>
  </si>
  <si>
    <t>ED-33141</t>
  </si>
  <si>
    <t>1113-19 PARA REGISTRAR INGRESO CORRESPONDIENTE AL DIA 23/06/2026, SEGUN ESTADO DE BANCO ANEXO, REF NO. 242289633.</t>
  </si>
  <si>
    <t>ED-33140</t>
  </si>
  <si>
    <t>1113-19 PARA REGISTRAR LA FACTURA NO. 2126, NCF B0100002126 46203 DEL INGRESO RECIBIDO DE LOPEZ VANDERHORST PEREZ REAL ESTATE INVESTMENT SAS, DEL DEPOSITO REF. NO. 242288917 23/06/2026.</t>
  </si>
  <si>
    <t>ED-33137</t>
  </si>
  <si>
    <t>1113-23 REGISTRO Y PAGO NOMINA CARACTER EVENTUAL DOMINICANA SE RECONSTRUYE JUNIO 2026. RETENCIONES POR VALOR DE RD$11,841,424.34 Y TSS POR VALOR DE RD$1,653,894.10 SEGUN LIBRAMIENTO NO. 3691-01 Y COMUNICACION D/F 23/06/2026</t>
  </si>
  <si>
    <t>ED-33097</t>
  </si>
  <si>
    <t>1113-23 P/R INGRESO POR ASIGNACION PRESUPUESTARIA DEL FONDO 100, CORRESPONDIENTE AL 23/06/2026 REF. 65393</t>
  </si>
  <si>
    <t>ED-33095</t>
  </si>
  <si>
    <t>1113-23 P/R INGRESO POR ASIGNACION PRESUPUESTARIA DEL FONDO 100, CORRESPONDIENTE AL 23/06/2026 REF. 65391</t>
  </si>
  <si>
    <t>ED-33094</t>
  </si>
  <si>
    <t>1113-23 REGISTRO Y PAGO NOMINA PERSONAL TEMPORAL EN CARGOS DE CARRERA ADICIONAL CORRESPONDIENTE AL MES DE MAYO 2026, RETENCIONES POR VALOR DE RD$7,057.68 Y APORTE TSS POR VALOR DE RD$9,294.00 SEGUN LIBRAMIENTO NO. 3713-1 Y COM. D/F 23/06/2026</t>
  </si>
  <si>
    <t>ED-33093</t>
  </si>
  <si>
    <t>1113-19 PARA REGISTRAR LA FACTURA NO. 2068, NCF B0100002068 D/F 23/6/26 DEL INGRESO RECIBIDO DE PROPERA CAPITAL SRL, DEL DEPOSITO REF. NO. 005303 PROPERA CAPITAL SRL INT178162233816 2G 16/06/2026</t>
  </si>
  <si>
    <t>ED-33074</t>
  </si>
  <si>
    <t>1113-19 PARA REGISTRAR LA FACTURA NO. 2067, NCF B0100002067 D/F 23/6/26 DEL INGRESO RECIBIDO DE PAV EVENTS SRL, DEL DEPOSITO REF. NO. 924225410 18/06/2026</t>
  </si>
  <si>
    <t>ED-33073</t>
  </si>
  <si>
    <t>1113-19 PARA REGISTRAR LA FACTURA NO. 2066, NCF B0100002066 D/F 23/6/26 DEL INGRESO RECIBIDO DE PAV EVENTS SRL, DEL DEPOSITO REF. NO. 090594 PAV EVENTS SRL INT178068118810 2F 05/06/2026</t>
  </si>
  <si>
    <t>ED-33072</t>
  </si>
  <si>
    <t>1113-19 PARA REGISTRAR INGRESOS DE BIENES NACIONALES CORRESPONDIENTE AL DIA 23/06/2026. SEGUN RELACION ANEXA</t>
  </si>
  <si>
    <t>DB-4961</t>
  </si>
  <si>
    <t>1113-19 PARA REGISTRAR LA FACTURA NO. 5048, NCF B0200005048 D/F 30/6/2026 DEL INGRESO RECIBIDO DE PLAZA KIRIN, DEL DEPOSITO REF. NO. 279387 ISRAEL ROSARIO INT178214512532 6J D/F 22/06/2026</t>
  </si>
  <si>
    <t>ED-33508</t>
  </si>
  <si>
    <t>1113-19 PARA REGISTRAR LA FACTURA NO. 5044, NCF B0200005044 D/F 30/6/2026 DEL INGRESO RECIBIDO DE ZONA FRANCA AV. ECOLOGICA, DEL DEPOSITO REF. NO. 054653 ANGEL JIMENEZ INT178214326120 5D D/F 22/06/2026</t>
  </si>
  <si>
    <t>ED-33504</t>
  </si>
  <si>
    <t>1113-19 PARA REGISTRAR LA FACTURA NO. 4963, NCF B0200004963 D/F 29/6/2026 DEL INGRESO RECIBIDO DE BLANCHE 1, DEL DEPOSITO REF. NO. 452400542380 D/F 22/06/2026</t>
  </si>
  <si>
    <t>ED-33447</t>
  </si>
  <si>
    <t>ED-33446</t>
  </si>
  <si>
    <t>1113-19 PARA REGISTRAR LA FACTURA NO. 4959, NCF B0200004959 D/F 29/6/2026 DEL INGRESO RECIBIDO DE ESTACION NORTE , DEL DEPOSITO REF. NO. 452400547255 D/F 22/06/2026</t>
  </si>
  <si>
    <t>ED-33443</t>
  </si>
  <si>
    <t>1113-19 PARA REGISTRAR LA FACTURA NO. 4946, NCF B0200004946 DEL INGRESO RECIBIDO DE LOCAL COMERCIAL TELENORD SAN CRISTOBAL, DEL DEPOSITO REF. NO. 425935786 D/F 22/06/2026</t>
  </si>
  <si>
    <t>ED-33423</t>
  </si>
  <si>
    <t>1113-19 PARA REGISTRAR INGRESO CORRESPONDIENTE AL DIA 22 DEL MES DE JUNIO 2026, SEGUN ESTADO DE BANCO ANEXO, REF 491511 OSCAR ESTRELLA DE LANCE INT178214324313 6Y</t>
  </si>
  <si>
    <t>ED-33420</t>
  </si>
  <si>
    <t>1113-19 PARA REGISTRAR LA FACTURA NO. 2169, NCF B0100002169 D/F 30/6/2026 DEL INGRESO RECIBIDO DE CBS DEVELOPMENTS SRL, DEL DEPOSITO REF. NO. 460206 ARLENIS TEJADA INT178282845185 1F D/F 30/06/2026.</t>
  </si>
  <si>
    <t>ED-33389</t>
  </si>
  <si>
    <t>1113-19 PARA REGISTRAR DEPOSITO- PAGO DE APARTAMENTO VICTORPAGO DE APARTAMENTO VICTOR MANUEL REF. NO. 001200060938 AVALUOS Y TRAMITES LEGALES</t>
  </si>
  <si>
    <t>ED-33291</t>
  </si>
  <si>
    <t>1113-23 REGISTRO Y PAGO NOMINA PERSONAL TEMPORAL EN CARGOS DE CARRERA CORRESPONDIENTE AL MES DE JUNIO 2026, RETENCIONES POR VALOR DE RD$9,864,613.87 Y APORTE TSS POR VALOR DE RD$8,912,642.30. SEGUN LIBRAMIENTO NO. 3659-1 Y COM. D/F 22/06/2026</t>
  </si>
  <si>
    <t>ED-33177</t>
  </si>
  <si>
    <t>1113-23 REGISTRO Y PAGO NOMINA PERSONAL EMPLEADOS FIJOS ADICIONAL JUNIO, CORRESPONDIENTE AL 2026. RETENCIONES POR VALOR DE RD$34,431.40 Y APORTES TSS POR VALOR DE RD$62,579.60 SEGUN LIBRAMIENTO NO. 3672-1 D/F 22/06/2026</t>
  </si>
  <si>
    <t>ED-33160</t>
  </si>
  <si>
    <t>1113-19 PARA REGISTRAR INGRESO CORRESPONDIENTE AL DIA 22/06/2026, SEGUN ESTADO DE BANCO ANEXO, REF NO. 242285913.</t>
  </si>
  <si>
    <t>ED-33136</t>
  </si>
  <si>
    <t>1113-19 PARA REGISTRAR INGRESO CORRESPONDIENTE AL DIA 22/06/2026, SEGUN ESTADO DE BANCO ANEXO, REF NO. 242283415.</t>
  </si>
  <si>
    <t>ED-33135</t>
  </si>
  <si>
    <t>1113-19 PARA REGISTRAR INGRESO CORRESPONDIENTE AL DIA 22/06/2026, SEGUN ESTADO DE BANCO ANEXO, REF NO. 452400542301.</t>
  </si>
  <si>
    <t>ED-33133</t>
  </si>
  <si>
    <t>1113-19 PARA REGISTRAR INGRESO CORRESPONDIENTE AL DIA 22/06/2026, SEGUN ESTADO DE BANCO ANEXO, REF NO. 425958797.</t>
  </si>
  <si>
    <t>ED-33131</t>
  </si>
  <si>
    <t>1113-19 PARA REGISTRAR INGRESO CORRESPONDIENTE AL DIA 22/06/2026, SEGUN ESTADO DE BANCO ANEXO, REF NO. 5440010348.</t>
  </si>
  <si>
    <t>ED-33130</t>
  </si>
  <si>
    <t>1113-19 PARA REGISTRAR INGRESO CORRESPONDIENTE AL DIA 22/06/2026, SEGUN ESTADO DE BANCO ANEXO, REF NO. 242280637.</t>
  </si>
  <si>
    <t>ED-33129</t>
  </si>
  <si>
    <t>1113-19 PARA REGISTRAR INGRESO CORRESPONDIENTE AL DIA 22/06/2026, SEGUN ESTADO DE BANCO ANEXO, REF NO. 242279953.</t>
  </si>
  <si>
    <t>ED-33127</t>
  </si>
  <si>
    <t>1113-19 PARA REGISTRAR LA FACTURA NO. 2125, NCF B0100002125 46203 DEL INGRESO RECIBIDO DE PETROMOVIL S A, DEL DEPOSITO REF. NO. 452810190008 22/06/2026.</t>
  </si>
  <si>
    <t>ED-33126</t>
  </si>
  <si>
    <t>1113-19 PARA REGISTRAR INGRESO CORRESPONDIENTE AL DIA 22/06/2026, SEGUN ESTADO DE BANCO ANEXO, REF NO. 242279626.</t>
  </si>
  <si>
    <t>ED-33125</t>
  </si>
  <si>
    <t>1113-19 PARA REGISTRAR INGRESO CORRESPONDIENTE AL DIA 22/06/2026, SEGUN ESTADO DE BANCO ANEXO, REF NO. 1620020134.</t>
  </si>
  <si>
    <t>ED-33122</t>
  </si>
  <si>
    <t>1113-19 PARA REGISTRAR LA FACTURA NO. 2115, NCF B0100002115 46203 DEL INGRESO RECIBIDO DE WHEATFIELD 28 LTD, DEL DEPOSITO REF. NO. 452400543368 22/06/2026.</t>
  </si>
  <si>
    <t>ED-33121</t>
  </si>
  <si>
    <t>1113-19 PARA REGISTRAR LA FACTURA NO. 2116, NCF B0100002116 46203 DEL INGRESO RECIBIDO DE QUALA DOMINICANA SA, DEL DEPOSITO REF. NO. 452400547474 22/06/2026.</t>
  </si>
  <si>
    <t>ED-33120</t>
  </si>
  <si>
    <t>1113-19 PARA REGISTRAR INGRESO CORRESPONDIENTE AL DIA 22/06/2026, SEGUN ESTADO DE BANCO ANEXO, REF NO. 242278116.</t>
  </si>
  <si>
    <t>ED-33118</t>
  </si>
  <si>
    <t>ED-33115</t>
  </si>
  <si>
    <t>1113-23 REGISTRO Y PAGO NOMINA PERSONAL EMPLEADOS FIJOS, CORRESPONDIENTE AL MES DE JUNIO 2026. RETENCIONES POR VALOR DE RD$6,665,035.90 Y APORTES TSS POR VALOR DE RD$7,271,096.85 SEGUN LIBRAMIENTO NO. 3646-1 D/F 22/06/2026</t>
  </si>
  <si>
    <t>1113-23 P/R INGRESO POR ASIGNACION PRESUPUESTARIA DEL FONDO 100, CORRESPONDIENTE AL 22/06/2026 REF. 65364</t>
  </si>
  <si>
    <t>ED-33037</t>
  </si>
  <si>
    <t>1113-23 P/R INGRESO POR ASIGNACION PRESUPUESTARIA DEL FONDO 100, CORRESPONDIENTE AL 22/06/2026 REF. 65362</t>
  </si>
  <si>
    <t>ED-33035</t>
  </si>
  <si>
    <t>1113-19 PARA REGISTRAR INGRESOS DE BIENES NACIONALES CORRESPONDIENTE AL DIA 22/06/2026. SEGUN RELACION ANEXA</t>
  </si>
  <si>
    <t>DB-4960</t>
  </si>
  <si>
    <t>1113-23 [ANTIGUA INVESTMENTS, S.R.L.] LIB-3687. PAGO CUB-04 (64.85%), DEL CONTRATO MIVHED/CB/OB/PEEN/030/2024, FICHA CBE00755, LOTE 34, PARA LA PARA LA CONSTRUCCION Y RECONSTRUCCION DE VIVIENDAS AFECTADAS POR LOS DAÑOS OCASIONADOS POR EL PASO DEL FENOMENO ATMOSFERICO A NIVEL NACIONAL, PROVINCIA SANTO DOMINGO. PROYECTO NO. 00598, SEGÚN COM. VMC-SP-153-2026 D/F 18/06/2026.</t>
  </si>
  <si>
    <t>CH-135</t>
  </si>
  <si>
    <t>1113-19 [ANTIGUA INVESTMENTS, S.R.L.] LIB-3687. PAGO CUB-04 (64.85%), DEL CONTRATO MIVHED/CB/OB/PEEN/030/2024, FICHA CBE00755, LOTE 34, PARA LA PARA LA CONSTRUCCION Y RECONSTRUCCION DE VIVIENDAS AFECTADAS POR LOS DAÑOS OCASIONADOS POR EL PASO DEL FENOMENO ATMOSFERICO A NIVEL NACIONAL, PROVINCIA SANTO DOMINGO. PROYECTO NO. 00598, SEGÚN COM. VMC-SP-153-2026 D/F 18/06/2026.</t>
  </si>
  <si>
    <t>1113-23 [PROYECTOS DE INGENIERIA Y EDIFICACIONES MELO SCARFULLERY SRL] LIB-3683. DOCEAVO PAGO DEL CONTRATO NO. MIVHED-CB-SB-LPN-018-2025 PROCESO NO. MIVHED-CCC-LPN-2025-0004, ADENDA I NO. MIVHED-CB-AD-351-2025, (POR INCREMENTO AL MONTO DEL CONTRATO POR EQUILIBRIO ECONOMICO) CON LA FACT. NO. E-450000000004 D/F 12/06/2026, POR ADQ. DE MAT.DE CONST. PARA PROGRAMA FINALIZA TU VIVIENDA, LA UNIDAD DE ACCION RAPIDA Y DONACIONES PARA MEJORAMIENTO DE VIVIENDAS Y EDIFICACIONES EN TODO EL PAIS, LOTE 5: CARPINTERIA, ITEAM NO.1-13., SEGUN DA/0652/2026 D/F 17/06/2026. (RET.: 5% ISR).VER ANEXOS.</t>
  </si>
  <si>
    <t>CH-133</t>
  </si>
  <si>
    <t>1113-23 [ARIAS MOTORS SA] LIB-3685. SEPTIMO PAGO AL CONTRATO NO. MIVHED-CB-BS-CP-001-2025, PROCESO MIVHED-CCC-CP-2025-0004, CON LAS FACT. NCF E450000000486, D/F 8/12/2025, 517 D/F 16/1, 547 D/F 9/2, 552 D/F 17/2, 574 Y 575 D/F 3/3, 576, 577, 578 D/F 5/3, 589, 590 D/F 11/3, 598, D/F 18/3, 600 D/F 19/3, 604 D/F 21/3, 610 D/F 23/3, 614 D/F 25/3, 617 D/F 26/3, 654 D/F 28/3 DEL 2026, CON LAS N/D NO. E330000005477 D/F 17/2 Y 5450 D/F 30/3 DEL 2026 CON LAS N/C E340000093852, D/F 16/1, 94937, 94936, 94938, 94939 D/F 6/5 DEL AÑO 2026, POR ADQ. E INSTALACION DE NEUMATICOS PARA LA FLOTILLA VEH. DE ESTE MINISTERIO. SEGUN DA/0599/2026 D/F 09/06/2026. VER ANEXOS.</t>
  </si>
  <si>
    <t>CH-131</t>
  </si>
  <si>
    <t>1113-23 [ALAN TEJEDA INGENIEROS Y ARQUITECTOS, S.R.L.] LIB-3682. PAGO CUB-04 (75.24%) DEL CONTRATO MIVHED/CB/OB/LPN/012/2024, FICHA CBE00781, LOTE I, PARA LA CONSTRUCCION DE LA EXTENSION DE OFICINAS Y SERVICIOS DEL PALACIO NACIONAL CASA DE VAPOR, PROYECTO NO. 00619, SEGÚN COM. VMC-SP-139-2026 D/F 12/06/2026.</t>
  </si>
  <si>
    <t>CH-130</t>
  </si>
  <si>
    <t>1113-19 [ALAN TEJEDA INGENIEROS Y ARQUITECTOS, S.R.L.] LIB-3682. PAGO CUB-04 (75.24%) DEL CONTRATO MIVHED/CB/OB/LPN/012/2024, FICHA CBE00781, LOTE I, PARA LA CONSTRUCCION DE LA EXTENSION DE OFICINAS Y SERVICIOS DEL PALACIO NACIONAL CASA DE VAPOR, PROYECTO NO. 00619, SEGÚN COM. VMC-SP-139-2026 D/F 12/06/2026.</t>
  </si>
  <si>
    <t>1113-23 [EDITORA LISTIN DIARIO S.A.] LIB-3668. CUARTO PAGO AL CONTRATO NO. MIVHED-CB-CS-008-2025, PROCESO MIVHED-CCC-PEPB-2025-0001, ADENDA I NO. MIVHED-CB-AD-344-2025 CON LA FACTURA NCF NO. E450000002208 D/F 03/06/2026, POR SERVICIOS DE PUBLICIDAD COLOCACION EN MEDIOS IMPRESOS DE CIRCULACION NACIONAL PERIODICOS, SEGUN DA/0611/2026 D/F 10/06/2026. VER ANEXOS.</t>
  </si>
  <si>
    <t>CH-122</t>
  </si>
  <si>
    <t>1113-22 [LORA FIGUEREO ARQUI PRINT EIRL] LIB-3662. PAGO ORDEN DE SERVICIOS NO. MIVHED-2026-00079 PROCESO NO. MIVHED-DAF-CD-2026-0019 D/F 20/05/2026, CON LA FACTURA NCF NO. E-450000000001 D/F 05/06/2026, POR CONTRATACIÓN DE SERVICIOS DE IMPRESIÓN DE DOCUMENTOS DE CARA A LA IMPLEMENTACIÓN DE NORMAS ISO 37001, 37301 Y 9001, SEGUN DA/0631/2026 D/F 15/06/2026. VER ANEXOS.</t>
  </si>
  <si>
    <t>1113-22 [GTG INDUSTRIAL, SRL] LIB-3638. PAGO ORDEN DE COMPRA NO. MIVHED-2026-00077 PROCESO NO. MIVHED-DAF-CM-2026-0015 D/F 18/05/2026, CON LA FACTURA NCF NO. E-450000000497 D/F 11/06/2026, POR ADQUISICIÓN DE PRODUCTOS COMESTIBLES Y VASOS BIODEGRADABLES PARA REPOSICIÓN DEL ALMACÉN DEL MINISTERIO DE LA VIVIENDA HÁBITAT Y EDIFICACIONES (MIVHED) - EXCLUSIVO PARA MIPYMES MUJER Y EN CUMPLIMIENTO DEL DECRETO 617-22 DE COMPRAS VERDES, SEGUN DA/0632/2026 D/F 15/06/2026. VER ANEXOS.</t>
  </si>
  <si>
    <t>1113-19 PARA REGISTRAR LA FACTURA NO. 5047, NCF B0200005047 D/F 30/6/2026 DEL INGRESO RECIBIDO DE PLAZA CHINA CAN CRISTOBAL, DEL DEPOSITO REF. NO. 037725 ISRAEL ROSARIO INT178188076565 91 D/F 19/06/2026</t>
  </si>
  <si>
    <t>ED-33507</t>
  </si>
  <si>
    <t>1113-19 PARA REGISTRAR LA FACTURA NO. 5022, NCF B0200005022 D/F 30/6/2026 DEL INGRESO RECIBIDO DE RESIDENCIAL REYMON, DEL DEPOSITO REF. NO. 452400540886 D/F 18/06/2026</t>
  </si>
  <si>
    <t>ED-33487</t>
  </si>
  <si>
    <t>1113-19 PARA REGISTRAR LA FACTURA NO. 4975, NCF B0200004975 D/F 29/6/2026 DEL INGRESO RECIBIDO DE RESIDENCIAL SOL DEL ESTE , DEL DEPOSITO REF. NO. 242260664 D/F 19/06/2026</t>
  </si>
  <si>
    <t>ED-33459</t>
  </si>
  <si>
    <t>ED-33458</t>
  </si>
  <si>
    <t>1113-19 PARA REGISTRAR LA FACTURA NO. 4945, NCF B0200004945 DEL INGRESO RECIBIDO DE CRISTIAN POZO, DEL DEPOSITO REF. NO. 242257488 D/F 19/06/2026</t>
  </si>
  <si>
    <t>ED-33422</t>
  </si>
  <si>
    <t>1113-19 PARA REGISTRAR LA FACTURA NO. 4944, NCF B0200004944 DEL INGRESO RECIBIDO DE VILLAS LOS FLAMBOYANES, DEL DEPOSITO REF. NO. 425836720 D/F 19/06/2026</t>
  </si>
  <si>
    <t>ED-33421</t>
  </si>
  <si>
    <t>1113-19 PARA REGISTRAR LA FACTURA NO. 4943, NCF B0200004943 DEL INGRESO RECIBIDO DE RESIDENCIA JULIO DE LA CRUZ, DEL DEPOSITO REF. NO. 242257442 D/F 19/06/2026</t>
  </si>
  <si>
    <t>ED-33419</t>
  </si>
  <si>
    <t>1113-19 PARA REGISTRAR LA FACTURA NO. 4942, NCF B0200004942 DEL INGRESO RECIBIDO DE EDIFICIO ECM, DEL DEPOSITO REF. NO. 452400540576 D/F 19/06/2026</t>
  </si>
  <si>
    <t>ED-33418</t>
  </si>
  <si>
    <t>1113-19 PARA REGISTRAR LA FACTURA NO. 2162, NCF B0100002162 D/F 30/6/2026 DEL INGRESO RECIBIDO DE CONSTRUCTORA RIZEK &amp; ASOCIADOS SRL, DEL DEPOSITO REF. NO. 035771 IVETTE CASTILLO INT178223505372 2P D/F 23/06/2026.</t>
  </si>
  <si>
    <t>ED-33382</t>
  </si>
  <si>
    <t>1113-19 PARA REGISTRAR INGRESOS POR PAGO DE INDEMNIZACION REF. NO. 000330120469  VER ANEXOS</t>
  </si>
  <si>
    <t>ED-33289</t>
  </si>
  <si>
    <t>1113-19 PARA REGISTRAR INGRESOS POR PAGO DE INDEMNIZACION REF. NO. 002560050060 VER ANEXOS</t>
  </si>
  <si>
    <t>ED-33286</t>
  </si>
  <si>
    <t>1113-19 PARA REGISTRAR LA FACTURA NO. 2107, NCF B0100002107 46203 DEL INGRESO RECIBIDO DE RILON TRADING SRL, DEL DEPOSITO REF. NO. 002330040200 19/06/2026</t>
  </si>
  <si>
    <t>ED-33116</t>
  </si>
  <si>
    <t>1113-19 PARA REGISTRAR INGRESO CORRESPONDIENTE AL DIA 19/06/2026, SEGUN ESTADO DE BANCO ANEXO, REF NO. 2540040432.</t>
  </si>
  <si>
    <t>ED-33114</t>
  </si>
  <si>
    <t>1113-19 PARA REGISTRAR LA FACTURA NO. 2129, NCF B0100002129 46203 DEL INGRESO RECIBIDO DE LOPEZ VANDERHORST PEREZ REAL ESTATE INVESTMENT SAS, DEL DEPOSITO REF. NO. 425820340 19/06/2026.</t>
  </si>
  <si>
    <t>ED-33112</t>
  </si>
  <si>
    <t>1113-19 PARA REGISTRAR LA FACTURA NO. 2110, NCF B0100002110 46203 DEL INGRESO RECIBIDO DE GRUPO DE CONSTRUCCION INMOBILIARIA GRUCOIN SRL, DEL DEPOSITO REF. NO. 242256914 19/06/2026.</t>
  </si>
  <si>
    <t>ED-33111</t>
  </si>
  <si>
    <t>1113-19 PARA REGISTRAR INGRESO CORRESPONDIENTE AL DIA 19/06/2026, SEGUN ESTADO DE BANCO ANEXO, REF NO. 242256851.</t>
  </si>
  <si>
    <t>ED-33110</t>
  </si>
  <si>
    <t>1113-19 PARA REGISTRAR INGRESO CORRESPONDIENTE AL DIA 19/06/2026, SEGUN ESTADO DE BANCO ANEXO, REF NO. 452400546110.</t>
  </si>
  <si>
    <t>ED-33109</t>
  </si>
  <si>
    <t>1113-19 PARA REGISTRAR LA FACTURA NO. 2109, NCF B0100002109 46203 DEL INGRESO RECIBIDO DE TERRAESTE DEVELOPMENT SRL, DEL DEPOSITO REF. NO. 452400362577 19/06/2026</t>
  </si>
  <si>
    <t>ED-33108</t>
  </si>
  <si>
    <t>1113-19 PARA REGISTRAR INGRESO CORRESPONDIENTE AL DIA 19/06/2026, SEGUN ESTADO DE BANCO ANEXO, REF NO. 242255855.</t>
  </si>
  <si>
    <t>ED-33107</t>
  </si>
  <si>
    <t>1113-19 PARA REGISTRAR LA FACTURA NO. 2111, NCF B0100002111 46203 DEL INGRESO RECIBIDO DE INVERSIONES ANDERSON SARANTE SRL, DEL DEPOSITO REF. NO. 242255777 19/06/2026.</t>
  </si>
  <si>
    <t>ED-33106</t>
  </si>
  <si>
    <t>1113-23 P/R INGRESO POR ASIGNACION PRESUPUESTARIA DEL FONDO 100, CORRESPONDIENTE AL 19/06/2026 REF. 65342</t>
  </si>
  <si>
    <t>ED-33034</t>
  </si>
  <si>
    <t>1113-23 P/R INGRESO POR ASIGNACION PRESUPUESTARIA DEL FONDO 100, CORRESPONDIENTE AL 19/06/2026 REF. 65335</t>
  </si>
  <si>
    <t>ED-33033</t>
  </si>
  <si>
    <t>1113-19 P/R INGRESO POR ASIGNACION DE CUOTA,PARA LLEVAR A LA CTA. SUBCUENTA PAGADORA FONDO 2119 CORRESPONDIENTE AL 19/06/2026 REF. 65335</t>
  </si>
  <si>
    <t>ED-32883</t>
  </si>
  <si>
    <t>1113-22 P/R INGRESO POR ASIGNACION DE CUOTA,PARA LLEVAR A LA CTA. SUBCUENTA PAGADORA FONDO 2119 CORRESPONDIENTE AL 19/06/2026 REF. 65335</t>
  </si>
  <si>
    <t>1113-19 PARA REGISTRAR INGRESOS DE BIENES NACIONALES CORRESPONDIENTE AL DIA 19/06/2026. SEGUN RELACION ANEXA</t>
  </si>
  <si>
    <t>DB-4959</t>
  </si>
  <si>
    <t>CH-127</t>
  </si>
  <si>
    <t>1113-23 [CONSTRUCTORA CÁCERES MADERA, S.R.L.] LIB-3618. PAGO CUB-04 (81.57%) DEL CONTRATO MIVHED/CB/OB/PEEN/003/2024, FICHA CBE00727, LOTE 04, PARA LA CONSTRUCCION Y RECONSTRUCCION DE VIVIENDAS AFECTADAS POR LOS DAÑOS OCASIONADOS POR EL PASO DEL FENOMENO ATMOSFERICO A NIVEL NACIONAL, PROV. DAJABON, PROYECTO NO. 00598, SEGÚN COM. VMC-SP-143-2026 D/F 16/06/2026.</t>
  </si>
  <si>
    <t>1113-19 [CONSTRUCTORA CÁCERES MADERA, S.R.L.] LIB-3618. PAGO CUB-04 (81.57%) DEL CONTRATO MIVHED/CB/OB/PEEN/003/2024, FICHA CBE00727, LOTE 04, PARA LA CONSTRUCCION Y RECONSTRUCCION DE VIVIENDAS AFECTADAS POR LOS DAÑOS OCASIONADOS POR EL PASO DEL FENOMENO ATMOSFERICO A NIVEL NACIONAL, PROV. DAJABON, PROYECTO NO. 00598, SEGÚN COM. VMC-SP-143-2026 D/F 16/06/2026.</t>
  </si>
  <si>
    <t>1113-23 [COMARFE SRL] LIB-3631. PAGO ORDEN DE COMPRA NO. MIVHED-2026-00051 PROCESO NO. MIVHED-DAF-CM-2026-0006 D/F 24/04/2026, CON LA FACTURA NCF NO. B1500000757 D/F 03/06/2026, POR ADQUISICIÓN DE MATERIAL GASTABLE PARA SUPLIR EL STOCK DE ALMACÉN DE ESTE MINISTERIO, DICHA ORDEN CERRARA CON UN BALANCE PENDIENTE POR RD$ 5,546.00, A RAZON DE QUE EL ADJUDICATARIO NO PUEDE CUMPLIR CON LOS TERMINOS DE ESTA CONTRATACION SEGUN DA/0628/2026 D/F 12/06/2026. VER ANEXOS.</t>
  </si>
  <si>
    <t>CH-126</t>
  </si>
  <si>
    <t>1113-23 [PAPELERIA &amp; SERVICIOS MULTIPLES YEFEL SRL] LIB-3635. PAGO ORDEN DE COMPRA NO. MIVHED-2026-00048 PROCESO NO. MIVHED-DAF-CM-2026-0006 D/F 24/04/2026, CON LA FACTURA NCF NO. E-450000000004 D/F 15/05/2026, POR ADQUISICIÓN DE MATERIAL GASTABLE PARA SUPLIR EL STOCK DE ALMACÉN DE ESTE MINISTERIO, DICHA ORDEN CERRARA CON UN BALANCE PENDIENTE POR RD$2,401.30, A RAZON DE QUE EL ADJUDICATARIO NO PUEDE CUMPLIR CON LOS TERMINOS DE ESTA CONTRATACION, SEGUN DA/0644/2026 D/F 16/06/2026. VER ANEXOS.</t>
  </si>
  <si>
    <t>1113-23 [ESCONSA SRL] LIB-3616. SALDO CESION DE CREDITO ENTRE EL BANCO DE RESERVAS DE LA REPUBLICA DOMINICANA, BANCO DE SERVICIOS MULTIPLES, Y ESCONSA SRL, POR VALOR RD$ 14,962,853,14, Y PAGO DE LA CUB-10, POR VALOR RD$ 240,727,050.10 DEL CONTRATO MIVHED/CB/CCO/001/2021, FICHA CBE00515, LOTE A, POR CONSTRUCCION DEL HOSPITAL REGIONAL SAN VICENTE DE PAUL, SAN FRANCISCO DE MACORIS, PROVINCIA DUARTE. PROYECTO NO. 00499. SEGÚN COM.VMC-SP-140-2026 D/F 15/06/2026.</t>
  </si>
  <si>
    <t>1113-19 [ESCONSA SRL] LIB-3616. SALDO CESION DE CREDITO ENTRE EL BANCO DE RESERVAS DE LA REPUBLICA DOMINICANA, BANCO DE SERVICIOS MULTIPLES, Y ESCONSA SRL, POR VALOR RD$ 14,962,853,14, Y PAGO DE LA CUB-10, POR VALOR RD$ 240,727,050.10 DEL CONTRATO MIVHED/CB/CCO/001/2021, FICHA CBE00515, LOTE A, POR CONSTRUCCION DEL HOSPITAL REGIONAL SAN VICENTE DE PAUL, SAN FRANCISCO DE MACORIS, PROVINCIA DUARTE. PROYECTO NO. 00499. SEGÚN COM.VMC-SP-140-2026 D/F 15/06/2026.</t>
  </si>
  <si>
    <t>1113-23 [MAET INNOVATION TEAM, SRL] LIB-3620. PAGO ORDEN DE COMPRA NO. MIVHED-2026-00057 PROCESO NO. MIVHED-DAF-CD-2026-0013 D/F 30/04/2026, CON LA FACTURA NCF NO. B1500000412 D/F 15/05/2026, POR ADQUISICION E INSTALACION DE CUATRO (4) BOMBA LADRONA Y UNA (1) BOMBA SUMERGIBLE TIPO MONOFASICA EN EDIFICIOS INSTITUCIONALES DEL MIVED, SEGUN DA/0622/2026 D/F 11/06/2026. (RETENCION: 5% ISR) VER ANEXOS.</t>
  </si>
  <si>
    <t>CH-121</t>
  </si>
  <si>
    <t>1113-23 [OSCAR MEDINA CONSTRUCCIONES, S.R.L.] LIB-3619. PAGO CUB-02 (39.43%) DEL CONTRATO MIVHED/CB/OB/LPN/003/2023, FICHA CBE00699, LOTE 4, PARA LA CONSTRUCCION PLAY CRISTO REDENTOR, PROVINCIA SANTO DOMINGO, DISTRITO NACIONAL, PROYECTO NO. 00570, SEGÚN COM. VMC-SP-317-2025 D/F 29/09/2025.</t>
  </si>
  <si>
    <t>CH-120</t>
  </si>
  <si>
    <t>1113-19 [OSCAR MEDINA CONSTRUCCIONES, S.R.L.] LIB-3619. PAGO CUB-02 (39.43%) DEL CONTRATO MIVHED/CB/OB/LPN/003/2023, FICHA CBE00699, LOTE 4, PARA LA CONSTRUCCION PLAY CRISTO REDENTOR, PROVINCIA SANTO DOMINGO, DISTRITO NACIONAL, PROYECTO NO. 00570, SEGÚN COM. VMC-SP-317-2025 D/F 29/09/2025.</t>
  </si>
  <si>
    <t>1113-23 [MARTINEZ TORRES TRAVELING SRL] LIB-3630. PRIMER PAGO AL CONTRATO NO. MIVHED-CS-LPN-001-2026, PROCESO MIVHED-CCC-LPN-2025-0028, CON LAS FACTURAS NCF NO. E450000000046, E450000000047, E450000000049 Y E450000000050 D/F 11/6/2026 POR CONCEPTO DE SUMINISTRO DE ALMUERZOS Y CENAS PARA EL PERSONAL DE LAS DIFERENTES AREAS DE ESTE MINISTERIO CORRESPONDIENTE A LOS MESES DE MARZO Y ABRIL 2026. SEGUN DA/0633/2026 D/F 15/06/2026. VER ANEXOS.</t>
  </si>
  <si>
    <t>1113-19 PARA REGISTRAR LA FACTURA NO. 5045, NCF B0200005045 D/F 30/6/2026 DEL INGRESO RECIBIDO DE CASA ZAMORA, DEL DEPOSITO REF. NO. 571074 ROMINA ZAMORA REYES INT178180246308 0W D/F 18/06/2026</t>
  </si>
  <si>
    <t>ED-33505</t>
  </si>
  <si>
    <t>1113-19 PARA REGISTRAR LA FACTURA NO. 5021, NCF B0200005021 D/F 30/6/2026 DEL INGRESO RECIBIDO DE EDIFICIO TERRA LUX, DEL DEPOSITO REF. NO. 003920030263 D/F 29/06/2026</t>
  </si>
  <si>
    <t>ED-33486</t>
  </si>
  <si>
    <t>1113-19 PARA REGISTRAR LA FACTURA NO. 4971, NCF B0200004971 D/F 29/6/2026 DEL INGRESO RECIBIDO DE PRADERAS DEL MIRADOR , DEL DEPOSITO REF. NO. 242249156 D/F 18/06/2026</t>
  </si>
  <si>
    <t>ED-33455</t>
  </si>
  <si>
    <t>1113-19 PARA REGISTRAR LA FACTURA NO. 4965, NCF B0200004965 D/F 29/6/2026 DEL INGRESO RECIBIDO DE CORALES 23, DEL DEPOSITO REF. NO. 242245652 / 242248913 D/F 17/6/2026 Y 18/6/2026</t>
  </si>
  <si>
    <t>ED-33449</t>
  </si>
  <si>
    <t>1113-19 PARA REGISTRAR LA FACTURA NO. 4958, NCF B0200004958 D/F 29/6/2026 DEL INGRESO RECIBIDO DE EDIFICIO VOCE , DEL DEPOSITO REF. NO. 242251411 D/F 18/06/2026</t>
  </si>
  <si>
    <t>ED-33442</t>
  </si>
  <si>
    <t>1113-19 PARA REGISTRAR LA FACTURA NO. 4956, NCF B0200004956 D/F 29/6/2026 DEL INGRESO RECIBIDO DE CENTRO MEDICO NUESTRA SEÑORA DE LA PIEDAD, DEL DEPOSITO REF. NO. 924224956 D/F 18/06/2026</t>
  </si>
  <si>
    <t>ED-33439</t>
  </si>
  <si>
    <t>1113-19 PARA REGISTRAR INGRESO CORRESPONDIENTE AL DIA 18 DEL MES DE JUNIO 2026, SEGUN ESTADO DE BANCO ANEXO, REF 043667 RICARDO A ABREU INT178180246308 0W</t>
  </si>
  <si>
    <t>ED-33413</t>
  </si>
  <si>
    <t>1113-19 PARA REGISTRAR LA FACTURA NO. 2160, NCF B0100002160 D/F 30/6/2026 DEL INGRESO RECIBIDO DE FIDEICOMISO INMOBILIARIO Y DE GARANTIA ALMIRALL 1, DEL DEPOSITO REF. NO. 001051 IVETTE MARGARITA CASTILLO INT178170958184 75 D/F 17/06/2026.</t>
  </si>
  <si>
    <t>ED-33380</t>
  </si>
  <si>
    <t>ED-33379</t>
  </si>
  <si>
    <t>1113-19 PARA REGISTRAR LA FACTURA NO. 2158, NCF B0100002158 D/F 30/6/2026 DEL INGRESO RECIBIDO DE INCOTEC SRL, DEL DEPOSITO REF. NO. 027170 ELAYNE COLLADO INT178180246308 0W D/F 18/06/2026.</t>
  </si>
  <si>
    <t>ED-33378</t>
  </si>
  <si>
    <t>1113-23 REGISTRO Y PAGO NOMINA VACACIONES NO DISFRUTADAS EXCOLABORADORES JUNIO DEL 2026 LIBRAMIENTO NO.3611-1 COMUNICACION D/F 18/06/2026</t>
  </si>
  <si>
    <t>ED-33179</t>
  </si>
  <si>
    <t>1113-23 REGISTRO Y PAGO NOMINA CARACTER EVENTUAL HUMANIZACION SISTEMA PENITENCIARIO JUNIO 2026. RETENCIONES POR VALOR DE RD$593,683.33 Y TSS POR VALOR DE RD$495,692.43 SEGUN LIBRAMIENTO NO. 3613-01 Y COMUNICACION D/F 18/06/2026</t>
  </si>
  <si>
    <t>ED-33178</t>
  </si>
  <si>
    <t>1113-23 REGISTRO Y PAGO NOMINA CARACTER EVENTUAL CENTRO DE RETENCION VEHICULAR DIGESETT JUNIO 2026. RETENCIONES POR VALOR DE RD$18,517.91 Y TSS POR VALOR DE RD$47,089.60. SEGUN LIBRAMIENTO NO. 3609-01 Y COMUNICACION D/F 18/06/2026</t>
  </si>
  <si>
    <t>ED-33101</t>
  </si>
  <si>
    <t>1113-23 P/R INGRESO POR ASIGNACION PRESUPUESTARIA DEL FONDO 100, CORRESPONDIENTE AL 18/06/2026 REF. 65308</t>
  </si>
  <si>
    <t>ED-33032</t>
  </si>
  <si>
    <t>1113-19 PARA REGISTRAR INGRESO CORRESPONDIENTE AL DIA 18/06/2026, SEGUN ESTADO DE BANCO ANEXO, REF NO. 425786545</t>
  </si>
  <si>
    <t>ED-33005</t>
  </si>
  <si>
    <t>1113-19 PARA REGISTRAR INGRESO CORRESPONDIENTE AL DIA 18/06/2026, SEGUN ESTADO DE BANCO ANEXO, REF NO. 425778334</t>
  </si>
  <si>
    <t>ED-33004</t>
  </si>
  <si>
    <t>1113-19 PARA REGISTRAR LA FACTURA NO. 2112, NCF B0100002112 46203 DEL INGRESO RECIBIDO DE BATISTA &amp; COLON INGENIERIA SRL, DEL DEPOSITO REF. NO. 425771056 18/06/2026.</t>
  </si>
  <si>
    <t>ED-33003</t>
  </si>
  <si>
    <t>1113-19 PARA REGISTRAR LA FACTURA NO. 5017, NCF B0200005017 D/F 30/6/2026 DEL INGRESO RECIBIDO DE VIVIENDA UNIFAMILIAR FAMILIA MOREL, DEL DEPOSITO REF. NO. 425769076 D/F 18/06/2026</t>
  </si>
  <si>
    <t>ED-33002</t>
  </si>
  <si>
    <t>1113-19 PARA REGISTRAR INGRESO CORRESPONDIENTE AL DIA 18/06/2026, SEGUN ESTADO DE BANCO ANEXO, REF NO. 242251143</t>
  </si>
  <si>
    <t>ED-33000</t>
  </si>
  <si>
    <t>1113-19 PARA REGISTRAR LA FACTURA NO. 2114, NCF B0100002114 46203 DEL INGRESO RECIBIDO DE EDRIDANY RAMIREZ VERAS, DEL DEPOSITO REF. NO. 003650020209 18/06/2026.</t>
  </si>
  <si>
    <t>ED-32999</t>
  </si>
  <si>
    <t>1113-19 PARA REGISTRAR LA FACTURA NO. 5030, NCF B0200005030 D/F 30/6/2026 DEL INGRESO RECIBIDO DE RESIDENCIAL CORALES DEL ROBLE, DEL DEPOSITO REF. NO. 242249693 D/F 18/06/2026</t>
  </si>
  <si>
    <t>ED-32998</t>
  </si>
  <si>
    <t>1113-19 PARA REGISTRAR LA FACTURA NO. 2113, NCF B0100002113 46203 DEL INGRESO RECIBIDO DE CONSTRUCTORA ADANTIRI EIRL, DEL DEPOSITO REF. NO. 242249577 18/06/2026</t>
  </si>
  <si>
    <t>ED-32997</t>
  </si>
  <si>
    <t>1113-19 PARA REGISTRAR LA FACTURA NO. 5015, NCF B0200005015 D/F 30/6/2026 DEL INGRESO RECIBIDO DE VIVIENDA FAMILIAR DE UN NIVEL, DEL DEPOSITO REF. NO. 452400548845 D/F 17/06/2026</t>
  </si>
  <si>
    <t>ED-32995</t>
  </si>
  <si>
    <t>1113-19 PARA REGISTRAR LA FACTURA NO. 5016, NCF B0200005016 D/F 30/6/2026 DEL INGRESO RECIBIDO DE RESIDENCIAL SAN JOSE, DEL DEPOSITO REF. NO. 452400548044 D/F 17/06/2026</t>
  </si>
  <si>
    <t>ED-32994</t>
  </si>
  <si>
    <t>1113-19 PARA REGISTRAR LA FACTURA NO. 2105, NCF B0100002105 46203 DEL INGRESO RECIBIDO DE CONSTRUCTORA TECASA SRL, DEL DEPOSITO REF. NO. 425737862 18/06/2026</t>
  </si>
  <si>
    <t>ED-32991</t>
  </si>
  <si>
    <t>1113-19 P/R INGRESO POR ASIGNACION DE CUOTA,PARA LLEVAR A LA CTA. SUBCUENTA PAGADORA FONDO 2119 CORRESPONDIENTE AL 18/06/2026 REF. 65308</t>
  </si>
  <si>
    <t>ED-32861</t>
  </si>
  <si>
    <t>1113-22 P/R INGRESO POR ASIGNACION DE CUOTA,PARA LLEVAR A LA CTA. SUBCUENTA PAGADORA FONDO 2119 CORRESPONDIENTE AL 18/06/2026 REF. 65308</t>
  </si>
  <si>
    <t>1113-19 PARA REGISTRAR INGRESOS DE BIENES NACIONALES CORRESPONDIENTE AL DIA 18/06/2026. SEGUN RELACION ANEXA</t>
  </si>
  <si>
    <t>DB-4958</t>
  </si>
  <si>
    <t>1113-23 [MINISTERIO DE LA VIVIENDA HABITAT Y EDIFICACIONES (MIVHED)] LIB-3600. PAGO DE VIATICOS POR CONCEPTO DE GASTOS ADMINISTRATIVOS (VIATICOS EN ALIMENTACION, MOVILIDAD, SUBVENCIONES, REPRESENTACION, MANTENIMIENTO Y HOSPEDAJE), GRUPO NO. 75-2026, SEGUN COM. DA-0578-2026 D/F 03/06/2026. (VER ANEXOS).</t>
  </si>
  <si>
    <t>CH-123</t>
  </si>
  <si>
    <t>1113-23 [ALTICE DOMINICANA, S. A.] LIB-3575. PAGO FACTURAS NCF NO. E450000025173 D/F 05/06/2026, POR CONCEPTO DE SERVICIOS DE INTERNET DEL LOCAL HATO NUEVO, DE LA CUENTA NO. 89766304, DURANTE LOS PERIODOS DESDE EL 01/06/2026 AL 30/06/2026, SEGUN DA/0634/2026 D/F 15/06/2026. VER ANEXOS</t>
  </si>
  <si>
    <t>CH-112</t>
  </si>
  <si>
    <t>1113-23 [COLUMBUS NETWORKS DOMINICANA SA] LIB-3582. PAGO FACTURA NCF NO. E-450000002657 D/F 20/05/2026, POR SERVICIO DE C&amp;W MICROSOFT AZURE SUBSCRIPTION, DE LA CUENTA NO.50046578, CORRESPONDIENTE AL 10 DE ABRIL DEL 2026 AL 20 DE MAYO DEL 2026, SEGUN DA/0636/2026 D/F 15/06/2026. VER ANEXOS.</t>
  </si>
  <si>
    <t>CH-111</t>
  </si>
  <si>
    <t>CH-110</t>
  </si>
  <si>
    <t>1113-23 [CODOM, S.R.L.] LIB-3602. PAGO CUB-06 (89.59%) DEL CONTRATO MIVHED/CB/OB/LPN/006/2024, FICHA CBE00766, LOTE VI, PARA LA CONSTRUCCION, RECONSTRUCCION Y TERMINACION DE EDIFICACIONES VARIAS, TERMINACION Y PUESTA EN MARCHA DEL BLOQUE C Y RECONSTRUCCION DEL EDIFICIO DE CECANOT DE LA CIUDAD SANITARIA DR. LUIS EDUARDO AYBAR, UBICADO EN LA CIUDAD DE SANTO DOMINGO, PROYECTO NO. 00605, SEGÚN COM. VMC-SP-142-2026 D/F 15/06/2026.</t>
  </si>
  <si>
    <t>CH-109</t>
  </si>
  <si>
    <t>1113-19 [CODOM, S.R.L.] LIB-3602. PAGO CUB-06 (89.59%) DEL CONTRATO MIVHED/CB/OB/LPN/006/2024, FICHA CBE00766, LOTE VI, PARA LA CONSTRUCCION, RECONSTRUCCION Y TERMINACION DE EDIFICACIONES VARIAS, TERMINACION Y PUESTA EN MARCHA DEL BLOQUE C Y RECONSTRUCCION DEL EDIFICIO DE CECANOT DE LA CIUDAD SANITARIA DR. LUIS EDUARDO AYBAR, UBICADO EN LA CIUDAD DE SANTO DOMINGO, PROYECTO NO. 00605, SEGÚN COM. VMC-SP-142-2026 D/F 15/06/2026.</t>
  </si>
  <si>
    <t>1113-23 [ALTICE DOMINICANA, S. A.] LIB-3603. PAGO FACTURA NCF NO. E450000024884 D/F 25/05/2026 POR CONCEPTO DE SERVICIOS DE COMUNICACIÓN (VOZ, DATA Y ALTICE TV) DE LA CUENTA NO. 2152062, DE ESTE MINISTERIO, DURANTE EL PERIODO DESDE EL 20/05/2026 AL 19/06/2026, SEGUN DA/0635/2026 D/F 15/06/2026. VER ANEXOS.</t>
  </si>
  <si>
    <t>CH-108</t>
  </si>
  <si>
    <t>1113-23 [FERROELECTRO INDUSTRIAL Y REFRIGERACION F &amp; H SRL] LIB-3583. PAGO ORDEN DE COMPRA NO. MIVHED-2026-00029 PROCESO NO. MIVHED-DAF-CM-2026-0002 D/F 31/03/2026, CON LA FACTURA NCF NO. E-450000000397 D/F 25/05/2026, ADQUISICIÓN DE MATERIALES DE CLIMATIZACIÓN PARA MANTENIMIENTO CORRECTIVO DE LAS UNIDADES DE AIRES ACONDICIONADOS DEL MIVHED, SEGUN DA/0606/2026 D/F 10/06/2026. VER ANEXOS.</t>
  </si>
  <si>
    <t>CH-107</t>
  </si>
  <si>
    <t>1113-23 [PUBLICOM SRL] LIB-3579. PAGO UNICO DE LA ORDEN DE SERVICIOS NO. MIVHED-2026-00092, PROCESO NO. MIVHED-DAF-CD-2026-0032 D/F 27/05/2026, CON LA FACTURA NCF NO. B1500000562 D/F 06/06/2026, POR CONCEPTO DE SERVICIO DE IMPRESIÓN E INSTALACION DE BANNER INSTITUCIONALES PARA LAS ACTIVIDADES DE ESTE MINISTERIO. SEGUN DA/0612/2026 D/F 10/06/2026. (RETENCION DEL 5% ISR) VER ANEXOS.</t>
  </si>
  <si>
    <t>CH-106</t>
  </si>
  <si>
    <t>1113-23 [FELIPE &amp; POLANCO TOURS, SRL] LIB-3578. SEXTO PAGO AL CONTRATO NO. MIVHED-CB-CS-CP-003-2025, PROCESO MIVHED-CCC-CP-2025-0008, CON LA FACT. NCF. B1500000255 D/F 28/05/2026, (POR VALOR DE RD$176,666.60 MENOS RD$35,333.32 CORRESP. AL 20%. AMORT. DEL AVANCE INICIAL) POR CONTRATACION DE SERVICIO DE TRANSPORTE PARA EL TRASLADO DEL PERSONAL DEL MINISTERIO QUE PRESTA SERVICIOS EN LA OFICINA UBICADA EN LA REGION NORTE. CORRESPONDIENTE AL MES DE MAYO 2026 SEGUN DA/0605/2026 D/F 10/06/2026. (RET.: 5% ISR). VER ANEXOS.</t>
  </si>
  <si>
    <t>CH-103</t>
  </si>
  <si>
    <t>1113-23 &lt;NULO&gt;[MRO MANTENIMIENTO OPERACION &amp; REPARACION SRL] LIB-3592. PAGO ORDEN DE COMPRA NO. MIVHED-2026-00059 PROCESO NO. MIVHED-DAF-CD-2026-0014 D/F 30/04/2026, CON LA FACTURA NCF NO. B1500001265 D/F 26/05/2026, POR ADQUISICION DE EQUIPOS PARA TRABAJO DE CAMPO DE LA DIRECCION DE FISCALIZACION DEL MIVED, SEGUN DA/0545/2026 D/F 08/06/2026. VER ANEXOS. MVC-3082.</t>
  </si>
  <si>
    <t>CH-99</t>
  </si>
  <si>
    <t>1113-22 [PLANCHAKI SRL] LIB-3581. QUINTO PAGO A LA ORDEN DE SERVICIOS NO. MIVHED-2025-00270 PROCESO NO. MIVHED-DAF-CM-2025-0067 D/F 18/12/2025, CON LA FACTURA NCF NO. B1500000268 D/F 01/06/2026, POR SERVICIO DE LAVANDERIA DE MANTELES Y BAMBALINAS. CORRESPONDIENTE AL MES DE MAYO 2026. SEGUN DA/0613/2026 D/F 10/06/2026. (RETENCION: 5% DEL ISR) VER ANEXOS.</t>
  </si>
  <si>
    <t>CH-30</t>
  </si>
  <si>
    <t>1113-22 [MRO MANTENIMIENTO OPERACION &amp; REPARACION SRL] LIB-3592. PAGO ORDEN DE COMPRA NO. MIVHED-2026-00059 PROCESO NO. MIVHED-DAF-CD-2026-0014 D/F 30/04/2026, CON LA FACTURA NCF NO. B1500001265 D/F 26/05/2026, POR ADQUISICION DE EQUIPOS PARA TRABAJO DE CAMPO DE LA DIRECCION DE FISCALIZACION DEL MIVED, SEGUN DA/0545/2026 D/F 08/06/2026. VER ANEXOS.</t>
  </si>
  <si>
    <t>1113-22 [CARMEN ENICIA CHEVALIER CARABALLO] LIB-3595. PAGO FACTURA NCF NO. B1500001184 D/F 10/04/2026 POR SERVICIOS DE NOTARIZACIONES DE (4) CUATRO CONTRATOS, SEGUN DA/0640/2026 D/F 15/06/2026 Y MIVED-DJ/697/2026 D/F 23/04/2026, (RETENCION: 10% DEL ISR Y 100% DEL ITBIS) VER ANEXOS.</t>
  </si>
  <si>
    <t>1113-22 [FERNANDO ANTONIO PICHARDO CORDONES] LIB-3594. PAGO FACTURA NCF NO. B1500000168 D/F 16/04/2026, POR CONCEPTO DE (01) UNA NOTARIZACION DE CONTRATO. SEGÚN: DA/0639/2026 D/F 15/06/2026, Y MIVED-DJ/677/2026 D/F 22/04/2026. (RETENCIÓN: 100% DEL ITBIS Y 10% DEL ISR) VER ANEXOS.</t>
  </si>
  <si>
    <t>1113-22 [BELARMINIO RAMIREZ MORILLO] LIB-3604. PAGO FACTURA NCF NO. B1500000034 D/F 17/04/2026, POR CONCEPTO DE NOTARIZACION DE DIECISEIS (16) ACTOS AUTENTICOS, SEGUN. DA/0638/2026 D/F 15/06/2026 Y MIVED-DJ/683/2026 D/F 22/04/2026. (RETENCIÓN: 100% DEL ITBIS Y 10% DEL ISR). VER ANEXOS.</t>
  </si>
  <si>
    <t>1113-22 [RENKEI GROUP SRL] LIB-3577. CUARTO PAGO A LA ORDEN DE COMPRA NO. MIVHED-2025-00266, PROCESO NO. MIVHED-DAF-CM-2025-0062, CON LA FACT. E450000000029 DF/ 01/06/2026 (POR UN MONTO DE RD$44,257.50 MENOS RD$ 8,851.50 CORRESP. A LA AMORTIZACION DEL 20% DE AVANCE INICIAL) POR CONCEPTO DE ADQUISICION E INSTALACION DE BATERIAS PARA EL USO DE LA FLOTILLA VEHICULAR DE ESTE MINISTERIO. SEGUN DA/0608/2026 D/F 10/06/2025. VER ANEXOS.</t>
  </si>
  <si>
    <t>1113-22 [UNION SAN FRANCISCO SRL] LIB-3576. PAGO ORDEN DE SERVICIOS NO. MIVHED-2026-00045 PROCESO NO. MIVHED-DAF-CD-2026-0017 D/F 23/04/2026, CON LA FACTURA NCF NO. E-450000000103 D/F 25/04/2026, POR CONTRATACION DE SERVICIO DE ALOJAMIENTO PARA DIRECTIVOS DE ESTE MINISTERIO EN LA PROVINCIA DE PUERTO PLATA EN EL MARCO DE EXPO CONSTRUCCION 2026, SEGUN DA/0548/2026 D/F 28/05/2026. VER ANEXOS. MVC-1005.</t>
  </si>
  <si>
    <t>1113-19 PARA REGISTRAR LA FACTURA NO. 4972, NCF B0200004972 D/F 29/6/2026 DEL INGRESO RECIBIDO DE RESIDENCIAL HM V , DEL DEPOSITO REF. NO. 452400543783 D/F 17/06/2026</t>
  </si>
  <si>
    <t>ED-33456</t>
  </si>
  <si>
    <t>1113-19 PARA REGISTRAR LA FACTURA NO. 4960, NCF B0200004960 D/F 29/6/2026 DEL INGRESO RECIBIDO DE MOTOR PLAN INDEPENDENCIA , DEL DEPOSITO REF. NO. 242243842 D/F 17/06/2026</t>
  </si>
  <si>
    <t>ED-33444</t>
  </si>
  <si>
    <t>1113-19 PARA REGISTRAR INGRESO CORRESPONDIENTE AL DIA 17 DEL MES DE JUNIO 2026, SEGUN ESTADO DE BANCO ANEXO, REF 424756 CARLOS ALBERTO ALVARADO INT178170958184 75</t>
  </si>
  <si>
    <t>ED-33411</t>
  </si>
  <si>
    <t>1113-19 PARA REGISTRAR LA FACTURA NO. 2161, NCF B0100002161 D/F 30/6/2026 DEL INGRESO RECIBIDO DE PINALES HERMANOS SRL, DEL DEPOSITO REF. NO. 192800 KEILY TEJEDA INT178188076565 91 D/F 19/06/2026.</t>
  </si>
  <si>
    <t>ED-33381</t>
  </si>
  <si>
    <t>1113-19 PARA REGISTRAR LA FACTURA NO. 2157, NCF B0100002157 D/F 30/6/2026 DEL INGRESO RECIBIDO DE INNOVACION CHINAS SRL, DEL DEPOSITO REF. NO. 374367 MELVIN ARIAS INT178170958184 75 D/F 17/06/2026.</t>
  </si>
  <si>
    <t>ED-33377</t>
  </si>
  <si>
    <t>1113-19 PARA REGISTRAR LA FACTURA NO. 2154, NCF B0100002154 D/F 30/6/2026 DEL INGRESO RECIBIDO DE ULTRABLU SRL, DEL DEPOSITO REF. NO. 394873 ALEXIS MOISS REYES INT178170958184 75 D/F 17/06/2026.</t>
  </si>
  <si>
    <t>ED-33374</t>
  </si>
  <si>
    <t>1113-23 REGISTRO Y PAGO NOMINA COMPENSACION MILITAR JUNIO 2026, RETENCIONES POR VALOR RD$284,613.42 SEGUN LIBRAMIENTO NO. 3558-1 D/F 17/06/2026.</t>
  </si>
  <si>
    <t>ED-33090</t>
  </si>
  <si>
    <t>1113-23 REGISTRO Y PAGO NOMINA CARACTER EVENTUAL HOSPITAL REGIONAL SAM FRANCISICO DE MASCORIS JUNIO 2026. RETENCIONES POR VALOR DE RD$370,336.17Y TSS POR VALOR DE RD$260,010.65 SEGUN LIBRAMIENTO NO. 3531-01 Y COMUNICACION D/F 17/06/2026</t>
  </si>
  <si>
    <t>ED-33083</t>
  </si>
  <si>
    <t>1113-23 REGISTRO Y PAGO NOMINA COMPENSACION MILITAR HUMANIZACION SISTEMA PENITENCIARIO JUNIO 2026, RETENCIONES POR VALOR RD$18,819.12, SEGUN LIBRAMIENTO NO. 3533-1 Y COM. D/F 17/06/2026.</t>
  </si>
  <si>
    <t>ED-33081</t>
  </si>
  <si>
    <t>1113-23 REGISTRO Y PAGO NOMINA TRAMITE DE PENSION, CORRESPONDIENTE AL MES DE JUNIO 2026. RETENCIONES POR VALOR DE RD$18,115.37 Y APORTES TSS POR VALOR DE RD$15,397.60. SEGUN LIBRAMIENTO NO.3529-1 Y COM. D/F 17/06/2026</t>
  </si>
  <si>
    <t>ED-33077</t>
  </si>
  <si>
    <t>1113-23 P/R INGRESO POR ASIGNACION PRESUPUESTARIA DEL FONDO 100, CORRESPONDIENTE AL 17/06/2026 REF. 65279</t>
  </si>
  <si>
    <t>ED-33031</t>
  </si>
  <si>
    <t>1113-19 PARA REGISTRAR INGRESO CORRESPONDIENTE AL DIA 17/06/2026, SEGUN ESTADO DE BANCO ANEXO, REF NO. 242247614</t>
  </si>
  <si>
    <t>ED-32990</t>
  </si>
  <si>
    <t>1113-19 PARA REGISTRAR LA FACTURA NO. 2133, NCF B0100002133 46203 DEL INGRESO RECIBIDO DE HURTAL CONSTRUCTORA SRL, DEL DEPOSITO REF. NO. 624224584 17/06/2026.</t>
  </si>
  <si>
    <t>ED-32989</t>
  </si>
  <si>
    <t>1113-19 PARA REGISTRAR INGRESO CORRESPONDIENTE AL DIA 17/06/2026, SEGUN ESTADO DE BANCO ANEXO, REF NO. 425711769</t>
  </si>
  <si>
    <t>ED-32987</t>
  </si>
  <si>
    <t>1113-19 PARA REGISTRAR INGRESO CORRESPONDIENTE AL DIA 17/06/2026, SEGUN ESTADO DE BANCO ANEXO, REF NO. 425708802</t>
  </si>
  <si>
    <t>ED-32986</t>
  </si>
  <si>
    <t>1113-19 PARA REGISTRAR INGRESO CORRESPONDIENTE AL DIA 17/06/2026, SEGUN ESTADO DE BANCO ANEXO, REF NO. 452400547157</t>
  </si>
  <si>
    <t>ED-32985</t>
  </si>
  <si>
    <t>1113-19 PARA REGISTRAR LA FACTURA NO. 2104, NCF B0100002104 46203 DEL INGRESO RECIBIDO DE YIDESAMA CONSULTING CO SRL, DEL DEPOSITO REF. NO. 452400542251 17/06/2026</t>
  </si>
  <si>
    <t>ED-32983</t>
  </si>
  <si>
    <t>1113-19 PARA REGISTRAR LA FACTURA NO. 5013, NCF B0200005013 D/F 30/6/2026 DEL INGRESO RECIBIDO DE RESIDENCIA ASBÚN KHOURY, DEL DEPOSITO REF. NO. 005080020132 D/F 17/06/2026</t>
  </si>
  <si>
    <t>ED-32980</t>
  </si>
  <si>
    <t>1113-19 PARA REGISTRAR LA FACTURA NO. 5008, NCF B0200005008 D/F 30/6/2026 DEL INGRESO RECIBIDO DE DISAEL II, DEL DEPOSITO REF. NO. 005900020155 D/F 17/06/2026</t>
  </si>
  <si>
    <t>ED-32979</t>
  </si>
  <si>
    <t>1113-19 PARA REGISTRAR INGRESO CORRESPONDIENTE AL DIA 17/06/2026, SEGUN ESTADO DE BANCO ANEXO, REF NO. 425689803</t>
  </si>
  <si>
    <t>ED-32978</t>
  </si>
  <si>
    <t>1113-19 PARA REGISTRAR LA FACTURA NO. 5029, NCF B0200005029 D/F 30/6/2026 DEL INGRESO RECIBIDO DE RESIDENCIAL CORALES DEL ROBLE, DEL DEPOSITO REF. NO. 242241589 D/F 17/06/2026</t>
  </si>
  <si>
    <t>ED-32976</t>
  </si>
  <si>
    <t>1113-19 PARA REGISTRAR LA FACTURA NO. 5009, NCF B0200005009 D/F 30/6/2026 DEL INGRESO RECIBIDO DE RESIDENCIAL AXEL, DEL DEPOSITO REF. NO. 002610030095 D/F 17/06/2026</t>
  </si>
  <si>
    <t>ED-32975</t>
  </si>
  <si>
    <t>1113-19 PARA REGISTRAR INGRESO CORRESPONDIENTE AL DIA 17/06/2026, SEGUN ESTADO DE BANCO ANEXO, REF NO. 242241547</t>
  </si>
  <si>
    <t>ED-32974</t>
  </si>
  <si>
    <t>1113-19 PARA REGISTRAR LA FACTURA NO. 2103, NCF B0100002103 46203 DEL INGRESO RECIBIDO DE CONSTRUCTORA MALDONADO AQUINO SRL, DEL DEPOSITO REF. NO. 452400540592 17/06/2026</t>
  </si>
  <si>
    <t>ED-32973</t>
  </si>
  <si>
    <t>1113-19 PARA REGISTRAR INGRESO CORRESPONDIENTE AL DIA 17/06/2026, SEGUN ESTADO DE BANCO ANEXO, REF NO. 242240975</t>
  </si>
  <si>
    <t>ED-32972</t>
  </si>
  <si>
    <t>1113-19 PARA REGISTRAR INGRESO CORRESPONDIENTE AL DIA 17/06/2026, SEGUN ESTADO DE BANCO ANEXO, REF NO. 242240799</t>
  </si>
  <si>
    <t>ED-32971</t>
  </si>
  <si>
    <t>1113-19 PARA REGISTRAR INGRESO CORRESPONDIENTE AL DIA 17/06/2026, SEGUN ESTADO DE BANCO ANEXO, REF NO. 003300070062</t>
  </si>
  <si>
    <t>ED-32970</t>
  </si>
  <si>
    <t>1113-23 [MINISTERIO DE LA VIVIENDA HABITAT Y EDIFICACIONES (MIVHED)] LIB-3552. PAGO DE VIATICOS EN OPERATIVOS DE SUPERVISION, CONSTRUCCION Y RECONSTRUCCION DE VIVIENDAS PARA PERSONAL DESCRITO EN EL EXPEDIENTE ANEXO, GRUPO NO. 67-2026, SEGUN COM. DA-0549-2026 D/F 28/05/2026. (VER ANEXOS).</t>
  </si>
  <si>
    <t>CH-129</t>
  </si>
  <si>
    <t>1113-23 [MINISTERIO DE LA VIVIENDA HABITAT Y EDIFICACIONES (MIVHED)] LIB-3550. PAGO DE VIATICOS EN OPERATIVOS DE SUPERVISION, CONSTRUCCION Y RECONSTRUCCION DE VIVIENDAS PARA PERSONAL DESCRITO EN EL EXPEDIENTE ANEXO, GRUPO NO. 72-2026, SEGUN COM. DA-0555-2026 D/F 29/05/2026. (VER ANEXOS). MVC-3088.</t>
  </si>
  <si>
    <t>CH-119</t>
  </si>
  <si>
    <t>1113-23 [MINISTERIO DE LA VIVIENDA HABITAT Y EDIFICACIONES (MIVHED)] LIB-3539. PAGO DE VIATICOS EN OPERATIVOS DE SUPERVISION, CONSTRUCCION Y RECONSTRUCCION DE VIVIENDAS PARA PERSONAL DESCRITO EN EL EXPEDIENTE ANEXO, GRUPO NO. 78-2026, SEGUN COM. DA-0597-2026 D/F 09/06/2026. VER ANEXOS.</t>
  </si>
  <si>
    <t>CH-117</t>
  </si>
  <si>
    <t>CH-116</t>
  </si>
  <si>
    <t xml:space="preserve">1113-23 [MINISTERIO DE LA VIVIENDA HABITAT Y EDIFICACIONES (MIVHED)] LIB-3555. PAGO DE VIATICOS EN OPERATIVOS DE SUPERVISION, CONSTRUCCION Y RECONSTRUCCION DE VIVIENDAS PARA PERSONAL DESCRITO EN EL EXPEDIENTE ANEXO, GRUPO NO. 74-2026, SEGUN COM. DA-0566-2026 D/F 02/06/2026. (VER ANEXOS).    </t>
  </si>
  <si>
    <t>CH-115</t>
  </si>
  <si>
    <t xml:space="preserve">1113-23 [MINISTERIO DE LA VIVIENDA HABITAT Y EDIFICACIONES (MIVHED)] LIB-3535. PAGO DE VIATICOS POR CONCEPTO DE GASTOS ADMINISTRATIVOS (VIATICOS EN ALIMENTACION, MOVILIDAD, SUBVENCIONES, REPRESENTACION, MANTENIMIENTO Y HOSPEDAJE), GRUPO NO. 71-2026, SEGUN COM. DA-0554-2026 D/F 29/05/2026. (VER ANEXOS). MVC-3087. </t>
  </si>
  <si>
    <t>CH-114</t>
  </si>
  <si>
    <t>1113-23 [DSETA GROUP, SRL] LIB-3553. SEXTO PAGO A LA ORDEN DE SERVICIOS NO. MIVHED-2025-00185, PROCESO NO. MIVHED-DAF-CM-2025-0048, D/F 31/10/2025, CON LA FACTURA NCF NO. E450000000010 D/F 25/05/2026, POR CONCEPTO DE CONTRATACION DE SERVICIO DE MANTENIMIENTO PREVENTIVO Y CORRECTIVO PARA LOS ASCENSORES DE ESTE MINISTERIO CORRESPONDIENTE AL MES DE MAYO 2026. SEGUN DA/0607/2026 D/F 10/06/2026. VER ANEXOS.</t>
  </si>
  <si>
    <t>CH-105</t>
  </si>
  <si>
    <t>1113-23 [ALL OFFICE SOLUTIONS TS, SRL] LIB-3556. TRECEAVO PAGO DEL CONTRATO NO. MIVHED/CB/CS/LPN/009/2024 PROCESO MIVHED-CCC-LPN-2024-0011, CON LAS FACTURAS NCF NO. B1500003186 D/F 15/05/2026 Y B1500003195 D/F 02/06/2026, POR SERVICIOS DE IMPRESIÓN PARA LA SEDE DEL MIVHED Y LAS DISTINTAS REGIONALES A NIVEL NACIONAL POR UN PERIODO DE 24 MESES, CORRESPONDIENTE AL PERIODO DESDE EL 15-03-2026 AL 15-05-2026, SEGUN DA/0609/2026 D/F 10/06/2026. (RETENCION DEL 30% DEL ITBIS Y 5% DEL ISR) VER ANEXOS.</t>
  </si>
  <si>
    <t>CH-102</t>
  </si>
  <si>
    <t>1113-23 [FUMINF, SRL] LIB-3514. SEXTO Y ULTIMO PAGO A LA ORDEN DE SERVICIOS NO. MIVHED-2025-00201 PROCESO MIVHED-DAF-CM-2025-0058 D/F 21/11/2025, CON LA FACTURA NCF NO. B1500000145 D/F 30/05/2026, POR SERVICIOS DE FUMIGACION PARA LAS AREAS INTERNAS Y EXTERNAS DE LAS OFICINAS METROPOLITANAS Y REGIONALES DE ESTE MINISTERIO, CORRESPONDIENTE AL MES DE MAYO 2026, SEGUN DA/0610/2026 D/F 10/06/2026. (RETENCION: 5% DEL ISR) VER ANEXOS.</t>
  </si>
  <si>
    <t>CH-94</t>
  </si>
  <si>
    <t>CH-92</t>
  </si>
  <si>
    <t>1113-23 [DELMONTE ARQUITECTOS, S.R.L.] LIB-3517. PAGO CUB-02 (50.22%) DEL CONTRATO MIVHED-CB-OB-PEOR-008-2022, FICHA CBE00687, LOTE 3, CORRESPONDIENTE A SERVICIOS DE RESTAURACION DE CUBIERTAS E IMPERMEABILIZACION DE LOS INMUEBLES COLONIALES, MUSEO DE LA FAMILIA DEL SIGLO XIX, PROYECTO NO. 00559, SEGÚN COM. VMC-SP-137-2026 D/F 10/06/2026.</t>
  </si>
  <si>
    <t>CH-90</t>
  </si>
  <si>
    <t>1113-19 [DELMONTE ARQUITECTOS, S.R.L.] LIB-3517. PAGO CUB-02 (50.22%) DEL CONTRATO MIVHED-CB-OB-PEOR-008-2022, FICHA CBE00687, LOTE 3, CORRESPONDIENTE A SERVICIOS DE RESTAURACION DE CUBIERTAS E IMPERMEABILIZACION DE LOS INMUEBLES COLONIALES, MUSEO DE LA FAMILIA DEL SIGLO XIX, PROYECTO NO. 00559, SEGÚN COM. VMC-SP-137-2026 D/F 10/06/2026.</t>
  </si>
  <si>
    <t>1113-22 [SIDESYS SRL] LIB-3516. PAGO AL CONTRATO NO. MIVHED-CB-BS-PEPU-002-2025, PROCESO NO. MIVHED-CCC-PEPU-2025-0010 CON LA FACTURA E-NCF NO. E450000000010 D/F 08/01/2026, POR ADQUISICION DE EQUIPOS Y RENOVACION E IMPLEMENTACION DE LICENCIAS Y SOPORTE POR UN PERIODO DE UN (1) AÑO, PARA USO DE ESTE MINISTERIO. SEGUN NO. DA/0146/2026 D/F 11/02/2026 Y DA/0061/2026 D/F 20/01/2026. VER ANEXOS.</t>
  </si>
  <si>
    <t>1113-22 [MINISTERIO DE LA VIVIENDA HABITAT Y EDIFICACIONES (MIVHED)] LIB-3548. PAGO DE VIÁTICOS CORRESPONDIENTE A LA CERTIFICACIÓN NO. UVO-CT-00004770, DE FECHA 11/05/2026, POR CONCEPTO DE DESEMBOLSO DE VIÁTICOS AL EXTERIOR A FAVOR DE LOS COLABORADORES RAINIER MALLOL COTES Y FERNANDA SIERRA, POR SU PARTICIPACIÓN INSTITUCIONAL EN LOS "13.º PREMIOS LATAM DIGITAL 2026", CELEBRADOS LOS DÍAS 4 Y 5 DE JUNIO DE 2026, EN LA CIUDAD DE BOGOTÁ, COLOMBIA, DE CONFORMIDAD CON LOS DOCUMENTOS DTD-197-2026, DE FECHA 12/06/2026; UVO-2026-0433, DE FECHA 14/05/2026; Y DM-EXT-0529-26, DE FECHA 28/04/2026. VER ANEXOS.</t>
  </si>
  <si>
    <t>1113-19 PARA REGISTRAR LA FACTURA NO. 5054, NCF B0200005054 D/F 30/6/2026 DEL INGRESO RECIBIDO DE RESIDENCIA BAEZ ANGLES, DEL DEPOSITO REF. NO. 030438 MARIA ALONZO INT178162233816 2G D/F 16/06/2026</t>
  </si>
  <si>
    <t>ED-33516</t>
  </si>
  <si>
    <t>1113-19 PARA REGISTRAR LA FACTURA NO. 5053, NCF B0200005053 D/F 30/6/2026 DEL INGRESO RECIBIDO DE RESIDENCIAL RIVERA, DEL DEPOSITO REF. NO. 726211 HENRY CORPORAN INT178162233816 2G D/F 16/06/2026</t>
  </si>
  <si>
    <t>ED-33515</t>
  </si>
  <si>
    <t>1113-19 PARA REGISTRAR LA FACTURA NO. 4973, NCF B0200004973 D/F 29/6/2026 DEL INGRESO RECIBIDO DE RESIDENCIAL LOS ROBLES IX, DEL DEPOSITO REF. NO. 425615349 D/F 16/06/2026</t>
  </si>
  <si>
    <t>ED-33457</t>
  </si>
  <si>
    <t>1113-19 PARA REGISTRAR LA FACTURA NO. 4968, NCF B0200004968 D/F 29/6/2026 DEL INGRESO RECIBIDO DE ERINISH 1, DEL DEPOSITO REF. NO. 242235468 D/F 16/06/2026</t>
  </si>
  <si>
    <t>ED-33452</t>
  </si>
  <si>
    <t>1113-19 PARA REGISTRAR LA FACTURA NO. 4966, NCF B0200004966 D/F 29/6/2026 DEL INGRESO RECIBIDO DE EDIFICIO AG-III, DEL DEPOSITO REF. NO. 425614416 D/F 16/06/2026</t>
  </si>
  <si>
    <t>ED-33450</t>
  </si>
  <si>
    <t>1113-19 PARA REGISTRAR LA FACTURA NO. 4964, NCF B0200004964 D/F 29/6/2026 DEL INGRESO RECIBIDO DE CONDOMINIO R Y Z, DEL DEPOSITO REF. NO. 242234298 D/F 16/06/2026</t>
  </si>
  <si>
    <t>ED-33448</t>
  </si>
  <si>
    <t>1113-19 PARA REGISTRAR LA FACTURA NO. 4961, NCF B0200004961 D/F 29/6/2026 DEL INGRESO RECIBIDO DE RESD MARINA ESTELA , DEL DEPOSITO REF. NO. 425631520 D/F 16/06/2026</t>
  </si>
  <si>
    <t>ED-33445</t>
  </si>
  <si>
    <t>1113-19 PARA REGISTRAR INGRESO CORRESPONDIENTE AL DIA 16 DEL MES DE JUNIO 2026, SEGUN ESTADO DE BANCO ANEXO, REF 94735 JOSE GOMEZ INT178162233816 2G</t>
  </si>
  <si>
    <t>ED-33405</t>
  </si>
  <si>
    <t>1113-19 PARA REGISTRAR LA FACTURA NO. 2156, NCF B0100002156 D/F 30/6/2026 DEL INGRESO RECIBIDO DE CONSORCIO CRISNEL SRL, DEL DEPOSITO REF. NO. 581940 JOSE DARIO ARACENA GARCIA INT178162233816 2G D/F 16/06/2026.</t>
  </si>
  <si>
    <t>ED-33376</t>
  </si>
  <si>
    <t>1113-19 PARA REGISTRAR LA FACTURA NO. 2155, NCF B0100002155 D/F 30/6/2026 DEL INGRESO RECIBIDO DE CONSTRUCTORA MAMBRU SRL, DEL DEPOSITO REF. NO. 401829 HUGO FERNANDEZ INT178162233816 2G D/F 16/06/2026.</t>
  </si>
  <si>
    <t>ED-33375</t>
  </si>
  <si>
    <t>1113-19 (N0VEL ALFREDO LARA ROSARIO) REINTEGRO DEL CHEQUE NO. 3402876 D/F 05/12/2025 BENEFICIARIO PAGO DE VACACIONES NO DISFRUTADAS EXCOLABORADORES GRUPO VIII 2025 VENCIMIENTO, SEGUN ANEXOS REF. 75037</t>
  </si>
  <si>
    <t>ED-33052</t>
  </si>
  <si>
    <t>1113-19 (CLAUDIA VIRGINIA FRNANDEZ DE CASTRO SANCHEZ) REINTEGRO DEL CHEQUE NO. 3402858 D/F 05/12/2025 BENEFICIARIO PAGO DE VACACIONES NO DISFRUTADAS EXCOLABORADORES GRUPO VIII 2025 VENCIMIENTO, SEGUN ANEXOS REF. 75036</t>
  </si>
  <si>
    <t>ED-33051</t>
  </si>
  <si>
    <t>1113-19 (MIGUEL DE JESUS PAULA PEÑA) REINTEGRO DEL CHEQUE NO. 3423856 D/F 30/12/2025 BENEFICIARIO PAGO DE VACACIONES NO DISFRUTADAS EXCOLABORADORES VENCIMIENTO, SEGUN ANEXOS REF. 75035</t>
  </si>
  <si>
    <t>ED-33050</t>
  </si>
  <si>
    <t>1113-23 P/R INGRESO POR ASIGNACION PRESUPUESTARIA DEL FONDO 100, CORRESPONDIENTE AL 16/06/2026 REF. 65256</t>
  </si>
  <si>
    <t>ED-33030</t>
  </si>
  <si>
    <t>1113-23 P/R INGRESO POR ASIGNACION PRESUPUESTARIA DEL FONDO 100, CORRESPONDIENTE AL 16/06/2026 REF. 65248</t>
  </si>
  <si>
    <t>ED-33029</t>
  </si>
  <si>
    <t>1113-19 PARA REGISTRAR INGRESO CORRESPONDIENTE AL DIA 16/06/2026, SEGUN ESTADO DE BANCO ANEXO, REF NO. 242237916</t>
  </si>
  <si>
    <t>ED-32969</t>
  </si>
  <si>
    <t>1113-19 PARA REGISTRAR LA FACTURA NO. 5012, NCF B0200005012 D/F 30/6/2026 DEL INGRESO RECIBIDO DE IMPORTADORA LEO, DEL DEPOSITO REF. NO. 425646217 D/F 16/06/2026</t>
  </si>
  <si>
    <t>ED-32968</t>
  </si>
  <si>
    <t>1113-19 PARA REGISTRAR LA FACTURA NO. 5011, NCF B0200005011 D/F 30/6/2026 DEL INGRESO RECIBIDO DE ANDRES J A 17, DEL DEPOSITO REF. NO. 242236093 D/F 16/06/2026</t>
  </si>
  <si>
    <t>ED-32967</t>
  </si>
  <si>
    <t>1113-19 PARA REGISTRAR LA FACTURA NO. 2102, NCF B0100002102 46203 DEL INGRESO RECIBIDO DE INGES PROYECTOS SRL, DEL DEPOSITO REF. NO. 452400540085 16/06/2026</t>
  </si>
  <si>
    <t>ED-32964</t>
  </si>
  <si>
    <t>1113-19 PARA REGISTRAR INGRESO CORRESPONDIENTE AL DIA 16/06/2026, SEGUN ESTADO DE BANCO ANEXO, REF NO. 242234694</t>
  </si>
  <si>
    <t>ED-32962</t>
  </si>
  <si>
    <t>1113-19 PARA REGISTRAR INGRESO CORRESPONDIENTE AL DIA 16/06/2026, SEGUN ESTADO DE BANCO ANEXO, REF NO. 425629459</t>
  </si>
  <si>
    <t>ED-32959</t>
  </si>
  <si>
    <t>1113-19 PARA REGISTRAR INGRESO CORRESPONDIENTE AL DIA 16/06/2026, SEGUN ESTADO DE BANCO ANEXO, REF NO. 425625332</t>
  </si>
  <si>
    <t>ED-32957</t>
  </si>
  <si>
    <t>1113-19 PARA REGISTRAR INGRESO CORRESPONDIENTE AL DIA 16/06/2026, SEGUN ESTADO DE BANCO ANEXO, REF NO. 242233516</t>
  </si>
  <si>
    <t>ED-32956</t>
  </si>
  <si>
    <t>ED-32955</t>
  </si>
  <si>
    <t>1113-19 PARA REGISTRAR LA FACTURA NO. 5010, NCF B0200005010 D/F 30/6/2026 DEL INGRESO RECIBIDO DE BELLA VISTA MALL, DEL DEPOSITO REF. NO. 242233130 D/F 16/06/2026</t>
  </si>
  <si>
    <t>ED-32954</t>
  </si>
  <si>
    <t>1113-19 PARA REGISTRAR INGRESO CORRESPONDIENTE AL DIA 16/06/2026, SEGUN ESTADO DE BANCO ANEXO, REF NO. 425617779</t>
  </si>
  <si>
    <t>ED-32953</t>
  </si>
  <si>
    <t>1113-19 PARA REGISTRAR LA FACTURA NO. 2132, NCF B0100002132 46203 DEL INGRESO RECIBIDO DE CREDIGAS S A, DEL DEPOSITO REF. NO. 001650040121 16/06/2026.</t>
  </si>
  <si>
    <t>ED-32952</t>
  </si>
  <si>
    <t>1113-19 PARA REGISTRAR INGRESO CORRESPONDIENTE AL DIA 16/06/2026, SEGUN ESTADO DE BANCO ANEXO, REF NO. 942561627</t>
  </si>
  <si>
    <t>ED-32951</t>
  </si>
  <si>
    <t>1113-19 PARA REGISTRAR LA FACTURA NO. 2106, NCF B0100002106 46203 DEL INGRESO RECIBIDO DE GRUPO EMPRESARIAL BANILEJO SRL, DEL DEPOSITO REF. NO. 452400360238 16/06/2026</t>
  </si>
  <si>
    <t>ED-32949</t>
  </si>
  <si>
    <t>1113-19 PARA REGISTRAR LA FACTURA NO. 2098, NCF B0100002098 46203 DEL INGRESO RECIBIDO DE KIMBERLY BETSY APONTE CALDERON DE MEDRANO, DEL DEPOSITO REF. NO. 452400548337 16/06/2026</t>
  </si>
  <si>
    <t>ED-32947</t>
  </si>
  <si>
    <t>1113-19 PARA REGISTRAR INGRESO CORRESPONDIENTE AL DIA 16/06/2026, SEGUN ESTADO DE BANCO ANEXO, REF NO. 452400547204</t>
  </si>
  <si>
    <t>ED-32946</t>
  </si>
  <si>
    <t>1113-19 PARA REGISTRAR LA FACTURA NO. 4932, NCF B0200004932 DEL INGRESO RECIBIDO DE MYSTIQ CUESTA HERMOSA, DE LA ED. NO. 32872 D/F 11/06/2026</t>
  </si>
  <si>
    <t>ED-32872</t>
  </si>
  <si>
    <t>1113-19 P/R INGRESO POR ASIGNACION DE CUOTA,PARA LLEVAR A LA CTA. SUBCUENTA PAGADORA FONDO 2119 CORRESPONDIENTE AL 16/06/2026 REF. 65248</t>
  </si>
  <si>
    <t>ED-32859</t>
  </si>
  <si>
    <t>1113-22 P/R INGRESO POR ASIGNACION DE CUOTA,PARA LLEVAR A LA CTA. SUBCUENTA PAGADORA FONDO 2119 CORRESPONDIENTE AL 16/06/2026 REF. 65248</t>
  </si>
  <si>
    <t>1113-19 PARA REGISTRAR INGRESO CORRESPONDIENTE AL DIA 03/06/2026, SEGUN ESTADO DE BANCO ANEXO, REF NO. 452400540059</t>
  </si>
  <si>
    <t>ED-32823</t>
  </si>
  <si>
    <t>1113-22 PARA REGISTRAR INGRESOS POR DEDUCCION RECIBIDAS DE ESTUDIO Y DISEÑO Y/O SUPERVISION DE OBRAS, POR LA SUBCUENTA TESORERIA NACIONAL MINISTERIO DE LA VIVIENDA HABITAT Y EDIFICACIONES (MIVEHD) CORRESPONDIENTE AL LIB-3180 REF 75512</t>
  </si>
  <si>
    <t>ED-32717</t>
  </si>
  <si>
    <t>1113-19 PARA REGISTRAR INGRESOS POR DEDUCCION RECIBIDAS DE ESTUDIO Y DISEÑO Y/O SUPERVISION DE OBRAS, POR LA SUBCUENTA TESORERIA NACIONAL MINISTERIO DE LA VIVIENDA HABITAT Y EDIFICACIONES (MIVEHD) CORRESPONDIENTE AL LIB-3180 REF 75512</t>
  </si>
  <si>
    <t>1113-22 PARA REGISTRAR INGRESOS POR DEDUCCION RECIBIDAS DE ESTUDIO Y DISEÑO Y/O SUPERVISION DE OBRAS, POR LA SUBCUENTA TESORERIA NACIONAL MINISTERIO DE LA VIVIENDA HABITAT Y EDIFICACIONES (MIVEHD) CORRESPONDIENTE AL LIB-3180 REF 75534</t>
  </si>
  <si>
    <t>ED-32715</t>
  </si>
  <si>
    <t>1113-19 PARA REGISTRAR INGRESOS POR DEDUCCION RECIBIDAS DE ESTUDIO Y DISEÑO Y/O SUPERVISION DE OBRAS, POR LA SUBCUENTA TESORERIA NACIONAL MINISTERIO DE LA VIVIENDA HABITAT Y EDIFICACIONES (MIVEHD) CORRESPONDIENTE AL LIB-3180 REF 75534</t>
  </si>
  <si>
    <t>1113-19 PARA REGISTRAR INGRESOS DE BIENES NACIONALES CORRESPONDIENTE AL DIA 16/06/2026. SEGUN RELACION ANEXA</t>
  </si>
  <si>
    <t>DB-4957</t>
  </si>
  <si>
    <t>1113-23 [MINISTERIO DE LA VIVIENDA HABITAT Y EDIFICACIONES (MIVHED)] LIB-3488. . PAGO DE VIATICOS POR CONCEPTO DE GASTOS ADMINISTRATIVOS (VIATICOS EN ALIMENTACION, MOVILIDAD, SUBVENCIONES, REPRESENTACION, MANTENIMIENTO Y HOSPEDAJE), GRUPO NO. 68-2026, SEGUN COM. DA-0551-2026 D/F 29/05/2026. (VER ANEXOS).</t>
  </si>
  <si>
    <t>CH-101</t>
  </si>
  <si>
    <t>CH-95</t>
  </si>
  <si>
    <t>1113-23 [EMPRESA DISTRIBUIDORA DE ELECTRICIDAD DEL ESTE (EDEESTE)] LIB-3504. PAGO FACTURAS NCF NO. E450000091940, E450000093413 , E450000092733 D/F 19/05/2026, E450000095865 D/F 21/05/2026, , E450000092881 D/F 19/05/2026, E450000096424 D/F 22/05/2026 Y E450000094402 D/F 20/05/2026, POR SUMINISTRO DE ENERGIA ELECTRICA DEL NIC 1511156, EDIFICIO I, NIC 1660642 DE LA OFICINA REGIONAL ESTE LA ROMANA, NIC 4362987 Y 4715403 DE INVIVIENDA, 4446668 LOCAL INVIDOREX, NIC 3957318 ALMACEN PEDRO BRAND Y NIC 4706165 FONVIVIENDA, DURANTE EL PERIODO DESDE EL 18/04/2026-19/05/2026, 25/04/2026- 19/05/2026 Y 20/04/2026- 21/05/2026, SEGUN DA/0621/2026 D/F 11/06/2026. VER ANEXOS</t>
  </si>
  <si>
    <t>CH-91</t>
  </si>
  <si>
    <t>1113-23 [ARQUIDIOCESIS DE SANTO DOMINGO] LIB-3482. PAGO CUB-04 (62.98%) DEL CONVENIO INTERINSTITUCIONAL, FICHA CBE00430, CONTRATO CORRESPONDIENTE A CONVENTO SANTISIMA TRINIDAD, MATA SAN JUAN, MUNICIPIO VILLA MELLA, PROVINCIA SANTO DOMINGO NORTE, PROYECTO NO. 00437, SEGÚN COM. VMC-SP-136-2026 D/F 10/06/2026.</t>
  </si>
  <si>
    <t>CH-89</t>
  </si>
  <si>
    <t>1113-19 [ARQUIDIOCESIS DE SANTO DOMINGO] LIB-3482. PAGO CUB-04 (62.98%) DEL CONVENIO INTERINSTITUCIONAL, FICHA CBE00430, CONTRATO CORRESPONDIENTE A CONVENTO SANTISIMA TRINIDAD, MATA SAN JUAN, MUNICIPIO VILLA MELLA, PROVINCIA SANTO DOMINGO NORTE, PROYECTO NO. 00437, SEGÚN COM. VMC-SP-136-2026 D/F 10/06/2026.</t>
  </si>
  <si>
    <t>1113-23 [MINISTERIO DE LA VIVIENDA HABITAT Y EDIFICACIONES (MIVHED)] LIB-3494. PAGO DE VIATICOS EN OPERATIVOS DE SUPERVISION, CONSTRUCCION Y RECONSTRUCCION DE VIVIENDAS PARA PERSONAL DESCRITO EN EL EXPEDIENTE ANEXO, GRUPO NO. 77-2026, SEGUN COM. DA-0587-2026 D/F 05/06/2026. VER ANEXOS.</t>
  </si>
  <si>
    <t>CH-88</t>
  </si>
  <si>
    <t>1113-23 [FRANTERCONS CONSTRUCTORA, S.R.L.] LIB-3492. PAGO CUB-03 (45.48%) DEL CONTRATO MIVHED/CB/OB/PEEN/027/2022, FICHA CBE00669, LOTE 10 CONSTRUCCION Y RECONSTRUCCION DE VIVIENDAS AFECTADAS POR EL HURACAN FIONA, FASE II, EN LA PROVINCIA DUARTE, REGION NORTE, PROYECTO NO. 00539, SEGÚN COM. VMC-SP-133-2026 D/F 09/06/2026.</t>
  </si>
  <si>
    <t>CH-86</t>
  </si>
  <si>
    <t>1113-19 [FRANTERCONS CONSTRUCTORA, S.R.L.] LIB-3492. PAGO CUB-03 (45.48%) DEL CONTRATO MIVHED/CB/OB/PEEN/027/2022, FICHA CBE00669, LOTE 10 CONSTRUCCION Y RECONSTRUCCION DE VIVIENDAS AFECTADAS POR EL HURACAN FIONA, FASE II, EN LA PROVINCIA DUARTE, REGION NORTE, PROYECTO NO. 00539, SEGÚN COM. VMC-SP-133-2026 D/F 09/06/2026.</t>
  </si>
  <si>
    <t>1113-23 [CONSTRUCTORA MORELSA, S.R.L.] LIB-3495. PAGO CUB-05 (63.40%) DEL CONTRATO MIVHED/CB/OB/PEEN/028/2024, FICHA CBE00752, LOTE 31 PARA CONSTRUCCION Y RECONSTRUCCION DE VIVIENDAS AFECTADAS POR LOS DAÑOS OCASIONADOS POR EL PASO DEL FENOMENO ATMOSFERICO A NIVEL NACIONAL, PROVINCIA AZUA, PROYECTO NO. 00598, SEGÚN COM. VMC-SP-134-2026 D/F 09/06/2026</t>
  </si>
  <si>
    <t>CH-85</t>
  </si>
  <si>
    <t>1113-19 [CONSTRUCTORA MORELSA, S.R.L.] LIB-3495. PAGO CUB-05 (63.40%) DEL CONTRATO MIVHED/CB/OB/PEEN/028/2024, FICHA CBE00752, LOTE 31 PARA CONSTRUCCION Y RECONSTRUCCION DE VIVIENDAS AFECTADAS POR LOS DAÑOS OCASIONADOS POR EL PASO DEL FENOMENO ATMOSFERICO A NIVEL NACIONAL, PROVINCIA AZUA, PROYECTO NO. 00598, SEGÚN COM. VMC-SP-134-2026 D/F 09/06/2026</t>
  </si>
  <si>
    <t>1113-23 [AGUA PLANETA AZUL, S. A.] LIB-3474. PAGO NO. 15 DE LA O/C NO. MIVHED-2025-00043, PROC. NO. MIVHED-DAF-CM-2025-0008 D/F 27/03/2025, CON LAS FACTS NCF E450000024152 D/F 21/04/2026, E450000025039 D/F 12/05/2026, 24536, 25045 D/F 14/05/2026, 25600 D/F 20/05/2026, 24744, 25605 D/F 21/05/2026, 25616 D/F 26/05/2026, 25620 D/F 28/05/2026, 25426 D/F 29/05/2026, 25811 D/F 02/06/2026, 25915 Y 25816 D/F 05/06/2026 MENOS NOTA DE CREDITO NCF E340000010768, D/F 05/06/2026, POR SUMINISTRO DE BOTELLONES DE AGUA POTABLE A LOS EDIF I Y II DE ESTE MINISTERIO, SEGUN DA/0595/2026 D/F 08/06/2026. VER ANEXOS.</t>
  </si>
  <si>
    <t>CH-81</t>
  </si>
  <si>
    <t>1113-22 [MIGUEL DEMETRIO CABRERA CAMACHO] LIB-3491. CUARTO PAGO AL CONTRATO NO. MIVHED-CB-CS-CP-001-2025, PROCESO MIVHED-CCC-CP-2025-0005, ADENDA I NO. MIVHED-VB-AD-064-2026 (POR EXTENSION DE VIGENCIA AL CONTRATO) CON LA FACT NCF NO. B1500000148 D/F 13/05/2026, POR (260,604.86 MENOS 52,120.97 AMORTIZACION DE 20% AVANCE INICIAL) POR SUMINISTRO DE ALMUERZOS PARA EL PERSONAL QUE LABORA EN LA REGIONAL DE SANTIAGO DE ESTE MINISTERIO CORRESPONDIENTE AL MES DE ABRIL 2026., SEGUN DA/0564/2026 D/F 02/06/2026. (RETENCION 10% ISR Y 100% ITBIS) VER ANEXOS.</t>
  </si>
  <si>
    <t>1113-19 PARA REGISTRAR INGRESO CORRESPONDIENTE AL DIA 15 DEL MES DE JUNIO 2026, SEGUN ESTADO DE BANCO ANEXO, REF 780890 HAIDELY PAULINO INT178153868648 2Y</t>
  </si>
  <si>
    <t>ED-33518</t>
  </si>
  <si>
    <t>1113-19 PARA REGISTRAR LA FACTURA NO. 5046, NCF B0200005046 D/F 30/6/2026 DEL INGRESO RECIBIDO DE TROPICAL PLAZA, DEL DEPOSITO REF. NO. 051365 JOSE ALBERTO DIAZ GRULLON INT178153868648 2Y D/F 15/06/2026</t>
  </si>
  <si>
    <t>ED-33506</t>
  </si>
  <si>
    <t>1113-19 PARA REGISTRAR LA FACTURA NO. 5043, NCF B0200005043 D/F 30/6/2026 DEL INGRESO RECIBIDO DE RESIDENCIAL RADAMES I, DEL DEPOSITO REF. NO. 019639 YUALIS ELISA MIRAMBEAUX PAVON INT178153868648 2Y D/F 15/06/2026</t>
  </si>
  <si>
    <t>ED-33503</t>
  </si>
  <si>
    <t>1113-19 PARA REGISTRAR LA FACTURA NO. 5041, NCF B0200005041 D/F 30/6/2026 DEL INGRESO RECIBIDO DE CONDOMINIO LAS MARIES I, DEL DEPOSITO REF. NO. 084077 JUAN SARMIENTO MOJICA INT178120810580 2Y D/F 15/06/2026</t>
  </si>
  <si>
    <t>ED-33502</t>
  </si>
  <si>
    <t>1113-19 PARA REGISTRAR LA FACTURA NO. 5018, NCF B0200005018 D/F 30/6/2026 DEL INGRESO RECIBIDO DE VIVIENDA BIFAMILIAR, DEL DEPOSITO REF. NO. 924230774 D/F 24/06/2026</t>
  </si>
  <si>
    <t>ED-33485</t>
  </si>
  <si>
    <t>1113-19 PARA REGISTRAR LA FACTURA NO. 5003, NCF B0200005003 D/F 30/6/2026 DEL INGRESO RECIBIDO DE LAS MARGAS III, DEL DEPOSITO REF. NO. 452400363609 D/F 12/06/2026</t>
  </si>
  <si>
    <t>ED-33484</t>
  </si>
  <si>
    <t>1113-19 PARA REGISTRAR LA FACTURA NO. 4978, NCF B0200004978 D/F 29/6/2026 DEL INGRESO RECIBIDO DE VIVIENDA UNIFAMILIAR , DEL DEPOSITO REF. NO. 008200060818 D/F 15/06/2026</t>
  </si>
  <si>
    <t>ED-33462</t>
  </si>
  <si>
    <t>ED-33454</t>
  </si>
  <si>
    <t>1113-19 PARA REGISTRAR LA FACTURA NO. 2153, NCF B0100002153 D/F 30/6/2026 DEL INGRESO RECIBIDO DE BRAVO S A, DEL DEPOSITO REF. NO. 038747 JOSE HADDAD INT178153868648 2Y D/F 15/06/2026.</t>
  </si>
  <si>
    <t>ED-33373</t>
  </si>
  <si>
    <t>1113-19 PARA REGISTRAR LA FACTURA NO. 2152, NCF B0100002152 D/F 30/6/2026 DEL INGRESO RECIBIDO DE BRAVO S A, DEL DEPOSITO REF. NO. 025697 JOSE HADDAD INT178153868648 2Y D/F 15/06/2026.</t>
  </si>
  <si>
    <t>ED-33372</t>
  </si>
  <si>
    <t>1113-19 PARA REGISTRAR LA FACTURA NO. 4830, NCF B0200004830 D/F 15/6/2026 DEL INGRESO RECIBIDO DE RESIDENCIAL JEAN CARLOS VI , DEL DEPOSITO REF. NO.  942524290 / 452400546787 D/F 09/06/2026</t>
  </si>
  <si>
    <t>ED-33075</t>
  </si>
  <si>
    <t>1113-23 P/R INGRESO POR ASIGNACION PRESUPUESTARIA DEL FONDO 100, CORRESPONDIENTE AL 15/06/2026 REF. 65232</t>
  </si>
  <si>
    <t>ED-33028</t>
  </si>
  <si>
    <t>1113-19 PARA REGISTRAR INGRESO CORRESPONDIENTE AL DIA 15/06/2026, SEGUN ESTADO DE BANCO ANEXO, REF NO. 242227740</t>
  </si>
  <si>
    <t>ED-32944</t>
  </si>
  <si>
    <t>1113-19 PARA REGISTRAR LA FACTURA NO. 5007, NCF B0200005007 D/F 30/6/2026 DEL INGRESO RECIBIDO DE RESIDENCIAL INDIANA VERONICA 19, DEL DEPOSITO REF. NO. 005900040849 D/F 15/06/2026</t>
  </si>
  <si>
    <t>ED-32943</t>
  </si>
  <si>
    <t>1113-19 PARA REGISTRAR INGRESO CORRESPONDIENTE AL DIA 15/06/2026, SEGUN ESTADO DE BANCO ANEXO, REF NO. 242226235</t>
  </si>
  <si>
    <t>ED-32942</t>
  </si>
  <si>
    <t>1113-19 PARA REGISTRAR INGRESO CORRESPONDIENTE AL DIA 15/06/2026, SEGUN ESTADO DE BANCO ANEXO, REF NO. 425572189</t>
  </si>
  <si>
    <t>ED-32941</t>
  </si>
  <si>
    <t>1113-19 PARA REGISTRAR LA FACTURA NO. 5004, NCF B0200005004 D/F 30/6/2026 DEL INGRESO RECIBIDO DE RESIDENCIAL LA NIÑA, DEL DEPOSITO REF. NO. 242225549 D/F 15/06/2026</t>
  </si>
  <si>
    <t>ED-32940</t>
  </si>
  <si>
    <t>1113-19 PARA REGISTRAR INGRESO CORRESPONDIENTE AL DIA 15/06/2026, SEGUN ESTADO DE BANCO ANEXO, REF NO. 425570943</t>
  </si>
  <si>
    <t>ED-32912</t>
  </si>
  <si>
    <t>1113-19 PARA REGISTRAR LA FACTURA NO. 5019, NCF B0200005019 D/F 30/6/2026 DEL INGRESO RECIBIDO DE VILLA ATALAYA, DEL DEPOSITO REF. NO. 008500070490 D/F 15/06/2026</t>
  </si>
  <si>
    <t>ED-32910</t>
  </si>
  <si>
    <t>1113-19 PARA REGISTRAR LA FACTURA NO. 5028, NCF B0200005028 D/F 30/6/2026 DEL INGRESO RECIBIDO DE RESIDENCIAL MARTHA, DEL DEPOSITO REF. NO. 242225182 D/F 15/06/2026</t>
  </si>
  <si>
    <t>ED-32909</t>
  </si>
  <si>
    <t>1113-19 PARA REGISTRAR LA FACTURA NO. 2100, NCF B0100002100 46203 DEL INGRESO RECIBIDO DE CONSTRUCTORA RENE DIAZ SRL, DEL DEPOSITO REF. NO. 005530040462 15/06/2026</t>
  </si>
  <si>
    <t>ED-32908</t>
  </si>
  <si>
    <t>1113-19 PARA REGISTRAR INGRESO CORRESPONDIENTE AL DIA 15/06/2026, SEGUN ESTADO DE BANCO ANEXO, REF NO. 002670020503</t>
  </si>
  <si>
    <t>ED-32907</t>
  </si>
  <si>
    <t>1113-19 PARA REGISTRAR LA FACTURA NO. 5005, NCF B0200005005 D/F 30/6/2026 DEL INGRESO RECIBIDO DE FRAMBOYAN 27, DEL DEPOSITO REF. NO. 005900110408 D/F 15/06/2026</t>
  </si>
  <si>
    <t>ED-32906</t>
  </si>
  <si>
    <t>1113-19 PARA REGISTRAR LA FACTURA NO. 2097, NCF B0100002097 46203 DEL INGRESO RECIBIDO DE RUEJARRY GROUP SRL, DEL DEPOSITO REF. NO. 924222251 15/06/2026</t>
  </si>
  <si>
    <t>ED-32905</t>
  </si>
  <si>
    <t>1113-19 PARA REGISTRAR INGRESO CORRESPONDIENTE AL DIA 15/06/2026, SEGUN ESTADO DE BANCO ANEXO, REF NO. 242222429</t>
  </si>
  <si>
    <t>ED-32904</t>
  </si>
  <si>
    <t>1113-19 PARA REGISTRAR LA FACTURA NO. 2074, NCF B0100002074 46188 DEL INGRESO RECIBIDO DE SOCIEDAD DE DISENOS Y CONSTRUCCIONES SRL, DEL DEPOSITO REF. NO. 425543576 15/06/2026</t>
  </si>
  <si>
    <t>ED-32903</t>
  </si>
  <si>
    <t>1113-19 PARA REGISTRAR INGRESO CORRESPONDIENTE AL DIA 15/06/2026, SEGUN ESTADO DE BANCO ANEXO, REF NO. 452400547802</t>
  </si>
  <si>
    <t>ED-32902</t>
  </si>
  <si>
    <t>1113-19 PARA REGISTRAR INGRESO CORRESPONDIENTE AL DIA 15/06/2026, SEGUN ESTADO DE BANCO ANEXO, REF NO. 242221518</t>
  </si>
  <si>
    <t>ED-32900</t>
  </si>
  <si>
    <t>1113-19 PARA REGISTRAR INGRESO CORRESPONDIENTE AL DIA 15/06/2026, SEGUN ESTADO DE BANCO ANEXO, REF NO. 002400050217</t>
  </si>
  <si>
    <t>ED-32899</t>
  </si>
  <si>
    <t>1113-19 PARA REGISTRAR INGRESO CORRESPONDIENTE AL DIA 15/06/2026, SEGUN ESTADO DE BANCO ANEXO, REF NO. 425527039</t>
  </si>
  <si>
    <t>ED-32898</t>
  </si>
  <si>
    <t>1113-19 PARA REGISTRAR LA FACTURA NO. 5027, NCF B0200005027 D/F 30/6/2026 DEL INGRESO RECIBIDO DE ROSAURA TOWER, DEL DEPOSITO REF. NO. 242218293 D/F 14/06/2026</t>
  </si>
  <si>
    <t>ED-32897</t>
  </si>
  <si>
    <t>1113-19 PARA REGISTRAR INGRESO CORRESPONDIENTE AL DIA 15/06/2026, SEGUN ESTADO DE BANCO ANEXO, REF NO. 242211795</t>
  </si>
  <si>
    <t>ED-32896</t>
  </si>
  <si>
    <t>1113-19 PARA REGISTRAR DEPOSITO- CERTF APTO 2-B MAZ 4707 COND 154704 ADRIANA AMELIA MOTA ORTIZ 00101540995 CORRESPONDIENTE AL 15/06/2026 REF. NO. 002610031017 AVALUOS Y TRAMITES LEGALES</t>
  </si>
  <si>
    <t>ED-32856</t>
  </si>
  <si>
    <t>1113-19 PARA REGISTRAR DEPOSITO- RNC 401-03695-9 CORRESPONDIENTE AL 15/06/2026 REF. NO. 007600020312 AVALUOS Y TRAMITES LEGALES</t>
  </si>
  <si>
    <t>ED-32854</t>
  </si>
  <si>
    <t>1113-19 PARA REGISTRAR DEPOSITO- TRASPASO CASA 11 VILLA OLIMPICO CORRESPONDIENTE AL 15/06/2026 REF. NO. 001250050556 AVALUOS Y TRAMITES LEGALES</t>
  </si>
  <si>
    <t>ED-32853</t>
  </si>
  <si>
    <t>1113-19 PARA REGISTRAR DEPOSITO- FIRMA CARTA RENUNCIA CASA 11 VILLA OLIMPICA CORRESPONDIENTE AL 15/06/2026 REF. NO. 001250050553 AVALUOS Y TRAMITES LEGALES</t>
  </si>
  <si>
    <t>ED-32851</t>
  </si>
  <si>
    <t>1113-19 PARA REGISTRAR DEPOSITO- PAGO IMPERCION NO. 3A VILLA OLIMPICA . CORRESPONDIENTE AL 15/06/2026 REF. NO. 001250050550 AVALUOS Y TRAMITES LEGALES</t>
  </si>
  <si>
    <t>ED-32832</t>
  </si>
  <si>
    <t>1113-19 PARA REGISTRAR DEPOSITO- PAGO IMPERCION NO. 3B VILLA OLIMPICA . CORRESPONDIENTE AL 15/06/2026 REF. NO. 001250050547 AVALUOS Y TRAMITES LEGALES</t>
  </si>
  <si>
    <t>ED-32827</t>
  </si>
  <si>
    <t>1113-19 PARA REGISTRAR DEPOSITO- PAGO IMPERCION CASA NO.13B VILLA ILIMPICA . CORRESPONDIENTE 15/06/2026 REF. NO 001250050544 AVALUOS Y TRAMITES LEGALES</t>
  </si>
  <si>
    <t>ED-32822</t>
  </si>
  <si>
    <t>1113-22 PARA REGISTRAR INGRESOS POR DEDUCCION RECIBIDAS DE ESTUDIO Y DISEÑO Y/O SUPERVISION DE OBRAS, POR LA SUBCUENTA TESORERIA NACIONAL MINISTERIO DE LA VIVIENDA HABITAT Y EDIFICACIONES (MIVEHD) CORRESPONDIENTE AL LIB-3199 REF 74772</t>
  </si>
  <si>
    <t>ED-32714</t>
  </si>
  <si>
    <t>1113-19 PARA REGISTRAR INGRESOS POR DEDUCCION RECIBIDAS DE ESTUDIO Y DISEÑO Y/O SUPERVISION DE OBRAS, POR LA SUBCUENTA TESORERIA NACIONAL MINISTERIO DE LA VIVIENDA HABITAT Y EDIFICACIONES (MIVEHD) CORRESPONDIENTE AL LIB-3199 REF 74772</t>
  </si>
  <si>
    <t>1113-22 PARA REGISTRAR INGRESOS POR DEDUCCION RECIBIDAS DE ESTUDIO Y DISEÑO Y/O SUPERVISION DE OBRAS, POR LA SUBCUENTA TESORERIA NACIONAL MINISTERIO DE LA VIVIENDA HABITAT Y EDIFICACIONES (MIVEHD) CORRESPONDIENTE AL LIB-3199 REF 74592</t>
  </si>
  <si>
    <t>ED-32713</t>
  </si>
  <si>
    <t>1113-19 PARA REGISTRAR INGRESOS POR DEDUCCION RECIBIDAS DE ESTUDIO Y DISEÑO Y/O SUPERVISION DE OBRAS, POR LA SUBCUENTA TESORERIA NACIONAL MINISTERIO DE LA VIVIENDA HABITAT Y EDIFICACIONES (MIVEHD) CORRESPONDIENTE AL LIB-3199 REF 74592</t>
  </si>
  <si>
    <t>1113-19 PARA REGISTRAR INGRESOS DE BIENES NACIONALES CORRESPONDIENTE AL DIA 15/06/2026. SEGUN RELACION ANEXA</t>
  </si>
  <si>
    <t>DB-4956</t>
  </si>
  <si>
    <t>1113-23 [MITCH MART SRL] LIB-3455. PAGO ORDEN DE COMPRA NO. MIVHED-2026-00078 PROCESO NO. MIVHED-DAF-CD-2026-0006 D/F 19/05/2026, CON LA FACTURA NCF NO. B1500000314 D/F 01/06/2026, POR ADQUISICION DE CASCOS DE PROTECCION PARA INGENIEROS Y OBREROS DEL MIVHED, SEGUN DA/0590/2026 D/F 08/06/2026. VER ANEXOS. MVC-3090.</t>
  </si>
  <si>
    <t>CH-100</t>
  </si>
  <si>
    <t>CH-96</t>
  </si>
  <si>
    <t>1113-23 [FIDEICOMISO PUBLICO DE ADMINISTRACION MIVIVIENDA] LIB-3458. APORTE DE RECURSOS FINANCIEROS EN VIRTUD DE LA ADENDA NO. VIII DEL CONTRATO DE FIDEICOMISO DE ADMINISTRACION MI VIVIENDA Y EN BASE A SU ACTUALIZACION CLAUSULA QUINTA NUMERAL 5.1.2.6, DE LOS PROYECTOS: SNIP NO.14588: CONSTRUCCIÓN DE 2,000 VIVIENDAS EN EL DISTRITO MUNICIPAL HATO DEL YAQUE, PROVINCIA SANTIAGO, POR VALOR DE RD$ 250,000,000.00 Y SNIP NO.14600: CONSTRUCCIÓN DE 2,240 VIVIENDAS EN LA COMUNIDAD HATO NUEVO, MUNICIPIO DE STO DGO OESTE, POR VALOR DE RD$619,626,359.00, SEGUN COM. VMC-344-2026 D/F 12/06/2026. VER ANEXOS.</t>
  </si>
  <si>
    <t>1113-23 [EDITORA LISTIN DIARIO S.A.] LIB-3457. TERCER PAGO AL CONTRATO NO. MIVHED-CB-CS-008-2025, PROCESO MIVHED-CCC-PEPB-2025-0001, ADENDA I NO. MIVHED-CB-AD-344-2025 CON LAS FACTURAS NCF NO. E450000002170 Y E450000002171, D/F 01/06/2026, POR SERVICIOS DE PUBLICIDAD COLOCACION EN MEDIOS IMPRESOS DE CIRCULACION NACIONAL PERIODICOS, SEGUN DA/0600/2026 D/F 09/06/2026. VER ANEXOS.</t>
  </si>
  <si>
    <t>CH-87</t>
  </si>
  <si>
    <t>1113-23 [CORPORACION TURISTICA DE SERVICIOS PUNTA CANA S.A.S.] LIB-3456. PAGO FACTURA NO. 2000438726 NCF NO. E450000000481 D/F 29/052026 POR SERV. DE ELECTRICIDAD CORRESPONDIENTE AL PERIODO DEL 26 DE ABRIL 2026 AL 25 DE MAYO 2026, DEL LOCAL UBICADO EN PUNTA CANA, SEGUN DA/0602/2026 D/F 09/06/2026. VER ANEXOS</t>
  </si>
  <si>
    <t>CH-84</t>
  </si>
  <si>
    <t>1113-23 [CORPORACION DEL ACUEDUCTO Y ALC. DE STO. DGO. (CAASD)] LIB-3415. PAGO FACTURAS NCF NO. E450000032816 D/F 05/06/2026, E450000032547, E450000032087, E450000031544, E450000031543, E450000031541, E450000031415, E450000031414, E450000031413, E450000031412, E450000031411 Y E450000031410 D/F 01/06/2026, POR SUMINISTRO DE AGUA POTABLE DEL PARQUEO LA GALVAN, HATO NUEVO, INVIVIENDA, EDIFICIO 1, EDIFICIO II, PARQUEO LA ESPERILLA Y LA ESPERILLA, DE ESTE MINISTERIO, CON LOS CODIGO NO. 2535142147, 513523, 203574, 456024, 15401, 15402, 432493, 45728, 45727, 3006999, 570807 Y 45941, CORRESPONDIENTE AL MES DE JUNIO DEL 2026, SEGUN DA/0584/2026 D/F 05/06/2026. VER ANEXOS.</t>
  </si>
  <si>
    <t>CH-80</t>
  </si>
  <si>
    <t>1113-23 [MERCEDES LOPEZ INMOBILIARIA, S.R.L.] LIB-3450. PAGO NO. 21 DEL CONTRATO NO. MIVHED-CB-CA-2024-005, PROCESO NO. MIVHED-CCC-PEPU-2024-0009, CON LA FACTURA NCF NO. B1500000047 D/F 08/06/2026, POR CONCEPTO DE ALQUILER DEL SOLAR PARA SER UTILIZADO COMO PARQUEO PARA LOS COLABORADORES DEL EDIFICIO II DE ESTE MINISTERIO, CORRESPONDIENTE AL MES DE JUNIO DEL 2026, SEGUN DA/0592/2026 D/F 08/06/2026. (RETENCION 5% DEL ISR). VER ANEXOS. MVC-3074</t>
  </si>
  <si>
    <t>CH-77</t>
  </si>
  <si>
    <t>1113-23 [TERUEL &amp; CO, SRL] LIB-3429. TERCER PAGO AL CONTRATO NO. MIVHED-CB-CS-PEPU-010-2025 PROCESO NO. MIVHED-CCC-PEPU-2025-0014, CON LA FACTURA NCF NO E450000000489 D/F 22/05/2026, POR CONCEPTO DE CONTRATACION DE SERVICIOS DE MANTENIMIENTO PREVENTIVO Y CORRECTIVO DE LA FLOTILLA VEHICULAR DE ESTE MINISTERIO: MOTOCICLETAS MARCA X100 MODELO CG150. SEGUN DA/0579/2026 D/F 05/06/2026. VER ANEXOS.</t>
  </si>
  <si>
    <t>CH-76</t>
  </si>
  <si>
    <t>1113-22 [GRUPO DIARIO LIBRE S A] LIB-3453. PRIMER PAGO AL CONTRATO NO. MIVHED-VB-CS-001-2026 PROCESO NO. MIVHED-CCC-PEPB-2025-0002 CON LA ORDEN DE SERVICIOS NO. MIVHED-2026-00017 Y LAS FACTS. NO. E450000001114 D/F 29/04/2026 Y E450000001145 D/F 28/05/2026 POR SERVICIOS DE PUBLICIDAD EN MEDIOS IMPRESOS DE CIRCULACION NACIONAL (PERIODICOS), SEGUN DA/0577/2026 D/F 03/06/2026. VER ANEXOS.</t>
  </si>
  <si>
    <t>CH-29</t>
  </si>
  <si>
    <t>1113-22 [BANCO DE RESERVAS DE LA REPUBLICA DOMINICANA BANCO DE SERVICIOS MULTIPLES S A] LIB-3452. PAGO DE LAS TARJETAS VISA FLOTILLA CORPORATIVA NO. 404418, POR CONCEPTO DE ASIGNACIÓN DE COMBUSTIBLE, CORRESPONDIENTE AL MES DE JUNIO DEL 2026, SEGÚN DA NO. TES-VF-0001-26 D/F 09/06/2026. VER ANEXOS. MVC-1013.</t>
  </si>
  <si>
    <t>1113-22 [BONANZA DOMINICANA S A S] LIB-3440. SEXTO PAGO AL CONTRATO NO. MIVHED-CB-CS-PEPU-011-2025, PROCESO NO. MIVHED-CCC-PEPU-2025-0016, LAS FACTURAS NCF NO. E450000001617, E450000001618, DF/ 29/05/2026 POR SERVICIO DE MANTENIMIENTO PREVENTIVO Y CORRECTIVO PARA LOS VEHICULOS DE ESTE MINISTERIO. SEGUN DA/0594/2026 D/F 08/06/2026. VER ANEXOS.</t>
  </si>
  <si>
    <t>1113-22 [MAGNA MOTORS S A] LIB-3451. CATORCEAVO PAGO AL CONTRATO NO. MIVHED-CB-CS-011-2024, PROCESO NO. MIVHED-CCC-PEPU-2024-0006, ADENDA 1 NO. MIVHED-CB-AD-232-2025 (POR EXTENSION DE VIGENCIA), CON LA FACTURA NCF NO. E450000004006 DF 21/05/2026, POR SERVICIO DE MANTENIMIENTO PREVENTIVO Y CORRECTIVO PARA LOS VEHICULOS DE ESTE MINISTERIO. SEGUN DA/0582/2026 D/F 05/06/2026. VER ANEXOS.</t>
  </si>
  <si>
    <t>1113-19 PARA REGISTRAR LA FACTURA NO. 5026, NCF B0200005026 D/F 30/6/2026 DEL INGRESO RECIBIDO DE EDIFICIO LUCERNA MARINA, DEL DEPOSITO REF. NO. 924217373 D/F 08/06/2026</t>
  </si>
  <si>
    <t>ED-33491</t>
  </si>
  <si>
    <t>1113-19 PARA REGISTRAR LA FACTURA NO. 5039, NCF B0200005039 D/F 30/6/2026 DEL INGRESO RECIBIDO DE LAMAR 43, DEL DEPOSITO REF. NO. 199292 TEUDY FRUCTUOSO INT178127772676 3G D/F 12/06/2026</t>
  </si>
  <si>
    <t>ED-33500</t>
  </si>
  <si>
    <t>1113-19 PARA REGISTRAR LA FACTURA NO. 5002, NCF B0200005002 D/F 30/6/2026 DEL INGRESO RECIBIDO DE EDIFICIO NIEVE DURAN, DEL DEPOSITO REF. NO. 001240010176 D/F 10/06/2026</t>
  </si>
  <si>
    <t>ED-33483</t>
  </si>
  <si>
    <t>1113-19 PARA REGISTRAR LA FACTURA NO. 4979, NCF B0200004979 D/F 29/6/2026 DEL INGRESO RECIBIDO DE VIVIENDA UNIFAMILIARES, DEL DEPOSITO REF. NO. 242203142 D/F 12/06/2026</t>
  </si>
  <si>
    <t>ED-33463</t>
  </si>
  <si>
    <t>1113-19 PARA REGISTRAR INGRESO CORRESPONDIENTE AL DIA 12 DEL MES DE JUNIO 2026, SEGUN ESTADO DE BANCO ANEXO, REF 352615 FRANCISCO CORDERO INT178127772676 3G</t>
  </si>
  <si>
    <t>ED-33404</t>
  </si>
  <si>
    <t>1113-19 PARA REGISTRAR LA FACTURA NO. 2151, NCF B0100002151 D/F 30/6/2026 DEL INGRESO RECIBIDO DE GRUPO GARILI SRL, DEL DEPOSITO REF. NO. 839577 FERNANDO RUIZ INT178127772676 3G D/F 12/06/2026.</t>
  </si>
  <si>
    <t>ED-33371</t>
  </si>
  <si>
    <t>1113-19 PARA REGISTRAR LA FACTURA NO. 2149, NCF B0100002149 D/F 30/6/2026 DEL INGRESO RECIBIDO DE OSIRIS RAMOS &amp; ASOCIADOS SRL, DEL DEPOSITO REF. NO. 180962 FRANCINA ALTAGRACIA SANTANA DE INT178127772676 3G D/F 12/06/2026.</t>
  </si>
  <si>
    <t>ED-33369</t>
  </si>
  <si>
    <t>1113-19 PARA REGISTRAR LA FACTURA NO. 2148, NCF B0100002148 D/F 30/6/2026 DEL INGRESO RECIBIDO DE FIESTA DOMINICAN PROPERTIES S A, DEL DEPOSITO REF. NO. 045725 JOSE ORTIZ INT178127772676 3G D/F 12/06/2026.</t>
  </si>
  <si>
    <t>ED-33368</t>
  </si>
  <si>
    <t>1113-19 PARA REGISTRAR LA FACTURA NO. 5020, NCF B0200005020 D/F 30/6/2026 DEL INGRESO RECIBIDO DE ACACIA RESIDENCES, DEL DEPOSITO REF. NO. 452400546927 D/F 11/06/2026</t>
  </si>
  <si>
    <t>ED-33049</t>
  </si>
  <si>
    <t>1113-19 PARA REGISTRAR LA FACTURA NO. 2042, NCF B0100002042 D/F 22/6/2027 DEL INGRESO RECIBIDO DE DOUGLAS LUIS NOBOA RODRIGUEZ, DEL DEPOSITO REF. NO. 242202966 D/F 12/06/2026</t>
  </si>
  <si>
    <t>ED-33048</t>
  </si>
  <si>
    <t>1113-19 PARA REGISTRAR LA FACTURA NO. 2041, NCF B0100002041 D/F 22/6/2027 DEL INGRESO RECIBIDO DE PROMOCIONES BP LA ROMANA SRL, DEL DEPOSITO REF. NO. 452400540141 D/F 12/06/2026</t>
  </si>
  <si>
    <t>ED-33047</t>
  </si>
  <si>
    <t>1113-19 PARA REGISTRAR LA FACTURA NO. 2040, NCF B0100002040 D/F 22/6/2027 DEL INGRESO RECIBIDO DE ARGOS DOMINICANA S A, DEL DEPOSITO REF. NO. 452400541641 D/F 12/06/2026</t>
  </si>
  <si>
    <t>ED-33046</t>
  </si>
  <si>
    <t>1113-19 PARA REGISTRAR LA FACTURA NO. 2039, NCF B0100002039 D/F 22/6/2027 DEL INGRESO RECIBIDO DE CONSTRUCTORA M I V SRL, DEL DEPOSITO REF. NO. 924220703 D/F 12/06/2026</t>
  </si>
  <si>
    <t>ED-33045</t>
  </si>
  <si>
    <t>1113-19 PARA REGISTRAR LA FACTURA NO. 2037, NCF B0100002037 D/F 22/6/2027 DEL INGRESO RECIBIDO DE PROMOCIONES BP LA ROMANA SRL, DEL DEPOSITO REF. NO. 452400540134 D/F 12/06/2026</t>
  </si>
  <si>
    <t>ED-33043</t>
  </si>
  <si>
    <t>1113-19 PARA REGISTRAR LA FACTURA NO. 2035, NCF B0100002035 D/F 22/6/2027 DEL INGRESO RECIBIDO DE PROMOCIONES BP LA ROMANA SRL, DEL DEPOSITO REF. NO. 452400540140 D/F 12/06/2026</t>
  </si>
  <si>
    <t>ED-33041</t>
  </si>
  <si>
    <t>1113-19 PARA REGISTRAR LA FACTURA NO. 2034, NCF B0100002034 D/F 22/6/2027 DEL INGRESO RECIBIDO DE ANICAL SRL, DEL DEPOSITO REF. NO. 425422705 D/F 12/06/2026</t>
  </si>
  <si>
    <t>ED-33040</t>
  </si>
  <si>
    <t>1113-23 P/R INGRESO POR ASIGNACION PRESUPUESTARIA DEL FONDO 100, CORRESPONDIENTE AL 12/06/2026 REF. 65206</t>
  </si>
  <si>
    <t>ED-33027</t>
  </si>
  <si>
    <t>1113-23 P/R INGRESO POR ASIGNACION PRESUPUESTARIA DEL FONDO 100, CORRESPONDIENTE AL 12/06/2026 REF. 65198</t>
  </si>
  <si>
    <t>ED-33026</t>
  </si>
  <si>
    <t>1113-19 PARA REGISTRAR LA FACTURA NO. 4829, NCF B0200004829 D/F 15/6/2026 DEL INGRESO RECIBIDO DE FIDEICOMISO DE BAJO COSTO Y DE GARANTIA QUINTAS DE VILLA LAURA., DEL DEPOSITO REF. NO. 425438241 D/F 12/06/2026</t>
  </si>
  <si>
    <t>ED-32939</t>
  </si>
  <si>
    <t>1113-19 PARA REGISTRAR INGRESO CORRESPONDIENTE AL DIA 12/06/2026, SEGUN ESTADO DE BANCO ANEXO, REF NO. 003370120305</t>
  </si>
  <si>
    <t>ED-32894</t>
  </si>
  <si>
    <t>1113-19 PARA REGISTRAR INGRESO CORRESPONDIENTE AL DIA 12/06/2026, SEGUN ESTADO DE BANCO ANEXO, REF NO. 425428490</t>
  </si>
  <si>
    <t>ED-32893</t>
  </si>
  <si>
    <t>1113-19 PARA REGISTRAR INGRESO CORRESPONDIENTE AL DIA 12/06/2026, SEGUN ESTADO DE BANCO ANEXO, REF NO. 924220373</t>
  </si>
  <si>
    <t>ED-32892</t>
  </si>
  <si>
    <t>1113-19 PARA REGISTRAR INGRESO CORRESPONDIENTE AL DIA 12/06/2026, SEGUN ESTADO DE BANCO ANEXO, REF NO. 452400363489</t>
  </si>
  <si>
    <t>ED-32891</t>
  </si>
  <si>
    <t>1113-19 PARA REGISTRAR INGRESO CORRESPONDIENTE AL DIA 12/06/2026, SEGUN ESTADO DE BANCO ANEXO, REF NO. 242203372</t>
  </si>
  <si>
    <t>ED-32890</t>
  </si>
  <si>
    <t>1113-19 PARA REGISTRAR INGRESO CORRESPONDIENTE AL DIA 12/06/2026, SEGUN ESTADO DE BANCO ANEXO, REF NO. 425417289</t>
  </si>
  <si>
    <t>ED-32888</t>
  </si>
  <si>
    <t>1113-19 PARA REGISTRAR LA FACTURA NO. 5014, NCF B0200005014 D/F 30/6/2026 DEL INGRESO RECIBIDO DE BRISA AZUL , DEL DEPOSITO REF. NO. 452400541676 D/F 11/06/2026</t>
  </si>
  <si>
    <t>ED-32887</t>
  </si>
  <si>
    <t>1113-19 PARA REGISTRAR INGRESO CORRESPONDIENTE AL DIA 12/06/2026, SEGUN ESTADO DE BANCO ANEXO, REF NO. 002870070104</t>
  </si>
  <si>
    <t>ED-32886</t>
  </si>
  <si>
    <t>1113-19 PARA REGISTRAR INGRESOS DE BIENES NACIONALES CORRESPONDIENTE AL DIA 12/06/2026. SEGUN RELACION ANEXA</t>
  </si>
  <si>
    <t>DB-4955</t>
  </si>
  <si>
    <t xml:space="preserve">1113-23 [MINISTERIO DE LA VIVIENDA HABITAT Y EDIFICACIONES (MIVHED)] LIB-3384. PAGO DE VIATICOS EN OPERATIVOS DE SUPERVISION, CONSTRUCCION Y RECONSTRUCCION DE VIVIENDAS PARA PERSONAL DESCRITO EN EL EXPEDIENTE ANEXO, GRUPO NO. 69-2026, SEGUN COM. DA-0552-2026 D/F 29/05/2026. (VER ANEXOS). MVC-3086. </t>
  </si>
  <si>
    <t>CH-118</t>
  </si>
  <si>
    <t xml:space="preserve">1113-23 [MINISTERIO DE LA VIVIENDA HABITAT Y EDIFICACIONES (MIVHED)] LIB-3386. PAGO DE VIATICOS EN OPERATIVOS DE SUPERVISION, CONSTRUCCION Y RECONSTRUCCION DE VIVIENDAS PARA PERSONAL DESCRITO EN EL EXPEDIENTE ANEXO, GRUPO NO. 76-2026, SEGUN COM. DA-0586-2026 D/F 05/06/2026. (VER ANEXOS).   </t>
  </si>
  <si>
    <t>CH-113</t>
  </si>
  <si>
    <t>1113-23 [IMPERTEC DOMINICANA, S.R.L.] LIB-3388. PAGO CUB-10 (72.26%) DEL CONTRATO MIVHED/CB/OB/LPN/050/2022, FICHA CBE00569, POR EJECUCIÓN DEL PROYECTO DE REMODELACION DE LAS OFICINAS DE LA CAMARA DE CUENTAS DE LA REPUBLICA DOMINICANA, LOTE I. PROYECTO NO. 00518, SEGÚN COM. VMC-SP-132-2026 D/F 8/06/2026.</t>
  </si>
  <si>
    <t>CH-78</t>
  </si>
  <si>
    <t>1113-19 [IMPERTEC DOMINICANA, S.R.L.] LIB-3388. PAGO CUB-10 (72.26%) DEL CONTRATO MIVHED/CB/OB/LPN/050/2022, FICHA CBE00569, POR EJECUCIÓN DEL PROYECTO DE REMODELACION DE LAS OFICINAS DE LA CAMARA DE CUENTAS DE LA REPUBLICA DOMINICANA, LOTE I. PROYECTO NO. 00518, SEGÚN COM. VMC-SP-132-2026 D/F 8/06/2026.</t>
  </si>
  <si>
    <t>1113-19 PARA REGISTRAR LA FACTURA NO. 5040, NCF B0200005040 D/F 30/6/2026 DEL INGRESO RECIBIDO DE ALAIA I , DEL DEPOSITO REF. NO. 031951 ROMERSY HERRERA ROSARIO INT178120846226 8A D/F 11/06/2026</t>
  </si>
  <si>
    <t>ED-33501</t>
  </si>
  <si>
    <t>1113-19 PARA REGISTRAR LA FACTURA NO. 4998, NCF B0200004998 D/F 30/6/2026 DEL INGRESO RECIBIDO DE APARTAMENTO VISTAMAR LA CASONA, DEL DEPOSITO REF. NO. 000924213978 D/F 03/06/2026</t>
  </si>
  <si>
    <t>ED-33481</t>
  </si>
  <si>
    <t>1113-19 PARA REGISTRAR LA FACTURA NO. 2150, NCF B0100002150 D/F 30/6/2026 DEL INGRESO RECIBIDO DE MASSAP CONSTRUCCIONES SRL, DEL DEPOSITO REF. NO. 094108 MARINO VILLANUEVA INT178120774144 1Q D/F 11/06/2026.</t>
  </si>
  <si>
    <t>ED-33370</t>
  </si>
  <si>
    <t>1113-19 PARA REGISTRAR LA FACTURA NO. 2147, NCF B0100002147 D/F 30/6/2026 DEL INGRESO RECIBIDO DE SIGMA PETROLEUM CORP SAS, DEL DEPOSITO REF. NO. 874694 RAFAEL LLUBERES INT178120774144 1Q D/F 11/06/2026.</t>
  </si>
  <si>
    <t>ED-33367</t>
  </si>
  <si>
    <t>1113-19 PARA REGISTRAR LA FACTURA NO. 2146, NCF B0100002146 D/F 30/6/2026 DEL INGRESO RECIBIDO DE GRUPO DOMATI ELECTRIC SRL, DEL DEPOSITO REF. NO. 251272 FAUSTO CASTILLO INT178120846226 8A D/F 11/06/2026.</t>
  </si>
  <si>
    <t>ED-33366</t>
  </si>
  <si>
    <t>1113-19 PARA REGISTRAR LA FACTURA NO. 2144, NCF B0100002144 D/F 30/6/2026 DEL INGRESO RECIBIDO DE GRUPO PRINCESA DEL MAR SRL, DEL DEPOSITO REF. NO. 105800 SHUPING PENG LIAO INT178120846226 8A D/F 11/06/2026.</t>
  </si>
  <si>
    <t>ED-33363</t>
  </si>
  <si>
    <t>1113-23 REGISTRO Y PAGO BONO POR DESEMPEÑO EMPLEADOS DE CARREA ACTIVO CORRESPONDIENTE AL 2025 . SEGUN LIBRAMIENTO NO. 3352-01 Y COMUNICACION D/F 11/06/2026</t>
  </si>
  <si>
    <t>ED-33188</t>
  </si>
  <si>
    <t>1113-23 REGISTRO Y PAGO INDEMNIZACION EX-COLABORADORES, SEGUN LIBRAMIENTO NO. 3354-1 D/F 11/06/2026 Y COM. D/F 11/06/2026. (VER ANEXO).</t>
  </si>
  <si>
    <t>ED-33080</t>
  </si>
  <si>
    <t>1113-19 PARA REGISTRAR LA FACTURA NO. 2032, NCF B0100002032 D/F 22/6/2027 DEL INGRESO RECIBIDO DE CONSTRUCTORA PEÑA &amp; COLLADO SRL, DEL DEPOSITO REF. NO. 242197386 D/F 11/06/2026</t>
  </si>
  <si>
    <t>ED-33038</t>
  </si>
  <si>
    <t>1113-23 P/R INGRESO POR ASIGNACION PRESUPUESTARIA DEL FONDO 100, CORRESPONDIENTE AL 11/06/2026 REF. 65156</t>
  </si>
  <si>
    <t>ED-33025</t>
  </si>
  <si>
    <t>1113-19 PARA REGISTRAR INGRESO CORRESPONDIENTE AL DIA 11/06/2026, SEGUN ESTADO DE BANCO ANEXO, REF NO. 425393588</t>
  </si>
  <si>
    <t>ED-32885</t>
  </si>
  <si>
    <t>ED-32884</t>
  </si>
  <si>
    <t>1113-19 PARA REGISTRAR LA FACTURA NO. 2043, NCF B0100002043 D/F 22/6/2027 DEL INGRESO RECIBIDO DE DT BEACH SRL, DEL DEPOSITO REF. NO. 425380229 D/F 11/06/2026</t>
  </si>
  <si>
    <t>ED-32882</t>
  </si>
  <si>
    <t>1113-19 PARA REGISTRAR INGRESO CORRESPONDIENTE AL DIA 11/06/2026, SEGUN ESTADO DE BANCO ANEXO, REF NO. 008000050179</t>
  </si>
  <si>
    <t>ED-32881</t>
  </si>
  <si>
    <t>1113-19 PARA REGISTRAR LA FACTURA NO. 2101, NCF B0100002101 46203 DEL INGRESO RECIBIDO DE ARPAY PETROLEO SRL, DEL DEPOSITO REF. NO. 425374622 11/06/2026</t>
  </si>
  <si>
    <t>ED-32880</t>
  </si>
  <si>
    <t>1113-19 PARA REGISTRAR INGRESO CORRESPONDIENTE AL DIA 11/06/2026, SEGUN ESTADO DE BANCO ANEXO, REF NO. 242197105</t>
  </si>
  <si>
    <t>ED-32879</t>
  </si>
  <si>
    <t>1113-19 PARA REGISTRAR LA FACTURA NO. 2096, NCF B0100002096 46203 DEL INGRESO RECIBIDO DE LEVILLETE CORPORATION SRL, DEL DEPOSITO REF. NO. 425368884 11/06/2026</t>
  </si>
  <si>
    <t>ED-32878</t>
  </si>
  <si>
    <t>1113-19 PARA REGISTRAR LA FACTURA NO. 5000, NCF B0200005000 D/F 30/6/2026 DEL INGRESO RECIBIDO DE RESIDENCIAL RICHIE II, DEL DEPOSITO REF. NO. 425368459 D/F 11/06/2026</t>
  </si>
  <si>
    <t>ED-32877</t>
  </si>
  <si>
    <t>1113-19 PARA REGISTRAR INGRESO CORRESPONDIENTE AL DIA 11/06/2026, SEGUN ESTADO DE BANCO ANEXO, REF NO. 005650040131</t>
  </si>
  <si>
    <t>ED-32876</t>
  </si>
  <si>
    <t>1113-19 PARA REGISTRAR LA FACTURA NO. 2108, NCF B0100002108 46203 DEL INGRESO RECIBIDO DE TINA FASHION SRL, DEL DEPOSITO REF. NO. 242195740 11/06/2026</t>
  </si>
  <si>
    <t>ED-32875</t>
  </si>
  <si>
    <t>1113-19 PARA REGISTRAR INGRESO CORRESPONDIENTE AL DIA 11/06/2026, SEGUN ESTADO DE BANCO ANEXO, REF NO. 242195708</t>
  </si>
  <si>
    <t>ED-32874</t>
  </si>
  <si>
    <t>1113-19 PARA REGISTRAR LA FACTURA NO. 2046, NCF B0100002046 D/F 22/6/2027 DEL INGRESO RECIBIDO DE GAL VILLAGE DEVELOPMENT SRL, DEL DEPOSITO REF. NO. 242194991 D/F 11/06/2026</t>
  </si>
  <si>
    <t>ED-32873</t>
  </si>
  <si>
    <t>1113-23 PARA REGISTRAR INGRESOS POR DEDUCCION RECIBIDAS DE ESTUDIO Y DISEÑO Y/O SUPERVISION DE OBRAS, POR LA SUBCUENTA TESORERIA NACIONAL MINISTERIO DE LA VIVIENDA HABITAT Y EDIFICACIONES (MIVEHD) CORRESPONDIENTE AL LIB-3041 REF 73517</t>
  </si>
  <si>
    <t>ED-32712</t>
  </si>
  <si>
    <t>1113-19 PARA REGISTRAR INGRESOS POR DEDUCCION RECIBIDAS DE ESTUDIO Y DISEÑO Y/O SUPERVISION DE OBRAS, POR LA SUBCUENTA TESORERIA NACIONAL MINISTERIO DE LA VIVIENDA HABITAT Y EDIFICACIONES (MIVEHD) CORRESPONDIENTE AL LIB-3041 REF 73517</t>
  </si>
  <si>
    <t>1113-19 PARA REGISTRAR INGRESOS DE BIENES NACIONALES CORRESPONDIENTE AL DIA 11/06/2026. SEGUN RELACION ANEXA</t>
  </si>
  <si>
    <t>DB-4954</t>
  </si>
  <si>
    <t>1113-04 PARA REGISTRAR INGRESOS DE BIENES NACIONALES CORRESPONDIENTE AL DIA 11/06/2026. SEGUN RELACION ANEXA</t>
  </si>
  <si>
    <t>1113-23 [CCE CONSTRUCTOR, CONSULTING AND ENGINEERING, S.A.] LIB-3358. PAGO CUB-04 (60.58%), DEL CONTRATO MIVHED/BS/CB/LPN/024/2021, FICHA CBE00463, LOTE 3 SUBLOTE 1, POR ADQUISICION E INSTALACIÓN DE EQUIPOS MÉDICOS Y MOBILIARIOS MÉDICOS PARA EQUIPAMIENTO DEL HOSPITAL MUNICIPAL DE NISIBON, UBICADO EN EL MUNICIPIO DE HIGUEY, PROVINCIA LA ALTAGRACIA, NO.00457, SEGÚN COMUNICACIÓN VMC-SP-094-2026 D/F 14/05/2026.</t>
  </si>
  <si>
    <t>CH-128</t>
  </si>
  <si>
    <t>CH-98</t>
  </si>
  <si>
    <t>1113-23 [ARIAS MOTORS SA] LIB-3336. SEXTO PAGO AL CONTRATO NO. MIVHED-CB-BS-CP-001-2025, PROCESO MIVHED-CCC-CP-2025-0004, CON LAS FACTURAS NCF E450000000629, E450000000630 D/F 01/04/2026, E450000000638 D/F 14/04/2026, E450000000640 D/F 15/04/2026, E450000000642 D/F 17/04/2026, E450000000647 D/F 28/04/2026, E450000000663, D/F 29/05/2026, COM LAS NOTAS DE CREDITOS E340000095227,95228,95229 Y 95230 D/F 13/05/2026, POR ADQUISICION E INSTALACION DE NEUMATICOS PARA LA FLOTILLA VEHICULAR DE ESTE MINISTERIO. SEGUN DA/0561/2026 D/F 01/06/2026. VER ANEXOS.</t>
  </si>
  <si>
    <t>CH-97</t>
  </si>
  <si>
    <t>1113-23 [THE CLASIC GOURMET H &amp; A SRL] LIB-3346. CUARTO PAGO AL CONTRATO NO. MIVHED-CB-CS-CP-002-2025 PROCESO MIVHED-CCC-CP-2025-0007, CON LAS FACTURAS NCF E450000000489 D/F 01/06/2026, E450000000490 D/F 02/06/2026 POR CONTRATACION DE SERVICIOS DE CATERING UTILIZADO EN EVENTOS DE ENTREGA DE OBRAS, ACTOS DE GOBIERNO EN LAS PROVINCIAS Y RECORRIDOS DE SUPERVICION A NIVEL NACIONAL, SEGUN DA/0589/2026 D/F 08/06/2026.VER ANEXOS.</t>
  </si>
  <si>
    <t>CH-83</t>
  </si>
  <si>
    <t>1113-23 [ISECON INGENIERIA SERVICIOS &amp; CONSTRUCCIONES, SRL] LIB-3356. PAGO CUB-05 (78.82%) DEL CONTRATO MIVHED/CB/OB/PEEN/013/2022, FICHA CBE00634, LOTE 13, PARA LA CONSTRUCCION Y RECONSTRUCCION DE VIVIENDAS AFECTADAS POR EL HURACAN FIONA EN LA PROVINCIA MONTE PLATA, REGION ESTE. PROYECTO NO. 00535, SEGÚN COM.VMC-SP-131-2026 D/F 05/06/2026.</t>
  </si>
  <si>
    <t>CH-82</t>
  </si>
  <si>
    <t>1113-19 [ISECON INGENIERIA SERVICIOS &amp; CONSTRUCCIONES, SRL] LIB-3356. PAGO CUB-05 (78.82%) DEL CONTRATO MIVHED/CB/OB/PEEN/013/2022, FICHA CBE00634, LOTE 13, PARA LA CONSTRUCCION Y RECONSTRUCCION DE VIVIENDAS AFECTADAS POR EL HURACAN FIONA EN LA PROVINCIA MONTE PLATA, REGION ESTE. PROYECTO NO. 00535, SEGÚN COM.VMC-SP-131-2026 D/F 05/06/2026.</t>
  </si>
  <si>
    <t>1113-23 [ROMFER OFFICE STORE, S.R.L.] LIB-3350. PAGO CUB-03 (78.96%) DEL CONTRATO MIVHED/BS/CB/LPN/001/2021, FICHA CBE00576, PARA LA ADQUISICION E INSTALACION DE MOBILIARIOS DE OFICINA PARA EL EQUIPAMIENTO DEL HOSPITAL MUNICIPAL TEOFILO HERNANDEZ, MUNICIPIO EL SEIBO, PROVINCIA EL SEIBO, PROYECTO NO. 00524, SEGÚN COM. VMC-SP-087-2026 D/F 14/05/2026.</t>
  </si>
  <si>
    <t>CH-79</t>
  </si>
  <si>
    <t>1113-23 [UNIQUE REPRESENTACIONES, S.R.L.] LIB-3334. PAGO 20% AVANCE INICIAL DEL CONTRATO MIVHED/VB/BS/LPN/002/2026 FICHA CBE00849, LOTE II, SUBLOTE I, PARA EQUIPAMIENTO Y MOBILIARIO MEDICO, MOBILIARIO GENERAL CDAP CUIDAD MODELO, EN LA PROVINCIA DE SANTO DOMINGO, PROYECTO NO. 00667, SEGÚN COM. VMC-SP-112-2026 D/F 25/05/2026.</t>
  </si>
  <si>
    <t>CH-75</t>
  </si>
  <si>
    <t>1113-23 [CONSORCIO ARMORUM] LIB-3344. PAGO ABONO CESION DE CREDITO ENTRE ANTILLEAN CONSTRUCTION CORP, S.R.L, (CONSORCIO ARMORUM), C/ CARGO DEL PAGO DE LA CUB-07 DEL CONTRATO MIVHED/CB/OB/LPN/015/2024, FICHA CBE00778, PARA REMOZAMIENTO CAMPOS DE SOFTBALL I Y II DEL CENTRO OLIMPICO, CAMPOS DE BEISBOL I Y II, PLATAFORMAS DE SALTO Y PISCINAS OLIMPICAS COMPLEJO ACUATICO, AREAS EXTERIORES DEL CENTRO OLIMPICO, LOTE I, SANTO DOMINGO, DISTRITO NACIONAL. PROYECTO NO. 00617, SEGÚN COM. VMC-SP-130-2026 D/F 5/6/2026.</t>
  </si>
  <si>
    <t>CH-74</t>
  </si>
  <si>
    <t>1113-19 [CONSORCIO ARMORUM] LIB-3344. PAGO ABONO CESION DE CREDITO ENTRE ANTILLEAN CONSTRUCTION CORP, S.R.L, (CONSORCIO ARMORUM), C/ CARGO DEL PAGO DE LA CUB-07 DEL CONTRATO MIVHED/CB/OB/LPN/015/2024, FICHA CBE00778, PARA REMOZAMIENTO CAMPOS DE SOFTBALL I Y II DEL CENTRO OLIMPICO, CAMPOS DE BEISBOL I Y II, PLATAFORMAS DE SALTO Y PISCINAS OLIMPICAS COMPLEJO ACUATICO, AREAS EXTERIORES DEL CENTRO OLIMPICO, LOTE I, SANTO DOMINGO, DISTRITO NACIONAL. PROYECTO NO. 00617, SEGÚN COM. VMC-SP-130-2026 D/F 5/6/2026.</t>
  </si>
  <si>
    <t>1113-23 [ROMFER OFFICE STORE SRL] LIB-3342. CUARTO PAGO A LA ORDEN DE COMPRA NO. MIVHED-2025-00123 PROCESO NO. MIVHED-DAF-CD-2025-0033 D/F 1/07/2025, CON LA FACTURA NCF NO. B1500000574 D/F 02/06/2026, POR ADQUISICION DE SELLOS FECHEROS PRETINTADOS CON MONTURA DE PLASTICO. SEGUN DA/0567/2026 D/F 02/06/2026. (RETENCION: 5% DEL ISR) VER ANEXOS. MVC-3063.</t>
  </si>
  <si>
    <t>CH-72</t>
  </si>
  <si>
    <t>1113-23 [OHTSU DEL CARIBE, SRL] LIB-3343. PRIMER Y UNICO PAGO A LA ORDEN DE COMPRA NO. MIVHED-2026-00064, PROCESO NO. MIVHED-DAF-CD-2026-0028, CON LAS FACTURAS NCF NO. E450000000158 D/F 18/05/2026, E450000000163 DF 20/05/2026, E450000000164 D/F 21/05/2026, E450000000167 D/F 28/05/2026 CON NOTA DE CREDITO E340000000288 D/F 02/06/2026 POR ADQUISICION E INSTALACION DE NEUMATICOS, PARA USO DE LA FLOTILLA VEHICULAR DE ESTE MINISTERIO, SEGUN DA/0556/2026 D/F 01/06/2026. VER ANEXOS.</t>
  </si>
  <si>
    <t>CH-71</t>
  </si>
  <si>
    <t>1113-23 [CONSORCIO DE CONSTRUCCIÓN ESPECIALIZADO DOMINICANO (CCED)] LIB-3347. PAGO CUB-06 (75.69%) DEL CONTRATO MIVHED/CB/OB/LPN/007/2024, FICHA CBE00767 PARA LA CONSTRUCCION DEL INSTITUTO POLICIAL DE EDUCACION SUPERIOR (IPES), UBICACIÓN EN LA CIUDAD DE SANTO DOMINGO, LOTE 7, DISTRITO NACIONAL. PROYECTO NO. 00606, SEGÚN COM. VMC-SP-118-2026 D/ 28/5/2026.</t>
  </si>
  <si>
    <t>CH-69</t>
  </si>
  <si>
    <t>1113-19 [CONSORCIO DE CONSTRUCCIÓN ESPECIALIZADO DOMINICANO (CCED)] LIB-3347. PAGO CUB-06 (75.69%) DEL CONTRATO MIVHED/CB/OB/LPN/007/2024, FICHA CBE00767 PARA LA CONSTRUCCION DEL INSTITUTO POLICIAL DE EDUCACION SUPERIOR (IPES), UBICACIÓN EN LA CIUDAD DE SANTO DOMINGO, LOTE 7, DISTRITO NACIONAL. PROYECTO NO. 00606, SEGÚN COM. VMC-SP-118-2026 D/ 28/5/2026.</t>
  </si>
  <si>
    <t>CH-67</t>
  </si>
  <si>
    <t>1113-23 [SERVIATESA SRL] LIB-3345. PAGO NO. 21 DEL CONTRATO NO. MIVHED-CB-CA-2024-003, PROCESO MIVHED-CCC-PEPU-2024-0008, CON LA FACTURA NCF NO. B1500000079 D/F 04/06/2026, POR ALQUILER DEL LOCAL PARA OFICINAS DEL MINISTERIO DE LA VIVIENDA, HABITAT Y EDIFICACIONES, CORRESPONDIENTE AL MES DE JUNIO DEL 2026, SEGUN DA/0575/2026 D/F 03/06/2026. (RETENCION DEL 5%) VER ANEXOS, MVC-3058</t>
  </si>
  <si>
    <t>CH-65</t>
  </si>
  <si>
    <t>1113-23 [UN TECHO PARA MI PAIS REPUBLICA DOMINICANA] LIB-3355. APORTE ECONOMICO CORRESPONDIENTE AL PRIMER TRIMESTRE DEL PERIODO ENERO - MARZO DEL AÑO 2026, RESPECTO A LA EJECUCION DEL LABORATORIO DE INNOVACION DE VOLUNTARIADO (14 ORGANIZACIONES) EN LA CONVOCATORIA SUBVENCION DEL ESTADO COORDINADA POR EL CENTRO DE FORMENTO DE LAS ASOCIACIONES SIN FINES DE LUCRO (CASFL) SEGÚN COMS. DPYD-089-2026 D/F 25/05/2026, 000225 D/F 13/05/2026 Y DGP-SAL-2025-002441 D/F 23/12/2025. VER ANEXOS. MVC-3046.</t>
  </si>
  <si>
    <t>CH-64</t>
  </si>
  <si>
    <t>1113-19 PARA REGISTRAR INGRESO CORRESPONDIENTE AL DIA 10/06/2026, SEGUN ESTADO DE BANCO ANEXO, REF NO. 242188162.</t>
  </si>
  <si>
    <t>ED-33529</t>
  </si>
  <si>
    <t>1113-19 PARA REGISTRAR LA FACTURA NO. 5037, NCF B0200005037 D/F 30/6/2026 DEL INGRESO RECIBIDO DE PLAZATRO SRL, DEL DEPOSITO REF. NO. 165294 ISRAEL ROSARIO INT178110557145 7V D/F 10/06/2026</t>
  </si>
  <si>
    <t>ED-33498</t>
  </si>
  <si>
    <t>1113-19 PARA REGISTRAR LA FACTURA NO. 5001, NCF B0200005001 D/F 30/6/2026 DEL INGRESO RECIBIDO DE PALMERAS DEL ESTE, DEL DEPOSITO REF. NO. 242197956 D/F 11/06/2026</t>
  </si>
  <si>
    <t>ED-33482</t>
  </si>
  <si>
    <t>1113-19 PARA REGISTRAR LA FACTURA NO. 2143, NCF B0100002143 D/F 30/6/2026 DEL INGRESO RECIBIDO DE CENTRO DE INGENIERIA INDUSTRIAL Y SERVICIOS AUTORIZADOS S R L, DEL DEPOSITO REF. NO. 098254 DANIS CLETO CARMONA INT178110557145 7V D/F 10/06/2026.</t>
  </si>
  <si>
    <t>ED-33362</t>
  </si>
  <si>
    <t>1113-19 PARA REGISTRAR LA FACTURA NO. 2142, NCF B0100002142 D/F 30/6/2026 DEL INGRESO RECIBIDO DE SAN PEDRO BIO ENERGY SRL, DEL DEPOSITO REF. NO. 150358 SAN PEDRO BIOENERGY SRL INT178110557145 7V D/F 10/06/2026.</t>
  </si>
  <si>
    <t>ED-33361</t>
  </si>
  <si>
    <t>1113-19 PARA REGISTRAR LA FACTURA NO. 2036, NCF B0100002036 D/F 22/6/2027 DEL INGRESO RECIBIDO DE MERKABLUE SRL, DEL DEPOSITO REF. NO. 452400545108 D/F 09/06/2026</t>
  </si>
  <si>
    <t>ED-33042</t>
  </si>
  <si>
    <t>1113-19 PARA REGISTRAR LA FACTURA NO. 2033, NCF B0100002033 D/F 22/6/2027 DEL INGRESO RECIBIDO DE ASOCIACION DE LA IGLESIA DE JESUCRISTO DE LOS SANTOS DE LOS ULTIMOS DIAS DE LA REPUBLICA DOMINICANA, DEL DEPOSITO REF. NO. 005610020205 D/F 10/06/2026</t>
  </si>
  <si>
    <t>ED-33039</t>
  </si>
  <si>
    <t>1113-23 P/R INGRESO POR ASIGNACION PRESUPUESTARIA DEL FONDO 100, CORRESPONDIENTE AL 10/06/2026 REF. 65134</t>
  </si>
  <si>
    <t>ED-33024</t>
  </si>
  <si>
    <t>1113-19 PARA REGISTRAR LA FACTURA NO. 4827, NCF B0200004827 D/F 15/6/2026 DEL INGRESO RECIBIDO DE QUINTAS DEL VALLE , DEL DEPOSITO REF. NO. 425323357 D/F 10/06/2026</t>
  </si>
  <si>
    <t>ED-32937</t>
  </si>
  <si>
    <t>1113-19 PARA REGISTRAR LA FACTURA NO. 4826, NCF B0200004826 D/F 15/6/2026 DEL INGRESO RECIBIDO DE MADRIGAL VI, DEL DEPOSITO REF. NO. 002490050103 D/F 10/06/2026</t>
  </si>
  <si>
    <t>ED-32936</t>
  </si>
  <si>
    <t>1113-19 PARA REGISTRAR INGRESO CORRESPONDIENTE AL DIA 10/06/2026, SEGUN ESTADO DE BANCO ANEXO, REF NO. 000242192417</t>
  </si>
  <si>
    <t>ED-32871</t>
  </si>
  <si>
    <t>1113-19 PARA REGISTRAR INGRESO CORRESPONDIENTE AL DIA 10/06/2026, SEGUN ESTADO DE BANCO ANEXO, REF NO. 000425332512</t>
  </si>
  <si>
    <t>ED-32870</t>
  </si>
  <si>
    <t>1113-19 PARA REGISTRAR LA FACTURA NO. 2045, NCF B0100002045 D/F 22/6/2027 DEL INGRESO RECIBIDO DE ASOCIACION DE LA IGLESIA DE JESUCRISTO DE LOS SANTOS DE LOS ULTIMOS DIAS DE LA REPUBLICA DOMINICANA, DEL DEPOSITO REF. NO. 425324663 D/F 10/06/2026</t>
  </si>
  <si>
    <t>ED-32869</t>
  </si>
  <si>
    <t>1113-19 PARA REGISTRAR INGRESO CORRESPONDIENTE AL DIA 10/06/2026, SEGUN ESTADO DE BANCO ANEXO, REF NO. 452400548238</t>
  </si>
  <si>
    <t>ED-32868</t>
  </si>
  <si>
    <t>1113-19 PARA REGISTRAR INGRESO CORRESPONDIENTE AL DIA 10/06/2026, SEGUN ESTADO DE BANCO ANEXO, REF NO. 000425319553</t>
  </si>
  <si>
    <t>ED-32867</t>
  </si>
  <si>
    <t>1113-19 PARA REGISTRAR INGRESO CORRESPONDIENTE AL DIA 10/06/2026, SEGUN ESTADO DE BANCO ANEXO, REF NO. 000242190189</t>
  </si>
  <si>
    <t>ED-32866</t>
  </si>
  <si>
    <t>1113-19 PARA REGISTRAR LA FACTURA NO. 2044, NCF B0100002044 D/F 22/6/2027 DEL INGRESO RECIBIDO DE RELAX TIME IN AGMA MOTEL SRL, DEL DEPOSITO REF. NO. 425311170 D/F 10/06/2026</t>
  </si>
  <si>
    <t>ED-32865</t>
  </si>
  <si>
    <t>1113-19 PARA REGISTRAR INGRESO CORRESPONDIENTE AL DIA 10/06/2026, SEGUN ESTADO DE BANCO ANEXO, REF NO. 452400544902</t>
  </si>
  <si>
    <t>ED-32864</t>
  </si>
  <si>
    <t>1113-19 PARA REGISTRAR LA FACTURA NO. 2031, NCF B0100002031 D/F 15/6/2026 DEL INGRESO RECIBIDO DE CONSTRUCCIONES S ORIONIS SRL, DEL DEPOSITO REF. NO. 425332442 D/F 10/06/2026</t>
  </si>
  <si>
    <t>ED-32780</t>
  </si>
  <si>
    <t>1113-19 PARA REGISTRAR LA FACTURA NO. 2018, NCF B0100002018 D/F 10/6/2026 DEL INGRESO RECIBIDO DE ASOCIACION DE LA IGLESIA DE JESUCRISTO DE LOS SANTOS DE LOS ULTIMOS DIAS DE LA REPUBLICA DOMINICANA, DEL DEPOSITO REF. NO. 005610020202 D/F 10/06/2026</t>
  </si>
  <si>
    <t>ED-32767</t>
  </si>
  <si>
    <t>1113-19 PARA REGISTRAR LA FACTURA NO. 2016, NCF B0100002016 D/F 10/6/2026 DEL INGRESO RECIBIDO DE HECTOR JULIO GARCIA MELO, DEL DEPOSITO REF. NO. 242191286 D/F 10/06/2026</t>
  </si>
  <si>
    <t>ED-32765</t>
  </si>
  <si>
    <t>1113-19 PARA REGISTRAR LA FACTURA NO. 2015, NCF B0100002015 D/F 10/6/2026 DEL INGRESO RECIBIDO DE CONSTRUCTORA &amp; INMOBILIARIA GARSA SRL, DEL DEPOSITO REF. NO. 452400545007 D/F 10/06/2026</t>
  </si>
  <si>
    <t>ED-32764</t>
  </si>
  <si>
    <t>1113-19 PARA REGISTRAR LA FACTURA NO. 2014, NCF B0100002014 D/F 10/6/2026 DEL INGRESO RECIBIDO DE CONSTRUCTORA GACASA SRL, DEL DEPOSITO REF. NO. 242191056 D/F 10/06/2026</t>
  </si>
  <si>
    <t>ED-32763</t>
  </si>
  <si>
    <t>1113-19 PARA REGISTRAR LA FACTURA NO. 2013, NCF B0100002013 D/F 10/6/2026 DEL INGRESO RECIBIDO DE INMOBILIARIA BILTMORE SRL, DEL DEPOSITO REF. NO. 002400010157 D/F 10/06/2026</t>
  </si>
  <si>
    <t>ED-32762</t>
  </si>
  <si>
    <t>1113-19 PARA REGISTRAR LA FACTURA NO. 2012, NCF B0100002012 D/F 10/6/2026 DEL INGRESO RECIBIDO DE MARGIL TVPM SERVICES SRL, DEL DEPOSITO REF. NO. 425309776 D/F 10/06/2026</t>
  </si>
  <si>
    <t>ED-32761</t>
  </si>
  <si>
    <t>1113-19 PARA REGISTRAR LA FACTURA NO. 2011, NCF B0100002011 D/F 10/6/2026 DEL INGRESO RECIBIDO DE ASOCIACION DE LA IGLESIA DE JESUCRISTO DE LOS SANTOS DE LOS ULTIMOS DIAS DE LA REPUBLICA DOMINICANA, DEL DEPOSITO REF. NO. 005610020208 D/F 10/06/2026</t>
  </si>
  <si>
    <t>ED-32760</t>
  </si>
  <si>
    <t>1113-19 PARA REGISTRAR LA FACTURA NO. 2010, NCF B0100002010 D/F 10/6/2026 DEL INGRESO RECIBIDO DE OPERADORA ZONA FRANCA DEL ESTE 23 SAS, DEL DEPOSITO REF. NO. 425306466 D/F 10/06/2026</t>
  </si>
  <si>
    <t>ED-32759</t>
  </si>
  <si>
    <t>1113-19 PARA REGISTRAR LA FACTURA NO. 4802, NCF B0200004802 D/F 10/6/2026 DEL INGRESO RECIBIDO DE DON LUIS I, DEL DEPOSITO REF. NO. 001620090078 D/F 10/06/2026</t>
  </si>
  <si>
    <t>ED-32704</t>
  </si>
  <si>
    <t>1113-19 PARA REGISTRAR LA FACTURA NO. 4800, NCF B0200004800 D/F 10/6/2026 DEL INGRESO RECIBIDO DE RESIDENCIAL GILBERTO, DEL DEPOSITO REF. NO. 242189121 D/F 10/06/2026</t>
  </si>
  <si>
    <t>ED-32702</t>
  </si>
  <si>
    <t>1113-19 PARA REGISTRAR LA FACTURA NO. 4799, NCF B0200004799 D/F 10/6/2026 DEL INGRESO RECIBIDO DE VIVIENDA 2 NIVELES CALLE #14, DEL DEPOSITO REF. NO. 425304117 D/F 10/06/2026</t>
  </si>
  <si>
    <t>ED-32701</t>
  </si>
  <si>
    <t>1113-19 PARA REGISTRAR INGRESOS DE BIENES NACIONALES CORRESPONDIENTE AL DIA 10/06/2026. SEGUN RELACION ANEXA</t>
  </si>
  <si>
    <t>DB-4953</t>
  </si>
  <si>
    <t>1113-23 [DSETA GROUP, SRL] LIB-3301. TRECEAVO PAGO DE LA ORDEN DE SERVICIOS NO. MIVHED-2024-00324, PROCESO NO. MIVHED-DAF-CM-2024-0077, D/F 13/12/2024, CON LA FACTURA NCF NO. E450000000002 D/F 20/05/2026 POR CONCEPTO DE CONTRATACION DE SERVICIO DE MANTENIMIENTO PREVENTIVO Y CORRECTIVO PARA LAS PLANTAS ELECTRICAS DE LOS EDIFICIOS I Y II DE ESTE MINISTERIO. SEGUN DA/0572/2026 D/F 03/06/2026. VER ANEXOS.</t>
  </si>
  <si>
    <t>CH-73</t>
  </si>
  <si>
    <t>1113-23 [MARMOVIN, S.R.L.] LIB-3292. PAGO 20% AVANCE INICIAL DEL CONTRATO MIVHED/CB/OB/CP/002/2025 FICHA CBE00840, LOTE II, PARA CONSTRUCCION DE PARROQUIA CATOLICA SAN PEDRO Y SAN PABLO, MUNICIPIO BONAO, PROVINCIA MONSEÑOR NOUEL, PROYECTO NO. 00655, SEGÚN COM. VMC-SP-128-2026 D/F 05/06/2026.</t>
  </si>
  <si>
    <t>CH-66</t>
  </si>
  <si>
    <t>1113-19 PARA REGISTRAR LA FACTURA NO. 2183, NCF B0100002183 D/F 30/6/2030 DEL INGRESO RECIBIDO DE COLON CASTRO CONSTRUCCIONES CIVILES COCACONCI SRL, DEL DEPOSITO REF. NO. 000242182127 D/F 09/06/2026</t>
  </si>
  <si>
    <t>ED-33535</t>
  </si>
  <si>
    <t>1113-19 PARA REGISTRAR LA FACTURA NO. 5038, NCF B0200005038 D/F 30/6/2026 DEL INGRESO RECIBIDO DE EDIFICIO PLAZA, DEL DEPOSITO REF. NO. 466728 FELIPE PEREZINT178101812680 5B D/F 09/06/2026</t>
  </si>
  <si>
    <t>ED-33499</t>
  </si>
  <si>
    <t>1113-19 PARA REGISTRAR LA FACTURA NO. 5036, NCF B0200005036 D/F 30/6/2026 DEL INGRESO RECIBIDO DE PLAZA TENCENT, DEL DEPOSITO REF. NO. 076854 ISRAEL ROSARIO INT178101812680 5B D/F 09/06/2026</t>
  </si>
  <si>
    <t>ED-33497</t>
  </si>
  <si>
    <t>1113-19 PARA REGISTRAR LA FACTURA NO. 5035, NCF B0200005035 D/F 30/6/2026 DEL INGRESO RECIBIDO DE CONDOMINIO RODRIGUEZ I, DEL DEPOSITO REF. NO. 141831 GREGORY PEREZ PEREZ INT178101812680 5B D/F 09/06/2026</t>
  </si>
  <si>
    <t>ED-33496</t>
  </si>
  <si>
    <t>1113-19 PARA REGISTRAR LA FACTURA NO. 4977, NCF B0200004977 D/F 29/6/2026 DEL INGRESO RECIBIDO DE RESIDENCIAL TAGARCI I, DEL DEPOSITO REF. NO. 242182695 D/F 09/06/2026</t>
  </si>
  <si>
    <t>ED-33461</t>
  </si>
  <si>
    <t>1113-19 PARA REGISTRAR LA FACTURA NO. 4976, NCF B0200004976 D/F 29/6/2026 DEL INGRESO RECIBIDO DE RESIDENCIAL TAGARCI I, DEL DEPOSITO REF. NO. 242181807 D/F 09/06/2026</t>
  </si>
  <si>
    <t>ED-33460</t>
  </si>
  <si>
    <t>1113-19 PARA REGISTRAR LA FACTURA NO. 4967, NCF B0200004967 D/F 29/6/2026 DEL INGRESO RECIBIDO DE EDIFICIO MIRAI RESIDENCES, DEL DEPOSITO REF. NO. 425230515 D/F 09/06/2026</t>
  </si>
  <si>
    <t>ED-33451</t>
  </si>
  <si>
    <t>1113-19 PARA REGISTRAR LA FACTURA NO. 2145, NCF B0100002145 D/F 30/6/2026 DEL INGRESO RECIBIDO DE PROMOTORA TODAL SRL, DEL DEPOSITO REF. NO. 253322 LEANDRO GONZALEZ INT178101812680 5B D/F 09/06/2026.</t>
  </si>
  <si>
    <t>ED-33365</t>
  </si>
  <si>
    <t>1113-19 PARA REGISTRAR LA FACTURA NO. 2038, NCF B0100002038 D/F 22/6/2027 DEL INGRESO RECIBIDO DE DOMINGO AUTO IMPORT SRL, DEL DEPOSITO REF. NO. 425244622 D/F 09/06/2026</t>
  </si>
  <si>
    <t>ED-33044</t>
  </si>
  <si>
    <t>1113-23 P/R INGRESO POR ASIGNACION PRESUPUESTARIA DEL FONDO 100, CORRESPONDIENTE AL 09/06/2026 REF. 65105</t>
  </si>
  <si>
    <t>ED-33023</t>
  </si>
  <si>
    <t>1113-19 PARA REGISTRAR LA FACTURA NO. 4828, NCF B0200004828 D/F 15/6/2026 DEL INGRESO RECIBIDO DE MYSTIQ CUESTA HERMOSA, DEL DEPOSITO REF. NO. 242184020 D/F 09/06/2026</t>
  </si>
  <si>
    <t>ED-32938</t>
  </si>
  <si>
    <t>1113-19 PARA REGISTRAR LA FACTURA NO. 4825, NCF B0200004825 D/F 15/6/2026 DEL INGRESO RECIBIDO DE RESIDENCIAL EMIL 8 , DEL DEPOSITO REF. NO. 425264156 D/F 09/06/2026</t>
  </si>
  <si>
    <t>ED-32935</t>
  </si>
  <si>
    <t>1113-19 PARA REGISTRAR LA FACTURA NO. 4824, NCF B0200004824 D/F 15/6/2026 DEL INGRESO RECIBIDO DE RESIDENCIAL SOL DEL PRADO, DEL DEPOSITO REF. NO. 242181296 D/F 09/06/2026</t>
  </si>
  <si>
    <t>ED-32934</t>
  </si>
  <si>
    <t>1113-19 PARA REGISTRAR LA FACTURA NO. 4822, NCF B0200004822 D/F 15/6/2026 DEL INGRESO RECIBIDO DE TRINOMAR 3, DEL DEPOSITO REF. NO. 452400548116 D/F 09/06/2026</t>
  </si>
  <si>
    <t>ED-32932</t>
  </si>
  <si>
    <t>1113-19 PARA REGISTRAR LA FACTURA NO. 4820, NCF B0200004820 D/F 15/6/2026 DEL INGRESO RECIBIDO DE EDIFICIO C, RESIDENCIAL ELITE , DEL DEPOSITO REF. NO. 000500010070 D/F 09/06/2026</t>
  </si>
  <si>
    <t>ED-32930</t>
  </si>
  <si>
    <t>1113-19 PARA REGISTRAR INGRESO CORRESPONDIENTE AL DIA 09/06/2026, SEGUN ESTADO DE BANCO ANEXO, REF NO. 000242183268</t>
  </si>
  <si>
    <t>ED-32863</t>
  </si>
  <si>
    <t>1113-19 PARA REGISTRAR LA FACTURA NO. 2099, NCF B0100002099 46203 DEL INGRESO RECIBIDO DE AVALUOS Y SERVICIOS DE PROPIEDADES ASPRO EIRL, DEL DEPOSITO REF. NO. 425251776 09/06/2026</t>
  </si>
  <si>
    <t>ED-32860</t>
  </si>
  <si>
    <t>1113-19 PARA REGISTRAR INGRESO CORRESPONDIENTE AL DIA 09/06/2026, SEGUN ESTADO DE BANCO ANEXO, REF NO. 452400369184</t>
  </si>
  <si>
    <t>ED-32850</t>
  </si>
  <si>
    <t>1113-19 PARA REGISTRAR INGRESO CORRESPONDIENTE AL DIA 09/06/2026, SEGUN ESTADO DE BANCO ANEXO, REF NO. 000242181953</t>
  </si>
  <si>
    <t>ED-32849</t>
  </si>
  <si>
    <t>1113-19 PARA REGISTRAR INGRESO CORRESPONDIENTE AL DIA 09/06/2026, SEGUN ESTADO DE BANCO ANEXO, REF NO. 000242180801</t>
  </si>
  <si>
    <t>ED-32846</t>
  </si>
  <si>
    <t>1113-19 PARA REGISTRAR INGRESO CORRESPONDIENTE AL DIA 09/06/2026, SEGUN ESTADO DE BANCO ANEXO, REF NO. 452400367981</t>
  </si>
  <si>
    <t>ED-32845</t>
  </si>
  <si>
    <t>1113-19 PARA REGISTRAR TRANSFERENCIA DE ENMANUEL DIAZ DE LA CRUZ SOLAR NO. 4 MANZ NO. 2800 CORRESPONDIENTE AL 09/06/2026 REF. NO. 242182110 AVALUOS Y TRAMITES LEGALES</t>
  </si>
  <si>
    <t>ED-32798</t>
  </si>
  <si>
    <t>1113-19 PARA REGISTRAR TRANSFERENCIA DE RAFAEL LEONIDAS VALERA SI PAGO NO OBJECIN CORRESPONDIENTE AL 09/06/2026 REF. NO. 242181266 AVALUOS Y TRAMITES LEGALES</t>
  </si>
  <si>
    <t>ED-32797</t>
  </si>
  <si>
    <t>1113-19 PARA REGISTRAR LA FACTURA NO. 2030, NCF B0100002030 D/F 15/6/2026 DEL INGRESO RECIBIDO DE PUEBLO VIEJO DOMINICANA JERSEY 2 LIMITED, DEL DEPOSITO REF. NO. 452400543116 D/F 09/06/2026</t>
  </si>
  <si>
    <t>ED-32779</t>
  </si>
  <si>
    <t>1113-19 PARA REGISTRAR LA FACTURA NO. 2029, NCF B0100002029 D/F 15/6/2026 DEL INGRESO RECIBIDO DE SOCIEDAD DE DISENOS Y CONSTRUCCIONES SRL, DEL DEPOSITO REF. NO. 425243348 D/F 09/06/2026</t>
  </si>
  <si>
    <t>ED-32778</t>
  </si>
  <si>
    <t>1113-19 PARA REGISTRAR LA FACTURA NO. 2028, NCF B0100002028 D/F 15/6/2026 DEL INGRESO RECIBIDO DE FIDEICOMISO DE DESARROLLO INMOBILIARIO DE VIVIENDAS DE BAJO COSTO SAN PEDRO DE MACORIS, DEL DEPOSITO REF. NO. 452400540059 D/F 09/06/2026</t>
  </si>
  <si>
    <t>ED-32777</t>
  </si>
  <si>
    <t>1113-19 PARA REGISTRAR LA FACTURA NO. 2009, NCF B0100002009 D/F 10/6/2026 DEL INGRESO RECIBIDO DE BORZEK INVESTMENTS SRL, DEL DEPOSITO REF. NO. 425231637 D/F 09/06/2026</t>
  </si>
  <si>
    <t>ED-32758</t>
  </si>
  <si>
    <t>1113-19 PARA REGISTRAR LA FACTURA NO. 4801, NCF B0200004801 D/F 10/6/2026 DEL INGRESO RECIBIDO DE RESIDENCIAL CRISTAL, DEL DEPOSITO REF. NO. 242181888 D/F 09/06/2026</t>
  </si>
  <si>
    <t>ED-32703</t>
  </si>
  <si>
    <t>1113-19 PARA REGISTRAR LA FACTURA NO. 4797, NCF B0200004797 D/F 10/6/2026 DEL INGRESO RECIBIDO DE RESIDENCIAL EL VERGEL , DEL DEPOSITO REF. NO. 242183266 D/F 09/06/2026</t>
  </si>
  <si>
    <t>ED-32699</t>
  </si>
  <si>
    <t>1113-19 PARA REGISTRAR LA FACTURA NO. 4796, NCF B0200004796 D/F 10/6/2026 DEL INGRESO RECIBIDO DE RESIDENCIA FAMILIA ESPINAL, DEL DEPOSITO REF. NO. 924218335 D/F 09/06/2026</t>
  </si>
  <si>
    <t>ED-32698</t>
  </si>
  <si>
    <t>1113-19 PARA REGISTRAR LA FACTURA NO. 4795, NCF B0200004795 D/F 10/6/2026 DEL INGRESO RECIBIDO DE RESIDENCIAL DUPLEX, DEL DEPOSITO REF. NO. 242182339 D/F 09/06/2026</t>
  </si>
  <si>
    <t>ED-32697</t>
  </si>
  <si>
    <t>1113-19 PARA REGISTRAR INGRESOS DE BIENES NACIONALES CORRESPONDIENTE AL DIA 09/06/2026. SEGUN RELACION ANEXA</t>
  </si>
  <si>
    <t>DB-4952</t>
  </si>
  <si>
    <t>1113-23 [INVERSIONES ALPIC, S.R.L.] LIB-3256. PAGO 20% AVANCE INICIAL DEL CONTRATO MIVHED/CB/OB/LPN/027/2025 FICHA CBE00845, LOTE 01, PARA LA CONSTRUCCION DE OBRAS Y REMOZAMIENTO OFICINA REGIONAL DE TRAMITACIONES MIVHED SAN FRANCISCO, PROVINCIA DUARTE, MUNICIPIO SAN FRANSISCO DE MACORIS, PROYECTO NO. 00672, SEGÚN COM. VMC-SP-127-2026 D/F 03/06/2026.</t>
  </si>
  <si>
    <t>CH-58</t>
  </si>
  <si>
    <t>CH-57</t>
  </si>
  <si>
    <t>1113-23 [CORPORACION DEL ACUEDUCTO Y ALC. DE STO. DGO. (CAASD)] LIB-3254. PAGO FACTURAS NCF NO. E450000028956, E450000029336, E450000029337, E450000029400, E450000029401, E450000029777, E450000030159, E450000030513, E450000030514, E450000030515, E450000030516 Y E450000030581 D/F 01/05/2026, POR SUMINISTRO DE AGUA POTABLE DEL PARQUEO LA GALVAN, LA ESPERILLA, PARQUEO LA ESPERILLA, EDIFICIO 1, INVIVIENDA, LA ESPERILLA, HATO NUEVO, EDIFICIO II Y EDIFICIO 1DE ESTE MINISTERIO, CON LOS CODIGO NO. 2535142147, 570807, 3006999, 15401, 456024 203574, 513523, 45941, 45727, 45728, 432493 Y 15402, CORRESPONDIENTE AL MES DE MAYO DEL 2026, SEGUN DA/0568/2026 D/F 02/06/2026. VER ANEXOS.</t>
  </si>
  <si>
    <t>CH-56</t>
  </si>
  <si>
    <t>1113-23 [EDESUR DOMINICANA, S. A.] LIB-3250. PAGO DE FACTS. CON NCF E450000119342, E450000119341, E450000119340, E450000119339 E450000119338 Y E450000119337 D/F 31/05/2026, POR CONSUMO DE ENERGIA ELECTRICA DEL NIC. 5368777 DEL ALMACEN DE HATO NUEVO, NIC. 5017176 DE SAN JUAN DE LA MAGUANA, NIC. 7580818 PARQUEO LA ESPERILLA, NIC. 7219931 DE CASITA 2B DEL EDIFICIO II, NIC. 5393659 DEL EDIFICIO ANEXO II Y NIC. 6002583 DEL EDIFICIO II, CORRESPONDIENTE A LOS PERIODOS: 10/04/2026-10/05/2026, 07/04/2026-07/05/2026, 27/04/2026-06/05/2026, 09/04/2026-09/05/2026 Y 02/04/2026-02/05/2026. SEGUN DA/0573/2026 D/F 03/06/2026. VER ANEXOS. MVC-3064</t>
  </si>
  <si>
    <t>CH-55</t>
  </si>
  <si>
    <t>1113-23 [CONSTRUCTORA TRADECO SRL] LIB-3253. PAGO CUB-03 (67.26%) DEL CONTRATO MIVHED-CB-OB-CP-0008-2024, FICHA CBE00803, LOTE 1, PARA CONSTRUCCION DE LA VERJA PERIMETRAL DEL CONJUNTO LOGISTICO Y ADMINISTRATIVO DE L A POLICIA NACIONAL, PROYECTO NO. 00633, SEGÚN COM. VMC-SP-123-2026 D/F 01/06/2026.</t>
  </si>
  <si>
    <t>CH-54</t>
  </si>
  <si>
    <t>1113-19 [CONSTRUCTORA TRADECO SRL] LIB-3253. PAGO CUB-03 (67.26%) DEL CONTRATO MIVHED-CB-OB-CP-0008-2024, FICHA CBE00803, LOTE 1, PARA CONSTRUCCION DE LA VERJA PERIMETRAL DEL CONJUNTO LOGISTICO Y ADMINISTRATIVO DE L A POLICIA NACIONAL, PROYECTO NO. 00633, SEGÚN COM. VMC-SP-123-2026 D/F 01/06/2026.</t>
  </si>
  <si>
    <t>1113-23 [AMERICAPITAL, SRL] LIB-3249. PAGO 20% DE AVANCE INICIAL DEL CONTRATO MIVHED/VB/BS/LPN/004/2026, FICHA CBE00855, POR ADQUISICION E INSTALACION DE EQUIPOS DE LAVANDERIA Y COCINA, DEL HOSPITAL TRAUMATOLOGICO DE SAN CRISTOBAL, PROVINCIA SAN CRISTOBAL, LOTE III, SUB-LOTE 1, PROYECTO NO. 00666, SEGÚN COM. VMC-SP-111-2026 D/F 25/05/2026.</t>
  </si>
  <si>
    <t>CH-41</t>
  </si>
  <si>
    <t>1113-23 [CONSTHERA, SRL] LIB-3259. SEGUNDO PAGO DEL CONTRATO NO. MIVHED/CB/CS/LPN/007/2025, PROCESO MIVHED-CCC-LPN-2025-0015, CON LA FACT. NCF NO. B1500000076 D/F 09/05/2026 (POR RD$47,067,781.11 MENOS RD$9,413,556.22 CORRESP. AL 20% DE LA FACT. AMORT. DEL AVANCE INICIAL), PARA LA SUPERVISION DE LOS PROYECTOS DE CONSTRUCCION DEL CENTRO REGIONAL UASD SANTO DOMINGO ESTE Y HOSPITAL TRAUMATOLOGICO DE SAN CRISTOBAL, CUB-3 LOTE II, CON UN PORCENTAJE DE EJECUCION DEL 57.77%. SEGÚN VMC-SP-110-2026 D/F 25/05/2026 (RET.: 5% ISR Y 30% ITBIS). VER ANEXOS. MVC-3026.</t>
  </si>
  <si>
    <t>1113-19 PARA REGISTRAR INGRESO CORRESPONDIENTE AL DIA 08/06/2026, SEGUN ESTADO DE BANCO ANEXO, REF NO. 242176090.</t>
  </si>
  <si>
    <t>ED-33521</t>
  </si>
  <si>
    <t>1113-19 PARA REGISTRAR LA FACTURA NO. 5034, NCF B0200005034 D/F 30/6/2026 DEL INGRESO RECIBIDO DE MIA MAYA, DEL DEPOSITO REF. NO. 321182 MELANIA AURIBER TERRERO INT178093082943 1A D/F 08/06/2026</t>
  </si>
  <si>
    <t>ED-33495</t>
  </si>
  <si>
    <t>1113-19 PARA REGISTRAR LA FACTURA NO. 5025, NCF B0200005025 D/F 30/6/2026 DEL INGRESO RECIBIDO DE RESIDENCIAL LOS RUISEÑORES, DEL DEPOSITO REF. NO. 452400546909 D/F 02/06/2026</t>
  </si>
  <si>
    <t>ED-33490</t>
  </si>
  <si>
    <t>1113-19 PARA REGISTRAR INGRESO CORRESPONDIENTE AL DIA 08 DEL MES DE JUNIO 2026, SEGUN ESTADO DE BANCO ANEXO, REF 089173 ANGELA MARA MARCELINO ROSARIO INT178093492355 9S</t>
  </si>
  <si>
    <t>ED-33403</t>
  </si>
  <si>
    <t>1113-19 PARA REGISTRAR INGRESOS VARIOR POR VALOR RD$1.00 REF. NO. 385516 PRUEBA TEST INT178093082943 1A</t>
  </si>
  <si>
    <t>ED-33402</t>
  </si>
  <si>
    <t>1113-23 P/R INGRESO POR ASIGNACION PRESUPUESTARIA DEL FONDO 100, CORRESPONDIENTE AL 08/06/2026 REF. 65077</t>
  </si>
  <si>
    <t>ED-33022</t>
  </si>
  <si>
    <t>1113-23 P/R INGRESO POR ASIGNACION PRESUPUESTARIA DEL FONDO 100, CORRESPONDIENTE AL 08/06/2026 REF. 65070</t>
  </si>
  <si>
    <t>ED-33021</t>
  </si>
  <si>
    <t>1113-19 PARA REGISTRAR LA FACTURA NO. 4821, NCF B0200004821 D/F 15/6/2026 DEL INGRESO RECIBIDO DE INSIGNIA BY PEDRALBES , DEL DEPOSITO REF. NO. 242174929 D/F 08/06/2026</t>
  </si>
  <si>
    <t>ED-32931</t>
  </si>
  <si>
    <t>1113-19 PARA REGISTRAR LA FACTURA NO. 4817, NCF B0200004817 D/F 15/6/2026 DEL INGRESO RECIBIDO DE RESIDENCIAL BELGICA XX, DEL DEPOSITO REF. NO. 005490020521 D/F 08/06/2026</t>
  </si>
  <si>
    <t>ED-32927</t>
  </si>
  <si>
    <t>1113-19 PARA REGISTRAR LA FACTURA NO. 4816, NCF B0200004816 D/F 15/6/2026 DEL INGRESO RECIBIDO DE TORRE INFINITY VENTO, DEL DEPOSITO REF. NO. 425185445 D/F 08/06/2026</t>
  </si>
  <si>
    <t>ED-32926</t>
  </si>
  <si>
    <t>1113-19 PARA REGISTRAR LA FACTURA NO. 4815, NCF B0200004815 D/F 15/6/2026 DEL INGRESO RECIBIDO DE FIDEICOMISO DE BAJO COSTO Y DE GARANTIA QUINTAS DE VILLA LAURA., DEL DEPOSITO REF. NO. 425186195 D/F 08/06/2026</t>
  </si>
  <si>
    <t>ED-32925</t>
  </si>
  <si>
    <t>1113-19 PARA REGISTRAR LA FACTURA NO. 4814, NCF B0200004814 D/F 15/6/2026 DEL INGRESO RECIBIDO DE RESIDENCIAL ROSSY I, DEL DEPOSITO REF. NO. 425151846 D/F 08/06/2026</t>
  </si>
  <si>
    <t>ED-32924</t>
  </si>
  <si>
    <t>1113-19 PARA REGISTRAR LA FACTURA NO. 4813, NCF B0200004813 D/F 15/6/2026 DEL INGRESO RECIBIDO DE MOTOR PLAN INDEPENDENCIA , DEL DEPOSITO REF. NO. 242169154 D/F 08/06/2026</t>
  </si>
  <si>
    <t>ED-32923</t>
  </si>
  <si>
    <t>1113-19 PARA REGISTRAR LA FACTURA NO. 4812, NCF B0200004812 D/F 15/6/2026 DEL INGRESO RECIBIDO DE EDIFICIO DE APARTAMENTOS CHICO VIII, DEL DEPOSITO REF. NO. 242161644 D/F 08/06/2026</t>
  </si>
  <si>
    <t>ED-32922</t>
  </si>
  <si>
    <t>1113-19 P/R INGRESO POR ASIGNACION DE CUOTA,PARA LLEVAR A LA CTA. SUBCUENTA PAGADORA FONDO 2119 CORRESPONDIENTE AL 08/06/2026 REF. 65077</t>
  </si>
  <si>
    <t>ED-32857</t>
  </si>
  <si>
    <t>1113-22 P/R INGRESO POR ASIGNACION DE CUOTA,PARA LLEVAR A LA CTA. SUBCUENTA PAGADORA FONDO 2119 CORRESPONDIENTE AL 08/06/2026 REF. 65077</t>
  </si>
  <si>
    <t>1113-19 P/R INGRESO POR ASIGNACION DE CUOTA,PARA LLEVAR A LA CTA. SUBCUENTA PAGADORA FONDO 2119 CORRESPONDIENTE AL 08/06/2026 REF. 65070</t>
  </si>
  <si>
    <t>ED-32855</t>
  </si>
  <si>
    <t>1113-22 P/R INGRESO POR ASIGNACION DE CUOTA,PARA LLEVAR A LA CTA. SUBCUENTA PAGADORA FONDO 2119 CORRESPONDIENTE AL 08/06/2026 REF. 65070</t>
  </si>
  <si>
    <t>1113-19 PARA REGISTRAR INGRESO CORRESPONDIENTE AL DIA 08/06/2026, SEGUN ESTADO DE BANCO ANEXO, REF NO. 000425197519</t>
  </si>
  <si>
    <t>ED-32844</t>
  </si>
  <si>
    <t>1113-19 PARA REGISTRAR INGRESO CORRESPONDIENTE AL DIA 08/06/2026, SEGUN ESTADO DE BANCO ANEXO, REF NO. 000242175802</t>
  </si>
  <si>
    <t>ED-32843</t>
  </si>
  <si>
    <t>1113-19 PARA REGISTRAR INGRESO CORRESPONDIENTE AL DIA 08/06/2026, SEGUN ESTADO DE BANCO ANEXO, REF NO. 452400545571</t>
  </si>
  <si>
    <t>ED-32842</t>
  </si>
  <si>
    <t>1113-19 PARA REGISTRAR INGRESO CORRESPONDIENTE AL DIA 08/06/2026, SEGUN ESTADO DE BANCO ANEXO, REF NO. 452400368223</t>
  </si>
  <si>
    <t>ED-32841</t>
  </si>
  <si>
    <t>1113-19 PARA REGISTRAR INGRESO CORRESPONDIENTE AL DIA 08/06/2026, SEGUN ESTADO DE BANCO ANEXO, REF NO. 000425181650</t>
  </si>
  <si>
    <t>ED-32840</t>
  </si>
  <si>
    <t>1113-19 PARA REGISTRAR INGRESO CORRESPONDIENTE AL DIA 08/06/2026, SEGUN ESTADO DE BANCO ANEXO, REF NO. 005500020012</t>
  </si>
  <si>
    <t>ED-32839</t>
  </si>
  <si>
    <t>1113-19 PARA REGISTRAR INGRESO CORRESPONDIENTE AL DIA 08/06/2026, SEGUN ESTADO DE BANCO ANEXO, REF NO. 000242166720</t>
  </si>
  <si>
    <t>ED-32838</t>
  </si>
  <si>
    <t>1113-19 PARA REGISTRAR LA FACTURA NO. 2023, NCF B0100002023 D/F 15/6/2026 DEL INGRESO RECIBIDO DE CORREDORES DE CAMINO SRL, DEL DEPOSITO REF. NO. 452400547183 D/F 08/06/2026</t>
  </si>
  <si>
    <t>ED-32772</t>
  </si>
  <si>
    <t>1113-19 PARA REGISTRAR LA FACTURA NO. 2008, NCF B0100002008 D/F 8/6/2026 DEL INGRESO RECIBIDO DE CONSTRUCTORA GOMEZ BEATO SRL, DEL DEPOSITO REF. NO. 425210064 D/F 08/06/2026</t>
  </si>
  <si>
    <t>ED-32757</t>
  </si>
  <si>
    <t>1113-19 PARA REGISTRAR LA FACTURA NO. 2007, NCF B0100002007 D/F 8/6/2026 DEL INGRESO RECIBIDO DE LHG INVERSIONES SRL, DEL DEPOSITO REF. NO. 242153487 D/F 08/06/2026</t>
  </si>
  <si>
    <t>ED-32756</t>
  </si>
  <si>
    <t>1113-19 PARA REGISTRAR LA FACTURA NO. 2006, NCF B0100002006 D/F 8/6/2026 DEL INGRESO RECIBIDO DE CONSTRUCTORA FRANK MARTE SRL, DEL DEPOSITO REF. NO. 452400549678 D/F 08/06/2026</t>
  </si>
  <si>
    <t>ED-32755</t>
  </si>
  <si>
    <t>1113-19 PARA REGISTRAR LA FACTURA NO. 2005, NCF B0100002005 D/F 8/6/2026 DEL INGRESO RECIBIDO DE BRAVO S A, DEL DEPOSITO REF. NO. 242178203 D/F 08/06/2026</t>
  </si>
  <si>
    <t>ED-32754</t>
  </si>
  <si>
    <t>1113-19 PARA REGISTRAR LA FACTURA NO. 2004, NCF B0100002004 D/F 8/6/2026 DEL INGRESO RECIBIDO DE LOPEZ VANDERHORST PEREZ REAL ESTATE INVESTMENT SAS, DEL DEPOSITO REF. NO. 242173483 D/F 08/06/2026</t>
  </si>
  <si>
    <t>ED-32753</t>
  </si>
  <si>
    <t>1113-19 PARA REGISTRAR LA FACTURA NO. 2003, NCF B0100002003 D/F 8/6/2026 DEL INGRESO RECIBIDO DE CLAUDIO SUAREZ RODRIGUEZ, DEL DEPOSITO REF. NO. 242176439 D/F 08/06/2026</t>
  </si>
  <si>
    <t>ED-32752</t>
  </si>
  <si>
    <t>1113-19 PARA REGISTRAR INGRESOS POR PAGO DE INDEMNIZACION DEL PROYECTO NEW WORLD SHOPPING CENTER SRL (SOLICITUD DE LIECENCIA DE CONSTRUCCION NO. VUC2026-2025), UBICADO EN LA CHARLES DE GAULLE, VILLA MELLA, SANTO DOMINGO NORTE SEGUN ANEXA REF. NO.002320010449 D/F 08/06/2026</t>
  </si>
  <si>
    <t>ED-32716</t>
  </si>
  <si>
    <t>1113-23 PARA REGISTRAR INGRESOS POR DEDUCCION RECIBIDAS DE ESTUDIO Y DISEÑO Y/O SUPERVISION DE OBRAS, POR LA SUBCUENTA TESORERIA NACIONAL MINISTERIO DE LA VIVIENDA HABITAT Y EDIFICACIONES (MIVEHD) CORRESPONDIENTE AL LIB-2997 REF 71853</t>
  </si>
  <si>
    <t>ED-32711</t>
  </si>
  <si>
    <t>1113-23 PARA REGISTRAR INGRESOS POR DEDUCCION RECIBIDAS DE ESTUDIO Y DISEÑO Y/O SUPERVISION DE OBRAS, POR LA SUBCUENTA TESORERIA NACIONAL MINISTERIO DE LA VIVIENDA HABITAT Y EDIFICACIONES (MIVEHD) CORRESPONDIENTE AL LIB-2997 REF 71837</t>
  </si>
  <si>
    <t>ED-32710</t>
  </si>
  <si>
    <t>1113-19 PARA REGISTRAR INGRESOS POR DEDUCCION RECIBIDAS DE ESTUDIO Y DISEÑO Y/O SUPERVISION DE OBRAS, POR LA SUBCUENTA TESORERIA NACIONAL MINISTERIO DE LA VIVIENDA HABITAT Y EDIFICACIONES (MIVEHD) CORRESPONDIENTE AL LIB-2997 REF 71837</t>
  </si>
  <si>
    <t>1113-19 PARA REGISTRAR LA FACTURA NO. 4794, NCF B0200004794 D/F 8/6/2026 DEL INGRESO RECIBIDO DE DESEO MALL, DEL DEPOSITO REF. NO. 242172946 D/F 08/06/2026</t>
  </si>
  <si>
    <t>ED-32695</t>
  </si>
  <si>
    <t>1113-19 PARA REGISTRAR LA FACTURA NO. 4793, NCF B0200004793 D/F 8/6/2026 DEL INGRESO RECIBIDO DE VILLA DORA, DEL DEPOSITO REF. NO. 730040494 D/F 08/06/2026</t>
  </si>
  <si>
    <t>ED-32694</t>
  </si>
  <si>
    <t>1113-19 PARA REGISTRAR INGRESOS DE BIENES NACIONALES CORRESPONDIENTE AL DIA 08/06/2026. SEGUN RELACION ANEXA</t>
  </si>
  <si>
    <t>DB-4951</t>
  </si>
  <si>
    <t>1113-23 [GROUP Z HEALTHCARE PRODUCTS DOMINICANA, S.R.L] LIB-3216. PAGO 20% DE AVANCE INICIAL DEL CONTRATO MIVHED/VB/BS/LPN/007/2026, FICHA CBE00846, PARA LA ADQUISISCION E INSTALACION DEL LOTE VII, EQUIPAMIENTO Y MOVILIARIO MEDICO, MOBILIARIO GENERAL, COCINA Y LAVANDERIA, CENTRO PSICOSOCIAL MOCA, PROVINCIA ESPAILLAT. PROYECTO NO. 00670, SEGÚN COM. VMC-SP-116-2026 D/F 25/05/2026.</t>
  </si>
  <si>
    <t>CH-68</t>
  </si>
  <si>
    <t>1113-23 [EMILIANA ZAPATA FERNANDEZ] LIB-3226. PAGO DEL 50% DE LA COMPRA Y COMPENSACION POR OCUPACION Y MEJORAS EN TERRENO DEL ESTADO, A LA SRA. EMILIANA ZAPATA FERNANDEZ, CED. 001-0833245-3, PARA LA CONTRATACION DE OBRAS PARA EL DESARROLLO Y CONSTRUCCION DEL PLAN DE INTEGRACION URBANA SECTOR LOS PRADITOS, STO. DGO. D.N., SEGÚN COM. NO. VPP-SP-040-2026 D/F 01/06/2026, VER ANEXOS.</t>
  </si>
  <si>
    <t>CH-63</t>
  </si>
  <si>
    <t>1113-23 [CONSTRUCTORA MEJIA DRAIBY SRL] LIB-3225. PAGO ORDEN DE SERVICIOS NO. MIVHED-2026-00025 PROCESO NO. MIVHED-DAF-CM-2025-0066 D/F 20/03/2026, CON LA FACTURA E-NCF NO. E450000000006 D/F 20/05/2026, POR CONTRATACION DE SERVICIOS DE CONFECCION E INSTALACION DE PUERTAS DESLIZANTES AUTOMATICAS PARA EL USO DE ESTE MINISTERIO, SEGUN DA/0557/2026 D/F 01/06/2026. VER ANEXOS. MVC-3056</t>
  </si>
  <si>
    <t>CH-62</t>
  </si>
  <si>
    <t>1113-23 [CORPORACION TURISTICA DE SERVICIOS PUNTA CANA S.A.S.] LIB-3236. PAGO FACTURA NO. 2000434972 NCF NO. E450000000476 D/F 30/04/2026 POR SERV. DE ELECTRICIDAD CORRESPONDIENTE AL PERIODO DEL 26 DE MARZO 2026 AL 25 DE ABRIL 2026, DEL LOCAL UBICADO EN PUNTA CANA, SEGUN DA/0563/2026 D/F 01/06/2026. VER ANEXOS MVC-3059</t>
  </si>
  <si>
    <t>CH-53</t>
  </si>
  <si>
    <t>1113-23 [MINISTERIO DE LA VIVIENDA HABITAT Y EDIFICACIONES (MIVHED)] LIB-3218. PAGO DE VIATICOS EN OPERATIVOS DE SUPERVISION, CONSTRUCCION Y RECONSTRUCCION DE VIVIENDAS PARA PERSONAL DESCRITO EN EL EXPEDIENTE ANEXO, GRUPO NO. 65-2026, SEGUN COM. DA-0540-2026 D/F 26/05/2026. (VER ANEXOS). MVC-3055.</t>
  </si>
  <si>
    <t>CH-52</t>
  </si>
  <si>
    <t>1113-23 PAGO JORNALEROS DE LOS TARABAJOS REALIZADOS EN LA CONSTRUCCION Y REPARACION DE VIVIENDAS UBICADA VILLA TAPIA, PROVINCIA HERMANAS MIRABAL, DESDE EL 23 DE MARZO HASTA EL 11 DE ABRIL 2026. SEGUN RR.HH.0141-2026 Y COM D/F 30/04/2026 LIB. NO. 2999 D/F 28/05/2026. (RETENCION: 5% ISR). VER ANEXOS</t>
  </si>
  <si>
    <t>ED-33079</t>
  </si>
  <si>
    <t>1113-19 PARA REGISTRAR LA FACTURA NO. 4969, NCF B0200004969 D/F 29/6/2026 DEL INGRESO RECIBIDO DE FIDEICOMISO DE BAJO COSTO Y DE GARANTIA QUINTAS DE VILLA LAURA., DEL DEPOSITO REF. NO. 425839780 D/F 19/06/2026</t>
  </si>
  <si>
    <t>ED-33453</t>
  </si>
  <si>
    <t>1113-23 PARA REAJUSTAR BALANCE DE LAS CUENTAS 1113-19 (SUBCUENTA TESORERIA MIVED), POR VALOR (0.01), EL CUAL SE PAGO EN EL LIB. 3017 D/F 29/05/2026 Y CHEQUE NO. 26 D/F 27/05/2026</t>
  </si>
  <si>
    <t>ED-33364</t>
  </si>
  <si>
    <t>1113-19 PARA REAJUSTAR BALANCE DE LAS CUENTAS 1113-19 (SUBCUENTA TESORERIA MIVED), POR VALOR (0.01), EL CUAL SE PAGO EN EL LIB. 3017 D/F 29/05/2026 Y CHEQUE NO. 26 D/F 27/05/2026</t>
  </si>
  <si>
    <t>1113-19 PARA REGISTRAR INGRESO CORRESPONDIENTE AL DIA 05 DEL MES DE JUNIO 2026, POR VALOR RD$56,500.00 RESGISTRANDO VALOR FACT. POR $8,500.00 PENDIENTE DE REEMBOLSO AL BENEFICIARIO, SEGUN ESTADO DE BANCO ANEXO, REF NO. 00042509226 VMNRT, VER ANEXOS</t>
  </si>
  <si>
    <t>ED-33545</t>
  </si>
  <si>
    <t>1113-19 PARA REGISTRAR INGRESOS VARIOR POR VALOR RD$1.00 REF. NO. 25628 PRUEBA TEST INT178068118810 2F</t>
  </si>
  <si>
    <t>ED-33401</t>
  </si>
  <si>
    <t>1113-19 PARA REGISTRAR LA FACTURA NO. 2140, NCF B0100002140 D/F 30/6/2026 DEL INGRESO RECIBIDO DE NUEVA IDEA CONSTRUCTORA SRL, DEL DEPOSITO REF. NO. 814327 RAMON FERNANDEZ INT178162233816 2G D/F 16/06/2026</t>
  </si>
  <si>
    <t>ED-33359</t>
  </si>
  <si>
    <t>1113-23 P/R INGRESO POR ASIGNACION PRESUPUESTARIA DEL FONDO 100, CORRESPONDIENTE AL 05/06/2026 REF. 65039</t>
  </si>
  <si>
    <t>ED-33020</t>
  </si>
  <si>
    <t>1113-22 P/R ASIENTO Y RECLASIFICAR PARCIAL PAGO CONSTRUCTORA MARLI SRL. LIB-3199 CH-7892 D/F 05/06/2026 A LA CTA. 1113-18 SUB-CUENTA DISPONIBILIDAD FONDO 1000, CUYO REGISTROS CORRESPONDE A LA CUENTA NO. 1113-23 SUB-CUENTA TESORERIA MIVED FONDO 0100, VER ANEXOS</t>
  </si>
  <si>
    <t>ED-33011</t>
  </si>
  <si>
    <t>1113-18 P/R ASIENTO Y RECLASIFICAR PARCIAL PAGO CONSTRUCTORA MARLI SRL. LIB-3199 CH-7892 D/F 05/06/2026 A LA CTA. 1113-18 SUB-CUENTA DISPONIBILIDAD FONDO 1000, CUYO REGISTROS CORRESPONDE A LA CUENTA NO. 1113-23 SUB-CUENTA TESORERIA MIVED FONDO 0100, VER ANEXOS</t>
  </si>
  <si>
    <t>1113-22 P/R ASIENTO Y RECLASIFICAR PARCIAL PAGO ARMADURA SOFIA, S.R.L. LIB-3180 CH-7890 D/F 05/06/2026 A LA CTA. 1113-18 SUB-CUENTA DISPONIBILIDAD FONDO 1000, CUYO REGISTROS CORRESPONDE A LA CUENTA NO. 1113-23 SUB-CUENTA TESORERIA MIVED FONDO 0100, VER ANEXOS</t>
  </si>
  <si>
    <t>ED-33010</t>
  </si>
  <si>
    <t>1113-18 P/R ASIENTO Y RECLASIFICAR PARCIAL PAGO ARMADURA SOFIA, S.R.L. LIB-3180 CH-7890 D/F 05/06/2026 A LA CTA. 1113-18 SUB-CUENTA DISPONIBILIDAD FONDO 1000, CUYO REGISTROS CORRESPONDE A LA CUENTA NO. 1113-23 SUB-CUENTA TESORERIA MIVED FONDO 0100, VER ANEXOS</t>
  </si>
  <si>
    <t>1113-19 PARA REGISTRAR LA FACTURA NO. 4823, NCF B0200004823 D/F 15/6/2026 DEL INGRESO RECIBIDO DE TERRAZAS DE LA CUESTA , DEL DEPOSITO REF. NO. 425023500 D/F 05/06/2026</t>
  </si>
  <si>
    <t>ED-32933</t>
  </si>
  <si>
    <t>1113-19 PARA REGISTRAR LA FACTURA NO. 4819, NCF B0200004819 D/F 15/6/2026 DEL INGRESO RECIBIDO DE COOPERATIVA DE AHORRO Y CREDITO LA UNION, DEL DEPOSITO REF. NO. 425077472 D/F 05/06/2026</t>
  </si>
  <si>
    <t>ED-32929</t>
  </si>
  <si>
    <t>1113-19 PARA REGISTRAR LA FACTURA NO. 4811, NCF B0200004811 D/F 15/6/2026 DEL INGRESO RECIBIDO DE GREEN RESIDENCE, DEL DEPOSITO REF. NO. 242149486 D/F 05/06/2026</t>
  </si>
  <si>
    <t>ED-32921</t>
  </si>
  <si>
    <t>1113-19 P/R INGRESO POR ASIGNACION DE CUOTA,PARA LLEVAR A LA CTA. SUBCUENTA PAGADORA FONDO 2119 CORRESPONDIENTE AL 05/06/2026 REF. 65044</t>
  </si>
  <si>
    <t>ED-32852</t>
  </si>
  <si>
    <t>1113-22 P/R INGRESO POR ASIGNACION DE CUOTA,PARA LLEVAR A LA CTA. SUBCUENTA PAGADORA FONDO 2119 CORRESPONDIENTE AL 05/06/2026 REF. 65044</t>
  </si>
  <si>
    <t>1113-19 P/R INGRESO POR ASIGNACION DE CUOTA,PARA LLEVAR A LA CTA. SUBCUENTA PAGADORA FONDO 2119 CORRESPONDIENTE AL 05/06/2026 REF. 65039</t>
  </si>
  <si>
    <t>ED-32837</t>
  </si>
  <si>
    <t>1113-22 P/R INGRESO POR ASIGNACION DE CUOTA,PARA LLEVAR A LA CTA. SUBCUENTA PAGADORA FONDO 2119 CORRESPONDIENTE AL 05/06/2026 REF. 65039</t>
  </si>
  <si>
    <t>1113-19 PARA REGISTRAR INGRESO CORRESPONDIENTE AL DIA 05/06/2026, SEGUN ESTADO DE BANCO ANEXO, REF NO. 000242159001</t>
  </si>
  <si>
    <t>ED-32836</t>
  </si>
  <si>
    <t>1113-19 PARA REGISTRAR LA FACTURA NO. 4997, NCF B0200004997 D/F 30/6/2026 DEL INGRESO RECIBIDO DE SOCIAL BUSINESS CENTER, DEL DEPOSITO REF. NO. 242156966 D/F 05/06/2026</t>
  </si>
  <si>
    <t>ED-32835</t>
  </si>
  <si>
    <t>1113-19 PARA REGISTRAR INGRESO CORRESPONDIENTE AL DIA 05/06/2026, SEGUN ESTADO DE BANCO ANEXO, REF NO. 452400549187</t>
  </si>
  <si>
    <t>ED-32834</t>
  </si>
  <si>
    <t>1113-19 PARA REGISTRAR INGRESO CORRESPONDIENTE AL DIA 05/06/2026, SEGUN ESTADO DE BANCO ANEXO, REF NO. 002540070201</t>
  </si>
  <si>
    <t>ED-32833</t>
  </si>
  <si>
    <t>1113-19 PARA REGISTRAR INGRESO CORRESPONDIENTE AL DIA 05/06/2026, SEGUN ESTADO DE BANCO ANEXO, REF NO. 000242156539</t>
  </si>
  <si>
    <t>ED-32830</t>
  </si>
  <si>
    <t>1113-19 PARA REGISTRAR INGRESO CORRESPONDIENTE AL DIA 05/06/2026, SEGUN ESTADO DE BANCO ANEXO, REF NO. 002450070365</t>
  </si>
  <si>
    <t>ED-32829</t>
  </si>
  <si>
    <t>1113-19 PARA REGISTRAR INGRESO CORRESPONDIENTE AL DIA 05/06/2026, SEGUN ESTADO DE BANCO ANEXO, REF NO. 000242156003</t>
  </si>
  <si>
    <t>ED-32828</t>
  </si>
  <si>
    <t>1113-19 PARA REGISTRAR INGRESO CORRESPONDIENTE AL DIA 05/06/2026, SEGUN ESTADO DE BANCO ANEXO, REF NO. 000924215390</t>
  </si>
  <si>
    <t>ED-32826</t>
  </si>
  <si>
    <t>1113-19 PARA REGISTRAR INGRESO CORRESPONDIENTE AL DIA 05/06/2026, SEGUN ESTADO DE BANCO ANEXO, REF NO. 452810200012</t>
  </si>
  <si>
    <t>ED-32825</t>
  </si>
  <si>
    <t>1113-19 PARA REGISTRAR INGRESO CORRESPONDIENTE AL DIA 05/06/2026, SEGUN ESTADO DE BANCO ANEXO, REF NO. 002400080024</t>
  </si>
  <si>
    <t>ED-32824</t>
  </si>
  <si>
    <t>1113-19 PARA REGISTRAR DEPOSITO- APTO 3-A EDIF 8 MANZ NO 4706 COPIA CERTIFICACION DE CONTRAT CORRESPONDIENTE AL 05/06/2026 REF. NO. 002330050507 AVALUOS Y TRAMITES LEGALES</t>
  </si>
  <si>
    <t>ED-32796</t>
  </si>
  <si>
    <t>1113-19 PARA REGISTRAR DEPOSITO- APTO 3-A EDIF 8 MANZ NO 4706 INSPECCION AL INMUEBLE CORRESPONDIENTE AL05/06/2026 REF. NO. 002330050504 AVALUOS Y TRAMITES LEGALES</t>
  </si>
  <si>
    <t>ED-32795</t>
  </si>
  <si>
    <t>1113-19 PARA REGISTRAR DEPOSITO- APTO 3-A EDIF 8 MANZ NO 4706 LEGALIZACION ACTO DE VENTA POR TRANSFERENCIA CORRESPONDIENTE AL 05/06/2026 REF. NO. 002330050501 AVALUOS Y TRAMITES LEGALES</t>
  </si>
  <si>
    <t>ED-32794</t>
  </si>
  <si>
    <t>1113-19 PARA REGISTRAR DEPOSITO- APTO 3-A EDIF 8 MANZ NO 4706 RENUNCIA INTERNA CORRESPONDITE AL 05/06/2026 REF. NO. 002330050498 AVALUOS Y TRAMITES LEGALES</t>
  </si>
  <si>
    <t>ED-32793</t>
  </si>
  <si>
    <t>1113-19 PARA REGISTRAR DEPOSITO RENUNCIA INTERNA CORRESPOENDIENTE AL 05/06/2026 REF. NO. 002330050495 AVALUOS Y TRAMITES LEGALES</t>
  </si>
  <si>
    <t>ED-32792</t>
  </si>
  <si>
    <t>1113-19 PARA REGISTRAR LA FACTURA NO. 2025, NCF B0100002025 D/F 15/6/2026 DEL INGRESO RECIBIDO DE FIDEICOMISO ANA CAPRI MARE II, DEL DEPOSITO REF. NO. 452400368743 D/F 05/06/2026</t>
  </si>
  <si>
    <t>ED-32774</t>
  </si>
  <si>
    <t>1113-19 PARA REGISTRAR LA FACTURA NO. 2024, NCF B0100002024 D/F 15/6/2026 DEL INGRESO RECIBIDO DE FIDEICOMISO ANA CAPRI MARE II, DEL DEPOSITO REF. NO. 242157268 D/F 05/06/2026</t>
  </si>
  <si>
    <t>ED-32773</t>
  </si>
  <si>
    <t>1113-19 PARA REGISTRAR LA FACTURA NO. 2022, NCF B0100002022 D/F 15/6/2026 DEL INGRESO RECIBIDO DE FIDEICOMISO PROYECTO ITA ESTHER II, DEL DEPOSITO REF. NO. 242154928 D/F 05/06/2026</t>
  </si>
  <si>
    <t>ED-32771</t>
  </si>
  <si>
    <t>1113-19 PARA REGISTRAR LA FACTURA NO. 2017, NCF B0100002017 D/F 10/6/2026 DEL INGRESO RECIBIDO DE FERNANDO JAVIER FERNANDEZ PEREYRA, DEL DEPOSITO REF. NO. 007500060563 D/F 05/06/2026</t>
  </si>
  <si>
    <t>ED-32766</t>
  </si>
  <si>
    <t>1113-19 PARA REGISTRAR LA FACTURA NO. 2002, NCF B0100002002 D/F 8/6/2026 DEL INGRESO RECIBIDO DE INVERSIONES PALMETTO SRL, DEL DEPOSITO REF. NO. 824215428 D/F 05/06/2026</t>
  </si>
  <si>
    <t>ED-32751</t>
  </si>
  <si>
    <t>1113-19 PARA REGISTRAR LA FACTURA NO. 2001, NCF B0100002001 D/F 8/6/2026 DEL INGRESO RECIBIDO DE BRENDA MARIA GUZMAN DE LA CRUZ, DEL DEPOSITO REF. NO. 242155349 D/F 05/06/2026</t>
  </si>
  <si>
    <t>ED-32750</t>
  </si>
  <si>
    <t>1113-23 PARA REGISTRAR INGRESOS POR DEDUCCION RECIBIDAS DE ESTUDIO Y DISEÑO Y/O SUPERVISION DE OBRAS, POR LA SUBCUENTA TESORERIA NACIONAL MINISTERIO DE LA VIVIENDA HABITAT Y EDIFICACIONES (MIVEHD) CORRESPONDIENTE AL LIB-2611 REF 71401</t>
  </si>
  <si>
    <t>ED-32709</t>
  </si>
  <si>
    <t>1113-19 PARA REGISTRAR INGRESOS POR DEDUCCION RECIBIDAS DE ESTUDIO Y DISEÑO Y/O SUPERVISION DE OBRAS, POR LA SUBCUENTA TESORERIA NACIONAL MINISTERIO DE LA VIVIENDA HABITAT Y EDIFICACIONES (MIVEHD) CORRESPONDIENTE AL LIB-2611 REF 71401</t>
  </si>
  <si>
    <t>1113-19 PARA REGISTRAR LA FACTURA NO. 4798, NCF B0200004798 D/F 10/6/2026 DEL INGRESO RECIBIDO DE GLOBAL ZONA FRANCA INDUSTRIAL, DEL DEPOSITO REF. NO. 242157141 D/F 05/06/2026</t>
  </si>
  <si>
    <t>ED-32700</t>
  </si>
  <si>
    <t>1113-19 PARA REGISTRAR LA FACTURA NO. 4792, NCF B0200004792 D/F 8/6/2026 DEL INGRESO RECIBIDO DE ESTACIÓN DE GASOLINA SIGMA, DEL DEPOSITO REF. NO. 000425092265 D/F 05/06/2026</t>
  </si>
  <si>
    <t>ED-32693</t>
  </si>
  <si>
    <t>1113-19 PARA REGISTRAR LA FACTURA NO. 4791, NCF B0200004791 D/F 8/6/2026 DEL INGRESO RECIBIDO DE VILLA MARIBEL, DEL DEPOSITO REF. NO. 000242154700 D/F 05/06/2026</t>
  </si>
  <si>
    <t>ED-32692</t>
  </si>
  <si>
    <t>1113-19 PARA REGISTRAR INGRESOS DE BIENES NACIONALES CORRESPONDIENTE AL DIA 05/06/2026. SEGUN RELACION ANEXA.</t>
  </si>
  <si>
    <t>DB-4950</t>
  </si>
  <si>
    <t>1113-04 PARA REGISTRAR INGRESOS DE BIENES NACIONALES CORRESPONDIENTE AL DIA 05/06/2026. SEGUN RELACION ANEXA.</t>
  </si>
  <si>
    <t>CH-59</t>
  </si>
  <si>
    <t>1113-23 [ALQUICON INGENIERÍA Y SERVICIOS, S.R.L.] LIB-3197. PAGO CUB-05 (89.74%) DEL CONTRATO MIVHED/CB/OB/LPN/024/2022, FICHA CBE00529, POR EJECUCIÓN DEL PROYECTO DE CONSTRUCCION, Y MEJORAMIENTO DE VIVIENDAS SOCIALES, DOMINICANA SE RESCONSTRUYE III, LOTE 13. PROVINCIA MONSEÑOR NOUEL. PROYECTO NO. 00503, SEGÚN COM. VMC-SP-122-2026 D/F 29/05/2026.</t>
  </si>
  <si>
    <t>CH-51</t>
  </si>
  <si>
    <t>1113-19 [ALQUICON INGENIERÍA Y SERVICIOS, S.R.L.] LIB-3197. PAGO CUB-05 (89.74%) DEL CONTRATO MIVHED/CB/OB/LPN/024/2022, FICHA CBE00529, POR EJECUCIÓN DEL PROYECTO DE CONSTRUCCION, Y MEJORAMIENTO DE VIVIENDAS SOCIALES, DOMINICANA SE RESCONSTRUYE III, LOTE 13. PROVINCIA MONSEÑOR NOUEL. PROYECTO NO. 00503, SEGÚN COM. VMC-SP-122-2026 D/F 29/05/2026.</t>
  </si>
  <si>
    <t>1113-23 [_x0002_GOLD SEA BUSINESS, S.R.L.] LIB-3204. PAGO 20% AVANCE INICIAL DEL CONTRATO MIVHED/VB/BS/LPN/011/2026 FICHA CBE00856, LOTE IX, SUBLOTE IV, PARA ADQUISICION E INSTALACION DE EQUIPOS Y MOBILIARIOS DE CENTROS DE SALUD, POLICIALES Y PENITENCIARIOS, EQUIPAMIENTO COCINA Y LAVANDERIA DE ANAMUYA, PROVINCIA DE LA ALTAGRACIA, PROYECTO NO. 00671, SEGÚN COM. VMC-SP-120-2026 D/F 28/05/2026.</t>
  </si>
  <si>
    <t>CH-49</t>
  </si>
  <si>
    <t>1113-18 [CONSTRUCTORA MARLI SRL] LIB-3199. PAGO CUB-03 (90.59%) DEL CONTRATO MIVHED-OB-CB-CP-067-2021, FICHA CBE00478, LOTE 6, PARA LA TERMINACION DE CONSTRUCCION DEL EDIFICIO CENTRO TECNOLOGICO COMUNITARIO (CTC) SAN RAFAEL DEL YUMA, MUNICIPIO HIGUEY, PROVINCIA LA ALTAGRACIA, PROYECTO NO. 00472, SEGÚN COM. VMC-SP-058-2026 D/F 17/04/2026. MVC-8111</t>
  </si>
  <si>
    <t>CH-7892</t>
  </si>
  <si>
    <t>1113-18 [ARMADURA SOFIA, S.R.L.] LIB-3180. PAGO CUB-04 (CIERRE) DEL CONTRATO OB-OISOE-FP-015-2019, FICHA CBE00641, POR SUMINISTRO E INSTALACIÓN DE GASES MEDICOS DEL HOSPITAL MUNICIPAL VILLA HERMOSA, PROVINCIA LA ROMANA, LOTE F, PROYECTO NO. 00537, SEGÚN COM. VMC-SP-021-2026 D/F 04/03/2026.-MVC-7935</t>
  </si>
  <si>
    <t>CH-7890</t>
  </si>
  <si>
    <t>1113-19 PARA REGISTRAR INGRESO CORRESPONDIENTE AL DIA 03/06/2026, SEGUN ESTADO DE BANCO ANEXO, REF NO. 008500020376.</t>
  </si>
  <si>
    <t>ED-33532</t>
  </si>
  <si>
    <t>1113-19 PARA REGISTRAR LA FACTURA NO. 5033, NCF B0200005033 D/F 30/6/2026 DEL INGRESO RECIBIDO DE TRIPLE D APARTMENT, DEL DEPOSITO REF. NO. 566969 RAMON PADILLA INT178049558226 7I D/F 03/06/2026</t>
  </si>
  <si>
    <t>ED-33494</t>
  </si>
  <si>
    <t>1113-19 PARA REGISTRAR LA FACTURA NO. 2141, NCF B0100002141 D/F 30/6/2026 DEL INGRESO RECIBIDO DE INCOTEC SRL, DEL DEPOSITO REF. NO. 097638 SHEILA CAPELLAN INT178049558226 7I D/F 03/06/2026.</t>
  </si>
  <si>
    <t>ED-33360</t>
  </si>
  <si>
    <t>1113-19 PARA REGISTRAR COMISION DE 2.5% POR SERVICIOS CARNET DESDE 1ERO AL 31 DE MAYO 2026, SEGUN SIRITE COMISION REF NO. 00964 VER ANEXO</t>
  </si>
  <si>
    <t>ED-33036</t>
  </si>
  <si>
    <t>1113-23 P/R INGRESO POR ASIGNACION PRESUPUESTARIA DEL FONDO 100, CORRESPONDIENTE AL 03/06/2026 REF. 65014</t>
  </si>
  <si>
    <t>ED-33019</t>
  </si>
  <si>
    <t>1113-23 P/R INGRESO POR ASIGNACION PRESUPUESTARIA DEL FONDO 100, CORRESPONDIENTE AL 03/06/2026 REF. 65005</t>
  </si>
  <si>
    <t>ED-33018</t>
  </si>
  <si>
    <t>1113-22 P/R ASIENTO Y RECLASIFICAR PARCIAL PAGO CONVEXA &amp; ASOCIADOS, S.R.L. LIB-3163 CH-7891 D/F 03/06/2026 A LA CTA. 1113-18 SUB-CUENTA DISPONIBILIDAD FONDO 1000, CUYO REGISTROS CORRESPONDE A LA CUENTA NO. 1113-23 SUB-CUENTA TESORERIA MIVED FONDO 0100, VER ANEXOS</t>
  </si>
  <si>
    <t>ED-33013</t>
  </si>
  <si>
    <t>1113-18 P/R ASIENTO Y RECLASIFICAR PARCIAL PAGO CONVEXA &amp; ASOCIADOS, S.R.L. LIB-3163 CH-7891 D/F 03/06/2026 A LA CTA. 1113-18 SUB-CUENTA DISPONIBILIDAD FONDO 1000, CUYO REGISTROS CORRESPONDE A LA CUENTA NO. 1113-23 SUB-CUENTA TESORERIA MIVED FONDO 0100, VER ANEXOS</t>
  </si>
  <si>
    <t>1113-23 PARA REVERSAR PARCIAL EL CH-28 D/F 03/06/2026 A NOMBRE CONSORCIO W R SALUD INTEGRAL, PAGADO CON EL LIB-3170 D/F 03/06/2026, DE LA CUENTA NO. 1113-18 SUBCUENTA DISPONIBILIDAD FONDO (0100), A LA CUENTA NO.1113-23 SUB CUNTA TESORERIA MIVED (FONDO 0100).</t>
  </si>
  <si>
    <t>ED-33012</t>
  </si>
  <si>
    <t>1113-18 PARA REVERSAR PARCIAL EL CH-28 D/F 03/06/2026 A NOMBRE CONSORCIO W R SALUD INTEGRAL, PAGADO CON EL LIB-3170 D/F 03/06/2026, DE LA CUENTA NO. 1113-18 SUBCUENTA DISPONIBILIDAD FONDO (0100), A LA CUENTA NO.1113-23 SUB CUNTA TESORERIA MIVED (FONDO 0100).</t>
  </si>
  <si>
    <t>1113-19 PARA REGISTRAR LA FACTURA NO. 4810, NCF B0200004810 D/F 15/6/2026 DEL INGRESO RECIBIDO DE RESIDENCIAL LOLITA 3 , DEL DEPOSITO REF. NO. 242141047 D/F 03/06/2026</t>
  </si>
  <si>
    <t>ED-32920</t>
  </si>
  <si>
    <t>1113-19 PARA REGISTRAR LA FACTURA NO. 4809, NCF B0200004809 D/F 15/6/2026 DEL INGRESO RECIBIDO DE EDIFICIO MOISES ONE , DEL DEPOSITO REF. NO. 242141873 D/F 03/06/2026</t>
  </si>
  <si>
    <t>ED-32919</t>
  </si>
  <si>
    <t>1113-19 PARA REGISTRAR LA FACTURA NO. 4808, NCF B0200004808 D/F 15/6/2026 DEL INGRESO RECIBIDO DE TORRE R 12, DEL DEPOSITO REF. NO. 242140807 D/F 03/06/2026</t>
  </si>
  <si>
    <t>ED-32918</t>
  </si>
  <si>
    <t>1113-19 PARA REGISTRAR INGRESO CORRESPONDIENTE AL DIA 03/06/2026, SEGUN ESTADO DE BANCO ANEXO, REF NO. 000242141086</t>
  </si>
  <si>
    <t>ED-32821</t>
  </si>
  <si>
    <t>1113-19 PARA REGISTRAR INGRESO CORRESPONDIENTE AL DIA 03/06/2026, SEGUN ESTADO DE BANCO ANEXO, REF NO. 000242140887</t>
  </si>
  <si>
    <t>ED-32820</t>
  </si>
  <si>
    <t>1113-19 PARA REGISTRAR INGRESO CORRESPONDIENTE AL DIA 03/06/2026, SEGUN ESTADO DE BANCO ANEXO, REF NO. 000242140828</t>
  </si>
  <si>
    <t>ED-32819</t>
  </si>
  <si>
    <t>1113-19 PARA REGISTRAR INGRESO CORRESPONDIENTE AL DIA 03/06/2026, SEGUN ESTADO DE BANCO ANEXO, REF NO. 001400110162</t>
  </si>
  <si>
    <t>ED-32818</t>
  </si>
  <si>
    <t>1113-19 PARA REGISTRAR INGRESO CORRESPONDIENTE AL DIA 03/06/2026, SEGUN ESTADO DE BANCO ANEXO, REF NO. 000242140061</t>
  </si>
  <si>
    <t>ED-32817</t>
  </si>
  <si>
    <t>1113-19 PARA REGISTRAR INGRESO CORRESPONDIENTE AL DIA 03/06/2026, SEGUN ESTADO DE BANCO ANEXO, REF NO. 452400544276</t>
  </si>
  <si>
    <t>ED-32816</t>
  </si>
  <si>
    <t>1113-19 PARA REGISTRAR INGRESO CORRESPONDIENTE AL DIA 03/06/2026, SEGUN ESTADO DE BANCO ANEXO, REF NO. 452400544645</t>
  </si>
  <si>
    <t>ED-32814</t>
  </si>
  <si>
    <t>1113-19 PARA REGISTRAR INGRESO CORRESPONDIENTE AL DIA 03/06/2026, SEGUN ESTADO DE BANCO ANEXO, REF NO. 000242139470</t>
  </si>
  <si>
    <t>ED-32813</t>
  </si>
  <si>
    <t>1113-19 PARA REGISTRAR INGRESO CORRESPONDIENTE AL DIA 03/06/2026, SEGUN ESTADO DE BANCO ANEXO, REF NO. 002870060022</t>
  </si>
  <si>
    <t>ED-32812</t>
  </si>
  <si>
    <t>1113-19 PARA REGISTRAR INGRESO CORRESPONDIENTE AL DIA 03/06/2026, SEGUN ESTADO DE BANCO ANEXO, REF NO. 003730010028</t>
  </si>
  <si>
    <t>ED-32811</t>
  </si>
  <si>
    <t>1113-19 PARA REGISTRAR LA FACTURA NO. 2027, NCF B0100002027 D/F 15/6/2026 DEL INGRESO RECIBIDO DE FIDEICOMISO DE VIVIENDAS Y DE GARANTIA HATO NUEVO VI, DEL DEPOSITO REF. NO. 003370040339 D/F 03/06/2026</t>
  </si>
  <si>
    <t>ED-32776</t>
  </si>
  <si>
    <t>1113-19 PARA REGISTRAR LA FACTURA NO. 2026, NCF B0100002026 D/F 15/6/2026 DEL INGRESO RECIBIDO DE FIDEICOMISO DE VIVIENDA BAJO COSTO Y DE GARANTIA CIUDAD REAL ECOLOGICA, DEL DEPOSITO REF. NO. 003370040336 D/F 03/06/2026</t>
  </si>
  <si>
    <t>ED-32775</t>
  </si>
  <si>
    <t>1113-19 PARA REGISTRAR LA FACTURA NO. 2021, NCF B0100002021 D/F 15/6/2026 DEL INGRESO RECIBIDO DE INGENIERIA TERRAMARE SRL, DEL DEPOSITO REF. NO. 003420030083 D/F 03/06/2026</t>
  </si>
  <si>
    <t>ED-32770</t>
  </si>
  <si>
    <t>1113-19 PARA REGISTRAR LA FACTURA NO. 2000, NCF B0100002000 D/F 8/6/2026 DEL INGRESO RECIBIDO DE VAMACONST SRL, DEL DEPOSITO REF. NO. 452400364684 D/F 03/06/2026</t>
  </si>
  <si>
    <t>ED-32749</t>
  </si>
  <si>
    <t>1113-19 PARA REGISTRAR LA FACTURA NO. 1998, NCF B0100001998 D/F 8/6/2026 DEL INGRESO RECIBIDO DE ACF GROUP INVERSOR SRL, DEL DEPOSITO REF. NO. 242140031 D/F 03/06/2026</t>
  </si>
  <si>
    <t>ED-32747</t>
  </si>
  <si>
    <t>1113-23 PARA REAJUSTAR BALANCE POR VALOR DE (0.02) LLEVADO A LA CUENTA 6021-99 (GASTOS VARIOS), PARA CONCILIAR LA CUENTA 1113-23 (SUB-CUENTA TESORERIA MIVED) VALOR DE (0.02) PAGADO DE MÁS EN LOS LIB-2997 Y CH-7887 D/F 28/05/2026, Y LIB-2984 Y CH-21 D/F 28/05/2026.</t>
  </si>
  <si>
    <t>ED-32708</t>
  </si>
  <si>
    <t>1113-19 PARA REGISTRAR LA FACTURA NO. 4788, NCF B0200004788 D/F 3/6/2026 DEL INGRESO RECIBIDO DE SUPERPET, DEL DEPOSITO REF. NO. 424956628 D/F 03/06/2026</t>
  </si>
  <si>
    <t>ED-32689</t>
  </si>
  <si>
    <t>1113-19 PARA REGISTRAR LA FACTURA NO. 4787, NCF B0200004787 D/F 3/6/2026 DEL INGRESO RECIBIDO DE ABITA DESING, DEL DEPOSITO REF. NO. 242141220 D/F 03/06/2026</t>
  </si>
  <si>
    <t>ED-32688</t>
  </si>
  <si>
    <t>1113-19 PARA REGISTRAR INGRESOS DE BIENES NACIONALES CORRESPONDIENTE AL DIA 03/06/2026. SEGUN RELACION ANEXA.</t>
  </si>
  <si>
    <t>DB-4949</t>
  </si>
  <si>
    <t>1113-04 PARA REGISTRAR INGRESOS DE BIENES NACIONALES CORRESPONDIENTE AL DIA 03/06/2026. SEGUN RELACION ANEXA.</t>
  </si>
  <si>
    <t>1113-23 [INVERSIONES PANIMIA, S.R.L.] LIB-3176. PAGO CUB-04 (89.05%), DEL CONTRATO MIVHED/CB/OB/LPN/004/2024, FICHA CBE00764, LOTE IV, PARA LA CONSTRUCCION Y TERMINACION DE EDIFICACIONES VARIAS: CONSTRUCCION DE LA CARCEL PREVENTIVA ANAMUYA, UBICADO EN HIGUEY, PROVINCIA LA ALTAGRACIA. PROYECTO NO. 00603, SEGÚN COM. VMC-SP-119 -2026 D/F 28/05/2026.</t>
  </si>
  <si>
    <t>CH-61</t>
  </si>
  <si>
    <t>1113-19 [INVERSIONES PANIMIA, S.R.L.] LIB-3176. PAGO CUB-04 (89.05%), DEL CONTRATO MIVHED/CB/OB/LPN/004/2024, FICHA CBE00764, LOTE IV, PARA LA CONSTRUCCION Y TERMINACION DE EDIFICACIONES VARIAS: CONSTRUCCION DE LA CARCEL PREVENTIVA ANAMUYA, UBICADO EN HIGUEY, PROVINCIA LA ALTAGRACIA. PROYECTO NO. 00603, SEGÚN COM. VMC-SP-119 -2026 D/F 28/05/2026.</t>
  </si>
  <si>
    <t>1113-23 [DIOCESIS DE SAN JUAN DE LA MAGUANA] LIB-3175. PAGO CUB-06 (77.45%) DEL CONVENIO INSTITUCIONAL, FICHA CBE00511, POR TERMINACION DEL CENTRO DE CONVENCIONES Y EVANGELIZACION MONSEÑOR REYNALDO CONNORS, PROVINCIA SAN JUAN. PROYECTO NO. 00437, SEGÚN COM.VMC-SP-121-2026 D/F 28/05/2026.</t>
  </si>
  <si>
    <t>CH-60</t>
  </si>
  <si>
    <t>1113-19 [DIOCESIS DE SAN JUAN DE LA MAGUANA] LIB-3175. PAGO CUB-06 (77.45%) DEL CONVENIO INSTITUCIONAL, FICHA CBE00511, POR TERMINACION DEL CENTRO DE CONVENCIONES Y EVANGELIZACION MONSEÑOR REYNALDO CONNORS, PROVINCIA SAN JUAN. PROYECTO NO. 00437, SEGÚN COM.VMC-SP-121-2026 D/F 28/05/2026.</t>
  </si>
  <si>
    <t>1113-23 [ALCALDIA DEL DISTRITO NACIONAL (ADN)] LIB-3157. PAGO FACTURAS NCF NO. B1500074045, B1500074046, B1500074047, B1500074048 Y B1500074115 D/F 06/05/2026, POR LA RECOGIDA DE BASURA DE LOCAL 2B-EDIF. II, PARQUEO LA ESPERILLA, EDIF. II, Y EDIF. I, CON LOS CODIGOS DEL SISTEMA NO. 40480, 40293, 40294, 40295 Y 110526, CORRESPONDIENTE AL MES DE MAYO 2026, SEGUN DA/0559/2026 D/F 01/06/2026. VER ANEXOS. MVC-3051</t>
  </si>
  <si>
    <t>CH-50</t>
  </si>
  <si>
    <t>1113-23 [ESCONSA SRL] LIB-3127. ABONO CESIÓN DE CRÉDITO ENTRE EL BANCO DE RESERVA DE LA REPUBLICA DOMINICANA Y ESCONSA SRL, C/CARGO DEL PAGO CUB-09 DEL CONTRATO MIVHED/CB/CCO/001/2021, FICHA CBE00515, LOTE A, POR CONSTRUCCION DEL HOSPITAL REGIONAL SAN VICENTE DE PAUL, SAN FRANCISCO DE MACORIS, PROVINCIA DUARTE. PROYECTO NO. 00499, SEGÚN COM. VMC-SP-113-2026 D/F 26/05/2026.</t>
  </si>
  <si>
    <t>CH-39</t>
  </si>
  <si>
    <t>1113-19 [ESCONSA SRL] LIB-3127. ABONO CESIÓN DE CRÉDITO ENTRE EL BANCO DE RESERVA DE LA REPUBLICA DOMINICANA Y ESCONSA SRL, C/CARGO DEL PAGO CUB-09 DEL CONTRATO MIVHED/CB/CCO/001/2021, FICHA CBE00515, LOTE A, POR CONSTRUCCION DEL HOSPITAL REGIONAL SAN VICENTE DE PAUL, SAN FRANCISCO DE MACORIS, PROVINCIA DUARTE. PROYECTO NO. 00499, SEGÚN COM. VMC-SP-113-2026 D/F 26/05/2026.</t>
  </si>
  <si>
    <t>1113-23 [CONSORCIO W R SALUD INTEGRAL] LIB-3170. PAGO CUB-05 (85.97%) DEL CONTRATO MIVHED/CB/OB/LPN/003/2024, FICHA CBE00763, LOTE III, PARA LA CONSTRUCCION DEL HOSPITAL TRAUMATOLOGICO DE SAN CRISTOBAL, UBICADO EN LA CIUDAD DE SAN CRISTOBAL, PROYECTO NO. 00602, SEGÚN COM. VMC-SP-106-2026 D/F 22/05/2026.</t>
  </si>
  <si>
    <t>1113-18 [CONSORCIO W R SALUD INTEGRAL] LIB-3170. PAGO CUB-05 (85.97%) DEL CONTRATO MIVHED/CB/OB/LPN/003/2024, FICHA CBE00763, LOTE III, PARA LA CONSTRUCCION DEL HOSPITAL TRAUMATOLOGICO DE SAN CRISTOBAL, UBICADO EN LA CIUDAD DE SAN CRISTOBAL, PROYECTO NO. 00602, SEGÚN COM. VMC-SP-106-2026 D/F 22/05/2026.</t>
  </si>
  <si>
    <t>1113-19 [CONSORCIO W R SALUD INTEGRAL] LIB-3170. PAGO CUB-05 (85.97%) DEL CONTRATO MIVHED/CB/OB/LPN/003/2024, FICHA CBE00763, LOTE III, PARA LA CONSTRUCCION DEL HOSPITAL TRAUMATOLOGICO DE SAN CRISTOBAL, UBICADO EN LA CIUDAD DE SAN CRISTOBAL, PROYECTO NO. 00602, SEGÚN COM. VMC-SP-106-2026 D/F 22/05/2026.</t>
  </si>
  <si>
    <t>1113-22 [CYPE DOMINICANA SRL] LIB-3158. PRIMER PAGO DEL 30% DE AVANCE INICIAL AL CONTRATO NO. MIVHED-BS-PEPU-004-2026, PROCESO MIVHED-CCC-PEPU-2026-0001, POR CONTRATO DE LICENCIAMIENTO DE SOTFWARE ESPECIALIZADO DE ANALISIS ESTRUCTURAL: ETABS ULTIMATE V23, SAFE POST-TENSIONING V23 Y SAP2000 BASIC V25 (LOTE I) Y CYPECAD, CYPE CONNECT CYPE 3 (LOTE II). SEGÚN DA/0562/2026 D/F 01/06/2026. VER ANEXOS. MVC-1006.</t>
  </si>
  <si>
    <t>1113-18 [CONVEXA &amp; ASOCIADOS, S.R.L.] LIB-3163. PAGO CUB-03 CIERRE DEL CONTRATO OB-OISOE-FP-013-2019, FICHA CBE00643, LOTE D, PROYECTO SUMINISTRO E INSTALACIONES ELÉCTRICAS, DEL HOSPITAL MUNICIPAL DE VILLA HERMOSA, PROVINCIA LA ROMANA, PROYECTO NO. 00541, SEGÚN COM. VMC-SP-042-2026 D/F 23/03/2026. MVC-8030</t>
  </si>
  <si>
    <t>CH-7891</t>
  </si>
  <si>
    <t>1113-19 PARA REGISTRAR LA FACTURA NO. 5032, NCF B0200005032 D/F 30/6/2026 DEL INGRESO RECIBIDO DE VIVIENDA UNIFAMILIAR DE DOS NIVELES CERROS DE ARROYO HONDO III, DEL DEPOSITO REF. NO. 60992 ENMANUEL PEREZ INT178041300023 4V D/F 02/06/2026</t>
  </si>
  <si>
    <t>ED-33493</t>
  </si>
  <si>
    <t>1113-19 PARA REGISTRAR LA FACTURA NO. 5031, NCF B0200005031 D/F 30/6/2026 DEL INGRESO RECIBIDO DE RESIDENCIA RODRIGUEZ, DEL DEPOSITO REF. NO. 230579 JONATHAN RODRIGUEZ INT178041300023 4V D/F 02/06/2026</t>
  </si>
  <si>
    <t>ED-33492</t>
  </si>
  <si>
    <t>1113-19 PARA REGISTRAR LA FACTURA NO. 5024, NCF B0200005024 D/F 30/6/2026 DEL INGRESO RECIBIDO DE VILLA 36, DEL DEPOSITO REF. NO. 452400548548 D/F 26/06/2026</t>
  </si>
  <si>
    <t>ED-33489</t>
  </si>
  <si>
    <t>1113-19 PARA REGISTRAR LA FACTURA NO. 2139, NCF B0100002139 D/F 30/6/2026 DEL INGRESO RECIBIDO DE RK POWER GENERATOR CORP, DEL DEPOSITO REF. NO. 439777 JUAN PARED INT178040975771 0I D/F 02/06/2026.</t>
  </si>
  <si>
    <t>ED-33358</t>
  </si>
  <si>
    <t>1113-19 PARA REGISTRAR LA FACTURA NO. 2138, NCF B0100002138 D/F 30/6/2026 DEL INGRESO RECIBIDO DE INMOBILIARIA PUEBLO BLANCO SRL, DEL DEPOSITO REF. NO. 010037 JUSTINE SALAZAR INT178040975771 0I D/F 02/06/2026.</t>
  </si>
  <si>
    <t>ED-33357</t>
  </si>
  <si>
    <t>1113-19 PARA REGISTRAR LA FACTURA NO. 2137, NCF B0100002137 D/F 30/6/2026 DEL INGRESO RECIBIDO DE AI INTERNATIONAL BUSINESS DEVELOPMENT SRL, DEL DEPOSITO REF. NO. 035347 JESUS SUAZO INT178041012230 1W D/F 02/06/2026.</t>
  </si>
  <si>
    <t>ED-33356</t>
  </si>
  <si>
    <t>1113-19 PARA REGISTRAR LA FACTURA NO. 2136, NCF B0100002136 D/F 30/6/2026 DEL INGRESO RECIBIDO DE YANI S GROUP SRL, DEL DEPOSITO REF. NO. 032280 DULCE M CAPELLAN M INT178041300023 4V D/F 02/06/2026.</t>
  </si>
  <si>
    <t>ED-33355</t>
  </si>
  <si>
    <t>1113-19 PARA REGISTRAR LA FACTURA NO. 2135, NCF B0100002135 D/F 30/6/2026 DEL INGRESO RECIBIDO DE CONSTRUCTORA FRANCISCO J LIRIANO GUZMAN SRL, DEL DEPOSITO REF. NO. 154002 FELIX TAVAREZ INT178040975771 0I D/F 02/06/2026.</t>
  </si>
  <si>
    <t>ED-33354</t>
  </si>
  <si>
    <t>1113-23 P/R INGRESO POR ASIGNACION PRESUPUESTARIA DEL FONDO 100, CORRESPONDIENTE AL 02/06/2026 REF. 64982</t>
  </si>
  <si>
    <t>ED-33017</t>
  </si>
  <si>
    <t>1113-23 P/R INGRESO POR ASIGNACION PRESUPUESTARIA DEL FONDO 100, CORRESPONDIENTE AL 02/06/2026 REF. 64980</t>
  </si>
  <si>
    <t>ED-33016</t>
  </si>
  <si>
    <t>1113-19 PARA REGISTRAR LA FACTURA NO. 4807, NCF B0200004807 D/F 15/6/2026 DEL INGRESO RECIBIDO DE RESIDENCIAL MUSSEB IX, DEL DEPOSITO REF. NO. 424917867 D/F 02/06/2026</t>
  </si>
  <si>
    <t>ED-32917</t>
  </si>
  <si>
    <t>ED-32915</t>
  </si>
  <si>
    <t>1113-19 P/R INGRESO POR ASIGNACION DE CUOTA,PARA LLEVAR A LA CTA. SUBCUENTA PAGADORA FONDO 2119 CORRESPONDIENTE AL 02/06/2026 REF. 64980</t>
  </si>
  <si>
    <t>ED-32831</t>
  </si>
  <si>
    <t>1113-22 P/R INGRESO POR ASIGNACION DE CUOTA,PARA LLEVAR A LA CTA. SUBCUENTA PAGADORA FONDO 2119 CORRESPONDIENTE AL 02/06/2026 REF. 64980</t>
  </si>
  <si>
    <t>1113-19 PARA REGISTRAR LA FACTURA NO. 2134, NCF B0100002134 46203 DEL INGRESO RECIBIDO DE CONSTRUCTORA SG 15 SRL, DEL DEPOSITO REF. NO. 242137684 02/06/2026.</t>
  </si>
  <si>
    <t>ED-32810</t>
  </si>
  <si>
    <t>1113-19 PARA REGISTRAR INGRESO CORRESPONDIENTE AL DIA 02/06/2026, SEGUN ESTADO DE BANCO ANEXO, REF NO. 000924213399</t>
  </si>
  <si>
    <t>ED-32809</t>
  </si>
  <si>
    <t>1113-19 PARA REGISTRAR INGRESO CORRESPONDIENTE AL DIA 02/06/2026, SEGUN ESTADO DE BANCO ANEXO, REF NO. 000242133265</t>
  </si>
  <si>
    <t>ED-32808</t>
  </si>
  <si>
    <t>1113-19 PARA REGISTRAR INGRESO CORRESPONDIENTE AL DIA 02/06/2026, SEGUN ESTADO DE BANCO ANEXO, REF NO. 003470060230</t>
  </si>
  <si>
    <t>ED-32807</t>
  </si>
  <si>
    <t>1113-19 PARA REGISTRAR INGRESO CORRESPONDIENTE AL DIA 02/06/2026, SEGUN ESTADO DE BANCO ANEXO, REF NO. 000242132820</t>
  </si>
  <si>
    <t>ED-32806</t>
  </si>
  <si>
    <t>1113-19 PARA REGISTRAR INGRESO CORRESPONDIENTE AL DIA 02/06/2026, SEGUN ESTADO DE BANCO ANEXO, REF NO. 000242132383</t>
  </si>
  <si>
    <t>ED-32805</t>
  </si>
  <si>
    <t>1113-19 PARA REGISTRAR INGRESO CORRESPONDIENTE AL DIA 02/06/2026, SEGUN ESTADO DE BANCO ANEXO, REF NO. 000242132136</t>
  </si>
  <si>
    <t>ED-32804</t>
  </si>
  <si>
    <t>1113-19 PARA REGISTRAR INGRESO CORRESPONDIENTE AL DIA 02/06/2026, SEGUN ESTADO DE BANCO ANEXO, REF NO. 000242130447</t>
  </si>
  <si>
    <t>ED-32803</t>
  </si>
  <si>
    <t>1113-19 PARA REGISTRAR INGRESO CORRESPONDIENTE AL DIA 02/06/2026, SEGUN ESTADO DE BANCO ANEXO, REF NO. 000242130386</t>
  </si>
  <si>
    <t>ED-32802</t>
  </si>
  <si>
    <t>1113-19 PARA REGISTRAR LA FACTURA NO. 2020, NCF B0100002020 D/F 15/6/2026 DEL INGRESO RECIBIDO DE LBF DEVELOP SRL, DEL DEPOSITO REF. NO. 424891863 D/F 02/06/2026</t>
  </si>
  <si>
    <t>ED-32769</t>
  </si>
  <si>
    <t>1113-19 PARA REGISTRAR LA FACTURA NO. 2019, NCF B0100002019 D/F 15/6/2026 DEL INGRESO RECIBIDO DE FIDEICOMISO INMOBILIARIO VINCULADO Y DE GARANTIA CIUDAD JUAN BOSCH LOTE 04 13 03 TERRAZOL II, DEL DEPOSITO REF. NO. 452400543478 D/F 02/06/2026</t>
  </si>
  <si>
    <t>ED-32768</t>
  </si>
  <si>
    <t>1113-19 PARA REGISTRAR LA FACTURA NO. 1999, NCF B0100001999 D/F 8/6/2026 DEL INGRESO RECIBIDO DE GRUPO GABIN FERNANDEZ SRL, DEL DEPOSITO REF. NO. 000900020124 D/F 02/06/2026</t>
  </si>
  <si>
    <t>ED-32748</t>
  </si>
  <si>
    <t>1113-19 PARA REGISTRAR LA FACTURA NO. 1997, NCF B0100001997 D/F 8/6/2026 DEL INGRESO RECIBIDO DE RILON TRADING SRL, DEL DEPOSITO REF. NO. 002330020033 D/F 02/06/2026</t>
  </si>
  <si>
    <t>ED-32746</t>
  </si>
  <si>
    <t>1113-19 PARA REGISTRAR LA FACTURA NO. 4790, NCF B0200004790 D/F 3/6/2026 DEL INGRESO RECIBIDO DE EDIFICION DE APARTAMENTOS MIA CAMILA, DEL DEPOSITO REF. NO. 003940070237 D/F 02/06/2026</t>
  </si>
  <si>
    <t>ED-32691</t>
  </si>
  <si>
    <t>1113-19 PARA REGISTRAR LA FACTURA NO. 4789, NCF B0200004789 D/F 3/6/2026 DEL INGRESO RECIBIDO DE VILLA CALMA 97, DEL DEPOSITO REF. NO. 003590060160 D/F 02/06/2026</t>
  </si>
  <si>
    <t>ED-32690</t>
  </si>
  <si>
    <t>1113-19 PARA REGISTRAR LA FACTURA NO. 4786, NCF B0200004786 D/F 3/6/2026 DEL INGRESO RECIBIDO DE CONDOMINIO AMER II, DEL DEPOSITO REF. NO. 242134063 D/F 02/06/2026</t>
  </si>
  <si>
    <t>ED-32687</t>
  </si>
  <si>
    <t>1113-19 PARA REGISTRAR INGRESOS DE BIENES NACIONALES CORRESPONDIENTE AL DIA 02/06/2026. SEGUN RELACION ANEXA.</t>
  </si>
  <si>
    <t>DB-4948</t>
  </si>
  <si>
    <t>1113-23 [MINISTERIO DE LA VIVIENDA HABITAT Y EDIFICACIONES (MIVHED)] LIB-3111. PAGO DE VIATICOS EN OPERATIVOS DE SUPERVISION, CONSTRUCCION Y RECONSTRUCCION DE VIVIENDAS Y EDIFICACIONES PARA PERSONAL DESCRITO EN EL EXPEDIENTE ANEXO, GRUPO NO. 62-2026, SEGUN COM. DA-0495-2026 D/F 20/05/2026. (VER ANEXOS). MVC-3047.</t>
  </si>
  <si>
    <t>CH-70</t>
  </si>
  <si>
    <t>CH-48</t>
  </si>
  <si>
    <t xml:space="preserve">1113-23 [MINISTERIO DE LA VIVIENDA HABITAT Y EDIFICACIONES (MIVHED)] LIB-3106. PAGO DE VIATICOS POR CONCEPTO DE GASTOS ADMINISTRATIVOS (VIATICOS EN ALIMENTACION, MOVILIDAD, SUBVENCIONES, REPRESENTACION, MANTENIMIENTO Y HOSPEDAJE), GRUPO NO. 63-2026, SEGUN COM. DA-0500-2026 D/F 15/05/2026. (VER ANEXOS). MVC-3045. </t>
  </si>
  <si>
    <t>CH-47</t>
  </si>
  <si>
    <t xml:space="preserve">1113-23 [MINISTERIO DE LA VIVIENDA HABITAT Y EDIFICACIONES (MIVHED)] LIB-3097. PAGO DE VIATICOS POR CONCEPTO DE GASTOS ADMINISTRATIVOS (VIATICOS ADMINISTRATIVOS &amp; VIATICOS EN OPERATIVOS DE INSPECCION DE EDIFICACIONES ABARCANDO DE FORMA INTEGRAL LOS SERVICIOS DE ALIMENTACION, MOVILIDAD, SUBVENCIONES, REPRESENTACION, MANTENIMIENTO Y HOSPEDAJE, GRUPO NO. 64-2026, SEGUN COM. DA-0532-2026 D/F 22/05/2026. (VER ANEXOS). MVC-3043. </t>
  </si>
  <si>
    <t>CH-46</t>
  </si>
  <si>
    <t>1113-23 [EDITORA LISTIN DIARIO S.A.] LIB-3102. SEGUNDO PAGO AL CONTRATO NO. MIVHED-CB-CS-008-2025, PROCESO MIVHED-CCC-PEPB-2025-0001, ADENDA I NO. MIVHED-CB-AD-344-2025(POR INCREMENTO EN EL MONTO), CON LA FACTURA NCF NO. E450000002132 , D/F 20/05/2026, POR SERVICIOS DE PUBLICIDAD COLOCACION EN MEDIOS IMPRESOS DE CIRCULACION NACIONAL PERIODICOS, SEGUN DA/0541/2026 D/F 27/05/2026. VER ANEXOS.</t>
  </si>
  <si>
    <t>CH-45</t>
  </si>
  <si>
    <t>1113-23 [GROUP Z HEALTHCARE PRODUCTS DOMINICANA, S.R.L] LIB-3103. PAGO 20% DE AVANCE INICIAL DEL CONTRATO MIVHED/VB/BS/LPN/001/2026, FICHA CBE00848, PARA LA ADQUISISCION E INSTALACION DEL LOTE I,SUB-LOTE I, EQUIPAMIENTO Y MOVILIARIO MEDICO, MOBILIARIO GENERAL, COCINA Y LAVANDERIA, CENTRO DE ATENCION INTEGRAL PARA ADOLESCENTES EN CONFLITO CON LA LEY PENAL, PROVINCIA BARAHONA. PROYECTO NO. 00669, SEGÚN COM. VMC-SP-117-2026 D/F 25/05/2026.</t>
  </si>
  <si>
    <t>1113-23 [HAGE CONSTRUCTORA, S.R.L.] LIB-3116. PAGO CUB-05 (70.49%) DEL CONTRATO MIVHED/CB/OB/LPN/009/2024, FICHA CBE00775, PARA LA CONSTRUCCION DEL EDIFICIO DE ESTACIONAMIENTOS Y ZONA DE AMPLIACION DE LA DIRECCION GENERAL DE IMPUESTOS INTERNOS (DGII)PROVINCIA SANTO DOMINGO, PROYECTO NO. 00613, SEGÚN COM. VMC-SP-115-2026 D/F 26/05/2026.</t>
  </si>
  <si>
    <t>1113-19 [HAGE CONSTRUCTORA, S.R.L.] LIB-3116. PAGO CUB-05 (70.49%) DEL CONTRATO MIVHED/CB/OB/LPN/009/2024, FICHA CBE00775, PARA LA CONSTRUCCION DEL EDIFICIO DE ESTACIONAMIENTOS Y ZONA DE AMPLIACION DE LA DIRECCION GENERAL DE IMPUESTOS INTERNOS (DGII)PROVINCIA SANTO DOMINGO, PROYECTO NO. 00613, SEGÚN COM. VMC-SP-115-2026 D/F 26/05/2026.</t>
  </si>
  <si>
    <t>1113-19 PARA REGISTRAR REVERSOS DE LAS ED-31632, ED-3163, ED-31662, ED-31677, ED-31679, ED-31703, ED-32011, ED-32037, ED-32057 Y ED-32059 D/F 31/05/2026, DEJAS EN TRANCITO POR ERROR, BALANCIANDO LA CTA. NO. SIBCUENTA TESORERIA 1113-18</t>
  </si>
  <si>
    <t>ED-33540</t>
  </si>
  <si>
    <t>1113-19 _x0002_PARA REGISTRAR LA FACTURA NO. 2182, NCF B0100002182 D/F 30/6/2030 DEL INGRESO RECIBIDO DE INSTALACIONES HOTELERAS M SRL, DEL DEPOSITO REF. NO. 452400548728 D/F 01/06/2026</t>
  </si>
  <si>
    <t>ED-33534</t>
  </si>
  <si>
    <t>1113-19 PARA REGISTRAR INGRESO CORRESPONDIENTE AL DIA 01 DEL MES DE JUNIO 2026, SEGUN ESTADO DE BANCO ANEXO, REF INT178033717549 18 RICHARDSON SANTIAGO 325199</t>
  </si>
  <si>
    <t>ED-33528</t>
  </si>
  <si>
    <t>1113-19 PARA REGISTRAR INGRESO CORRESPONDIENTE AL DIA 01 DEL MES DE JUNIO 2026, SEGUN ESTADO DE BANCO ANEXO, REF INT178032702041 0P VICTOR ESPINAL 320037</t>
  </si>
  <si>
    <t>ED-33527</t>
  </si>
  <si>
    <t>1113-19 PARA REGISTRAR INGRESO CORRESPONDIENTE AL DIA 01 DEL MES DE JUNIO 2026, SEGUN ESTADO DE BANCO ANEXO, REF INT178032702041 0P ENMANUEL PEREZ 065579</t>
  </si>
  <si>
    <t>ED-33526</t>
  </si>
  <si>
    <t>1113-19 PARA REGISTRAR INGRESO CORRESPONDIENTE AL DIA 01 DEL MES DE JUNIO 2026, SEGUN ESTADO DE BANCO ANEXO, REF INT178032702041 0P JULIO GMEZ 436744</t>
  </si>
  <si>
    <t>ED-33525</t>
  </si>
  <si>
    <t>1113-19 PARA REGISTRAR INGRESO CORRESPONDIENTE AL DIA 01 DEL MES DE JUNIO 2026, SEGUN ESTADO DE BANCO ANEXO, REF INT178032591269 5K MARIEN PEA 241572</t>
  </si>
  <si>
    <t>ED-33524</t>
  </si>
  <si>
    <t>1113-19 PARA REGISTRAR INGRESO CORRESPONDIENTE AL DIA 01 DEL MES DE JUNIO 2026, SEGUN ESTADO DE BANCO ANEXO, REF INT178032486217 ARDA GROUP SR L 361079</t>
  </si>
  <si>
    <t>ED-33523</t>
  </si>
  <si>
    <t>1113-19 PARA REGISTRAR INGRESO CORRESPONDIENTE AL DIA 01 DEL MES DE JUNIO 2026, SEGUN ESTADO DE BANCO ANEXO, REF INT178032486217 JERONIMO ALBERTO ESCOBAR CRUZ 575933 0W</t>
  </si>
  <si>
    <t>ED-33522</t>
  </si>
  <si>
    <t>1113-23 P/ REVERSAR SOBREGIRO BANCARIO EN LAS SUB-CUENTAS FONDO 100 CTA-NO. 1113-23; POR VALOR DE $13,240,334.74 Y LA CUENTA FONDO 2119 CTA.NO.1113-22; POR VALOR DE $22,468,506.03, VER ANEXOS</t>
  </si>
  <si>
    <t>ED-33514</t>
  </si>
  <si>
    <t>1113-22 P/ REVERSAR SOBREGIRO BANCARIO EN LAS SUB-CUENTAS FONDO 100 CTA-NO. 1113-23; POR VALOR DE $13,240,334.74 Y LA CUENTA FONDO 2119 CTA.NO.1113-22; POR VALOR DE $22,468,506.03, VER ANEXOS</t>
  </si>
  <si>
    <t>1113-19 PARA REGISTRAR LA FACTURA NO. 4995, NCF B0200004995 D/F 30/6/2026 DEL INGRESO RECIBIDO DE CONSTRUCTORA RÍO DULCE, DEL DEPOSITO REF. NO. 242124198 D/F 01/06/2026</t>
  </si>
  <si>
    <t>ED-33479</t>
  </si>
  <si>
    <t>1113-19 PARA REGISTRAR LA FACTURA NO. 4933, NCF B0200004933 DEL INGRESO RECIBIDO DE APARTAMENTOS MA-1, DEL DEPOSITO REF. NO. 000242121243 D/F 01/06/2026</t>
  </si>
  <si>
    <t>ED-33406</t>
  </si>
  <si>
    <t>1113-23 PARA REINTEGRAR PAGO (ARZOBISPADO DE SANTO DOMINGO/ARQUIDIOCESIS DE SANTO DOMINGO) POR CONCEPTO DE AVANCE INICIAL DEL 20% DEL CONVENIO DE COLABORACION INTERINSTITUCIONAL POR UN MONTO RD$6,485,621.48. ED-32172 D/F 27/01/2026</t>
  </si>
  <si>
    <t>ED-33352</t>
  </si>
  <si>
    <t>1113-23 PARA REGISTAR RECLASIFICACION DE LA ED-32267 D/F 20/05/2026 POR VALOR RD$1,233,2026</t>
  </si>
  <si>
    <t>ED-33351</t>
  </si>
  <si>
    <t>1113-22 PARA REGISTAR RECLASIFICACION DE LA ED-32267 D/F 20/05/2026 POR VALOR RD$1,233,2026</t>
  </si>
  <si>
    <t>1113-18 PARA REGISTAR RECLASIFICACION</t>
  </si>
  <si>
    <t>ED-33350</t>
  </si>
  <si>
    <t>1113-20 PARA REGISTRAR CARGO BANCARIO 0.15% VALOR RD$15.00 DEL CH-124 POR VALOR DE RD$10,000.00 REF NO.452400013353 VER ANEXOS</t>
  </si>
  <si>
    <t>ED-33084</t>
  </si>
  <si>
    <t>1113-23 REGISTRO Y PAGO NOMINA PERSONAL INTERINATO EMPLEADOS FIJOS, CORRESPONDIENTE AL MES DE MAYO 2026. RETENCIONES POR VALOR DE RD$70,840.45 Y APORTES TSS POR VALOR DE RD$52,034.78 SEGUN LIBRAMIENTO NO. 2981-1 D/F 28/05/2026</t>
  </si>
  <si>
    <t>ED-33078</t>
  </si>
  <si>
    <t>1113-23 P/R INGRESO POR ASIGNACION PRESUPUESTARIA DEL FONDO 100, CORRESPONDIENTE AL 01/06/2026 REF. 64958</t>
  </si>
  <si>
    <t>ED-33015</t>
  </si>
  <si>
    <t>1113-23 P/R INGRESO POR ASIGNACION PRESUPUESTARIA DEL FONDO 100, CORRESPONDIENTE AL 01/06/2026 REF. 64956</t>
  </si>
  <si>
    <t>ED-33014</t>
  </si>
  <si>
    <t>1113-23 P/R ASIENTO Y RECLASIFICAR PAGO SERV-ING AMCI, S.R.L. LIB-3041 CH-7889 D/F 15/05/2026 A LA CTA. 1113-18 SUB-CUENTA DISPONIBILIDAD FONDO 1000, CUYO REGISTROS CORRESPONDE A LA CUENTA NO. 1113-23 SUB-CUENTA TESORERIA MIVED FONDO 0100, VER ANEXOS</t>
  </si>
  <si>
    <t>ED-33008</t>
  </si>
  <si>
    <t>1113-18 P/R ASIENTO Y RECLASIFICAR PAGO SERV-ING AMCI, S.R.L. LIB-3041 CH-7889 D/F 15/05/2026 A LA CTA. 1113-18 SUB-CUENTA DISPONIBILIDAD FONDO 1000, CUYO REGISTROS CORRESPONDE A LA CUENTA NO. 1113-23 SUB-CUENTA TESORERIA MIVED FONDO 0100, VER ANEXOS</t>
  </si>
  <si>
    <t>1113-22 PARA REGISTRAR RECLASIFICACION DE LA DG-4294 D/F 0715/05/2026 POR VALOR RD$21,145.60 POR DOBLICIDAD DE REGISTO, VER ANEXOS</t>
  </si>
  <si>
    <t>ED-33007</t>
  </si>
  <si>
    <t>1113-19 PARA REGISTRAR LA FACTURA NO. 4818, NCF B0200004818 D/F 15/6/2026 DEL INGRESO RECIBIDO DE PLAZA TRONILO, DEL DEPOSITO REF. NO. 424829503 D/F 01/06/2026</t>
  </si>
  <si>
    <t>ED-32928</t>
  </si>
  <si>
    <t>1113-19 PARA REGISTRAR LA FACTURA NO. 4806, NCF B0200004806 D/F 15/6/2026 DEL INGRESO RECIBIDO DE FIDEICOMISO DE BAJO COSTO Y DE GARANTIA QUINTAS DE VILLA LAURA., DEL DEPOSITO REF. NO. 424838473 D/F 01/06/2026</t>
  </si>
  <si>
    <t>ED-32916</t>
  </si>
  <si>
    <t>1113-19 PARA REGISTRAR LA FACTURA NO. 4804, NCF B0200004804 D/F 15/6/2026 DEL INGRESO RECIBIDO DE RESIDENCIAL ILEANY 1 , DEL DEPOSITO REF. NO. 924212540 D/F 01/06/2026</t>
  </si>
  <si>
    <t>ED-32914</t>
  </si>
  <si>
    <t>1113-19 PARA REGISTRAR LA FACTURA NO. 4803, NCF B0200004803 D/F 15/6/2026 DEL INGRESO RECIBIDO DE FIDEICOMISO DE BAJO COSTO Y DE GARANTIA QUINTAS DE VILLA LAURA., DEL DEPOSITO REF. NO. 424793432 D/F 01/06/2026</t>
  </si>
  <si>
    <t>ED-32913</t>
  </si>
  <si>
    <t>1113-19 PARA REVERSAR ED-31072 D/F29/05/2026 A FECTANDO LA CTA. NO. SUBCUENTA TESORERIA MIVED 1113-19 LLEVANDOLA LA CTA. NO. INGRESO EN TRANCITO 4217-08 POR VALOR RD$6,000.00</t>
  </si>
  <si>
    <t>ED-32889</t>
  </si>
  <si>
    <t>1113-19 PARA REGISTRAR INGRESO CORRESPONDIENTE AL DIA 01/06/2026, SEGUN ESTADO DE BANCO ANEXO, REF NO. 000242128689</t>
  </si>
  <si>
    <t>ED-32801</t>
  </si>
  <si>
    <t>1113-19 PARA REGISTRAR INGRESO CORRESPONDIENTE AL DIA 01/06/2026, SEGUN ESTADO DE BANCO ANEXO, REF NO. 452400365234</t>
  </si>
  <si>
    <t>ED-32800</t>
  </si>
  <si>
    <t>1113-19 PARA REGISTRAR INGRESO CORRESPONDIENTE AL DIA 01/06/2026, SEGUN ESTADO DE BANCO ANEXO, REF NO. 000424861211</t>
  </si>
  <si>
    <t>ED-32799</t>
  </si>
  <si>
    <t>1113-19 PARA REGISTRAR INGRESO CORRESPONDIENTE AL DIA 01/06/2026, SEGUN ESTADO DE BANCO ANEXO, REF NO. 000242124577</t>
  </si>
  <si>
    <t>ED-32791</t>
  </si>
  <si>
    <t>1113-19 PARA REGISTRAR INGRESO CORRESPONDIENTE AL DIA 01/06/2026, SEGUN ESTADO DE BANCO ANEXO, REF NO. 452400547598</t>
  </si>
  <si>
    <t>ED-32790</t>
  </si>
  <si>
    <t>1113-19 PARA REGISTRAR INGRESO CORRESPONDIENTE AL DIA 01/06/2026, SEGUN ESTADO DE BANCO ANEXO, REF NO. 000424810790</t>
  </si>
  <si>
    <t>ED-32789</t>
  </si>
  <si>
    <t>1113-19 PARA REGISTRAR INGRESO CORRESPONDIENTE AL DIA 01/06/2026, SEGUN ESTADO DE BANCO ANEXO, REF NO. 002490030255</t>
  </si>
  <si>
    <t>ED-32788</t>
  </si>
  <si>
    <t>1113-19 PARA REGISTRAR INGRESO CORRESPONDIENTE AL DIA 01/06/2026, SEGUN ESTADO DE BANCO ANEXO, REF NO. 000242122614</t>
  </si>
  <si>
    <t>ED-32787</t>
  </si>
  <si>
    <t>1113-19 PARA REGISTRAR INGRESO CORRESPONDIENTE AL DIA 01/06/2026, SEGUN ESTADO DE BANCO ANEXO, REF NO. 008500070616</t>
  </si>
  <si>
    <t>ED-32786</t>
  </si>
  <si>
    <t>1113-19 PARA REGISTRAR INGRESO CORRESPONDIENTE AL DIA 01/06/2026, SEGUN ESTADO DE BANCO ANEXO, REF NO. 000242121310</t>
  </si>
  <si>
    <t>ED-32785</t>
  </si>
  <si>
    <t>1113-19 PARA REGISTRAR INGRESO CORRESPONDIENTE AL DIA 01/06/2026, SEGUN ESTADO DE BANCO ANEXO, REF NO. 452400545267</t>
  </si>
  <si>
    <t>ED-32784</t>
  </si>
  <si>
    <t>1113-19 PARA REGISTRAR LA FACTURA NO. 5056, NCF B0200005056 D/F 30/6/2026 DEL INGRESO RECIBIDO DE VILLAS SAMAYA, DEL DEPOSITO REF. NO. 452400544530 D/F 01/06/2026</t>
  </si>
  <si>
    <t>ED-32783</t>
  </si>
  <si>
    <t>1113-19 PARA REGISTRAR INGRESO CORRESPONDIENTE AL DIA 01/06/2026, SEGUN ESTADO DE BANCO ANEXO, REF NO. 0002430020629.</t>
  </si>
  <si>
    <t>ED-32782</t>
  </si>
  <si>
    <t>1113-19 PARA REGISTRAR LA FACTURA NO. 1996, NCF B0100001996 D/F 8/6/2026 DEL INGRESO RECIBIDO DE CONSTRUCTORA MANZANO SRL, DEL DEPOSITO REF. NO. 242120585 D/F 01/06/2026</t>
  </si>
  <si>
    <t>ED-32745</t>
  </si>
  <si>
    <t>1113-19 PARA REGISTRAR LA FACTURA NO. 1995, NCF B0100001995 D/F 8/6/2026 DEL INGRESO RECIBIDO DE ROJO GAS SRL, DEL DEPOSITO REF. NO. 424834241 D/F 01/06/2026</t>
  </si>
  <si>
    <t>ED-32744</t>
  </si>
  <si>
    <t>1113-19 PARA REGISTRAR LA FACTURA NO. 1994, NCF B0100001994 D/F 8/6/2026 DEL INGRESO RECIBIDO DE VISTAGOLF INMOBILIARIA SRL, DEL DEPOSITO REF. NO. 242121891 D/F 01/06/2026</t>
  </si>
  <si>
    <t>ED-32743</t>
  </si>
  <si>
    <t>1113-19 PARA REGISTRAR LA FACTURA NO. 1993, NCF B0100001993 D/F 8/6/2026 DEL INGRESO RECIBIDO DE CONSTRUHORMY SRL, DEL DEPOSITO REF. NO. 424821949 D/F 01/06/2026</t>
  </si>
  <si>
    <t>ED-32742</t>
  </si>
  <si>
    <t>1113-19 PARA REGISTRAR LA FACTURA NO. 1992, NCF B0100001992 D/F 8/6/2026 DEL INGRESO RECIBIDO DE OBRAS CIVILES DE ALTA TECNOLOGIA OCIVALTEC C POR A, DEL DEPOSITO REF. NO. 242120445 D/F 01/06/2026</t>
  </si>
  <si>
    <t>ED-32741</t>
  </si>
  <si>
    <t>1113-19 PARA REGISTRAR LA FACTURA NO. 1991, NCF B0100001991 D/F 8/6/2026 DEL INGRESO RECIBIDO DE ARQUITECTURA FORMAS Y CONSTRUCCIONES SRL, DEL DEPOSITO REF. NO. 424805956 D/F 01/06/2026.</t>
  </si>
  <si>
    <t>ED-32740</t>
  </si>
  <si>
    <t>1113-19 PARA REGISTRAR LA FACTURA NO. 1990, NCF B0100001990 D/F 8/6/2026 DEL INGRESO RECIBIDO DE ALMEIDA CID CONSTRUCTION GROUP SRL, DEL DEPOSITO REF. NO. 242122663 D/F 01/06/2026</t>
  </si>
  <si>
    <t>ED-32739</t>
  </si>
  <si>
    <t>1113-19 PARA REGISTRAR LA FACTURA NO. 1989, NCF B0100001989 D/F 8/6/2026 DEL INGRESO RECIBIDO DE GRUPO RAMOS SA, DEL DEPOSITO REF. NO. 002420030572 D/F 01/06/2026</t>
  </si>
  <si>
    <t>ED-32738</t>
  </si>
  <si>
    <t>1113-19 PARA REGISTRAR LA FACTURA NO. 1988, NCF B0100001988 D/F 8/6/2026 DEL INGRESO RECIBIDO DE GRUPO RAMOS SA, DEL DEPOSITO REF. NO. 002420030827 D/F 01/06/2026</t>
  </si>
  <si>
    <t>ED-32737</t>
  </si>
  <si>
    <t>1113-23 PARA REGISTRAR INGRESOS POR DEDUCCION RECIBIDAS DE ESTUDIO Y DISEÑO Y/O SUPERVISION DE OBRAS, POR LA SUBCUENTA TESORERIA NACIONAL MINISTERIO DE LA VIVIENDA HABITAT Y EDIFICACIONES (MIVEHD) CORRESPONDIENTE AL LIB-2950 REF 69514</t>
  </si>
  <si>
    <t>ED-32707</t>
  </si>
  <si>
    <t>1113-23 PARA REGISTRAR INGRESOS POR DEDUCCION RECIBIDAS DE ESTUDIO Y DISEÑO Y/O SUPERVISION DE OBRAS, POR LA SUBCUENTA TESORERIA NACIONAL MINISTERIO DE LA VIVIENDA HABITAT Y EDIFICACIONES (MIVEHD) CORRESPONDIENTE AL LIB-2752 REF 69513</t>
  </si>
  <si>
    <t>ED-32706</t>
  </si>
  <si>
    <t>1113-19 PARA REGISTRAR INGRESOS POR DEDUCCION RECIBIDAS DE ESTUDIO Y DISEÑO Y/O SUPERVISION DE OBRAS, POR LA SUBCUENTA TESORERIA NACIONAL MINISTERIO DE LA VIVIENDA HABITAT Y EDIFICACIONES (MIVEHD) CORRESPONDIENTE AL LIB-2752 REF 69513</t>
  </si>
  <si>
    <t>1113-23 PARA REGISTRAR INGRESOS POR DEDUCCION RECIBIDAS DE ESTUDIO Y DISEÑO Y/O SUPERVISION DE OBRAS, POR LA SUBCUENTA TESORERIA NACIONAL MINISTERIO DE LA VIVIENDA HABITAT Y EDIFICACIONES (MIVEHD) CORRESPONDIENTE AL LIB-2950 REF 69388</t>
  </si>
  <si>
    <t>ED-32705</t>
  </si>
  <si>
    <t>1113-19 PARA REGISTRAR INGRESOS POR DEDUCCION RECIBIDAS DE ESTUDIO Y DISEÑO Y/O SUPERVISION DE OBRAS, POR LA SUBCUENTA TESORERIA NACIONAL MINISTERIO DE LA VIVIENDA HABITAT Y EDIFICACIONES (MIVEHD) CORRESPONDIENTE AL LIB-2950 REF 69388</t>
  </si>
  <si>
    <t>1113-23 PARA REGISTRAR RECLASIFICACION DE LA ED-32480 D/F 07/05/2026 POR VALOR RD302,080.00 POR DOBLICIDAD DE REGISTO, VER ANEXOS</t>
  </si>
  <si>
    <t>ED-32656</t>
  </si>
  <si>
    <t>1113-19 PARA REGISTRAR INGRESOS DE BIENES NACIONALES CORRESPONDIENTE AL DIA 01/06/2026. SEGUN RELACION ANEXA.</t>
  </si>
  <si>
    <t>DB-4947</t>
  </si>
  <si>
    <t>1113-23 [CORAMCA SRL] LIB-3596. PAGO ORDEN DE COMPRA NO. MIVHED-2026-00030 PROCESO NO. MIVHED-DAF-CM-2026-0002 D/F 31/03/2026, CON LA FACTURA NCF NO. B1500000860 D/F 22/05/2026, ADQUISICIÓN DE MATERIALES DE CLIMATIZACIÓN PARA MANTENIMIENTO CORRECTIVO DE LAS UNIDADES DE AIRES ACONDICIONADOS DEL MIVHED, SEGUN DA/0581/2026 D/F 05/06/2026. (RETENCION: 5% ISR) VER ANEXOS.</t>
  </si>
  <si>
    <t>CH-104</t>
  </si>
  <si>
    <t xml:space="preserve">1113-23 [MINISTERIO DE LA VIVIENDA HABITAT Y EDIFICACIONES (MIVHED)] LIB-3054. PAGO DE VIATICOS POR CONCEPTO DE GASTOS ADMINISTRATIVOS (VIATICOS EN ALIMENTACION, MOVILIDAD, SUBVENCIONES, REPRESENTACION, MANTENIMIENTO Y HOSPEDAJE), GRUPO NO. 61-2026, SEGUN COM. DA-0476-2026 D/F 11/05/2026. (VER ANEXOS). MVC-3041. </t>
  </si>
  <si>
    <t>CH-44</t>
  </si>
  <si>
    <t>1113-23 [MINISTERIO DE LA VIVIENDA HABITAT Y EDIFICACIONES (MIVHED)] LIB-3052. PAGO DE VIATICOS POR CONCEPTO DE GASTOS ADMINISTRATIVOS (VIATICOS EN ALIMENTACION, MOVILIDAD, SUBVENCIONES, REPRESENTACION, MANTENIMIENTO Y HOSPEDAJE), GRUPO NO. 60-2026, SEGUN COM. DA-0475-2026 D/F 13/05/2026. (VER ANEXOS). MVC-3040.</t>
  </si>
  <si>
    <t>CH-43</t>
  </si>
  <si>
    <t>1113-23 &lt;NULO&gt;[MINISTERIO DE LA VIVIENDA HABITAT Y EDIFICACIONES (MIVHED)] LIB-3071. PAGO DE VIATICOS EN OPERATIVOS DE SUPERVISION E INSPECCION PARA CONSTRUCCION Y RECONSTRUCCION DE VIVIENDAS Y EDIFICACIONES PARA PERSONAL DESCRITO EN EL EXPEDIENTE ANEXO, GRUPO NO. 59-2026, SEGUN COM. DA-0474-2026 D/F 15/05/2026. (VER ANEXOS). MVC-3039.</t>
  </si>
  <si>
    <t>CH-42</t>
  </si>
  <si>
    <t>CH-40</t>
  </si>
  <si>
    <t xml:space="preserve">1113-23 [MINISTERIO DE LA VIVIENDA HABITAT Y EDIFICACIONES (MIVHED)] LIB-3050. PAGO DE VIATICOS EN OPERATIVOS DE SUPERVISION, CONSTRUCCION Y RECONSTRUCCION DE VIVIENDAS PARA PERSONAL DESCRITO EN EL EXPEDIENTE ANEXO, GRUPO NO. 49-2026, SEGUN COM. DA-0412-2026 D/F 19/05/2026. (VER ANEXOS). MVC-3035. </t>
  </si>
  <si>
    <t>CH-38</t>
  </si>
  <si>
    <t xml:space="preserve">1113-23 [MINISTERIO DE LA VIVIENDA HABITAT Y EDIFICACIONES (MIVHED)] LIB-3067. PAGO DE VIATICOS EN OPERATIVOS DE SUPERVISION, CONSTRUCCION Y RECONSTRUCCION DE VIVIENDAS PARA PERSONAL DESCRITO EN EL EXPEDIENTE ANEXO, GRUPO NO. 47-2026, SEGUN COM. DA-0387-2026 D/F 19/05/2026. (VER ANEXOS). MVC-3034. </t>
  </si>
  <si>
    <t>CH-37</t>
  </si>
  <si>
    <t>1113-23 [AGROINDUSTRIAL FREYSA SRL] LIB-3056. PAGO NO. 31 AL CONTRATO NO. MIVHED-CB-CA-2023-003, PROCESO MIVHED-CCC-PEPU-2023-0010, CON LA FACTURA NCF NO. B1500000187 D/F 22/05/2026 POR ALQUILER DE 38 PARQUEOS PARA AUTOS Y 8 PARA MOTORES, UBICADOS EN LA CALLE 30 DE MARZO NO. 41, SECTOR SAN CARLOS, D.N. CORRESP. AL MES DE JUNIO 2026, SEGUN DA/0538/2026 D/F 26/05/2026. (RETENCION: 5% DEL ISR). VER ANEXOS. MVC-3033</t>
  </si>
  <si>
    <t>CH-36</t>
  </si>
  <si>
    <t>1113-23 [MUEBLES Y EQUIPOS PARA OFICINA LEON GONZALEZ, S.R.L.] LIB-3040. PAGO 20% AVANCE INICIAL DEL CONTRATO MIVHED/VB/BS/LPN/003/2026 FICHA CBE00854, LOTE II, SUBLOTE II, PARA EQUIPAMIENTO Y MOBILIARIO MEDICO, MOBILIARIO GENERAL CDAP CUIDAD MODELO, EN LA PROVINCIA DE SANTO DOMINGO, PROYECTO NO. 00667, SEGÚN COM. VMC-SP-108-2026 D/F 25/05/2026.</t>
  </si>
  <si>
    <t>CH-35</t>
  </si>
  <si>
    <t>1113-23 [GROUP Z HEALTHCARE PRODUCTS DOMINICANA, S.R.L] LIB-3057. PAGO 20% DE AVANCE INICIAL DEL CONTRATO MIVHED/VB/BS/LPN/005/2026, FICHA CBE00847, PARA LA ADQUISISCION E INSTALACION DEL LOTE VI, EQUIPAMIENTO Y MOVILIARIO MEDICO, MOBILIARIO GENERAL, COCINA Y LAVANDERIA, CENTRO PSICOSOCIAL HIGUEY, PROVINCIA LA ALTAGRACIA. PROYECTO NO. 00668, SEGÚN COM. VMC-SP-114-2026 D/F 25/05/2026.</t>
  </si>
  <si>
    <t>CH-34</t>
  </si>
  <si>
    <t>1113-23 [MUEBLES Y EQUIPOS PARA OFICINA LEON GONZALEZ, S.R.L.] LIB-3058. PAGO 20% AVANCE INICIAL DEL CONTRATO MIVHED/VB/BS/LPN/009/2026 FICHA CBE00852, LOTE VIII, SUBLOTE II, PARA ADQUISICION E INSTALACION DE EQUIPAMIENTO TECNOLOGICO, LABORATORIOS Y MOBILIARIO GENERAL DE LA UASD SANTIAGO RODRIGUEZ, PROVINCIA SANTIAGO RODRIGUEZ, PROYECTO NO. 00664, SEGÚN COM. VMC-SP-107-2026 D/F 22/05/2026.</t>
  </si>
  <si>
    <t>CH-33</t>
  </si>
  <si>
    <t>1113-23 [CONSTRUCTORA MACDOUGALL, S.R.L.] LIB-3042. PAGO CUB-09 (FINAL) Y PAGO DE VICIOS OCULTOS DEL CONTRATO MIVHED/CB/OB/PEEN/039/2022, FICHA CBE00652 POR EJECUCIÓN DEL PROYECTO DE MEJORAMIENTO DE HABITAT PARA VIVIENDAS RECONSTRUIDAS POR EL PASO DEL HURACAN FIONA EN LA PROVINCIA SANTO DOMINGO, LOTE 8. PROYECTO NO. 00538, SEGÚN COM. VMC-SP-097-2026 D/ 21/05/2026 Y VMC-SP-098-2026 D/ 19/05/2026.</t>
  </si>
  <si>
    <t>1113-23 [ASOCIACION CIUDAD ALTERNATIVA INC] LIB-3039. APORTE ECONOMICO CORRESPONDIENTE AL 2DO TRIMESTRE DEL PERIODO ABRIL - JUNIO DEL AÑO 2026, PARA LA SUBVENCION RESPECTO AL MEJORAMIENTO URBANO DESDE LA PERSPECTIVA DE PRODUCCION SOCIAL DEL HABITAT, CALLEJON 10, LA CIENAGA, DISTRITO NACIONAL, REPUBLICA DOMINICANA (SEGUNDA PARTE) ), SEGÚN COMS. DPYD-093-2026 D/F 25/05/2026 Y DGP-SAL-2025-002441 D/F 23/12/2025. VER ANEXOS. MVC-3017.</t>
  </si>
  <si>
    <t>1113-22 [AUTOCENTRO NAVARRO, SRL] LIB-2912. CATORCEAVO PAGO A LA ORDEN DE COMPRA MIVHED-2025-00059, PROCESO MIVHED-DAF-CM-2025-0007 D/F 4/4/2025, CON LAS FACTURAS NCF NO. E450000000111 D/F 25/02/2026, E450000000156 D/F 18/03/2026, E450000000167 D/F 26/03/2026, POR ADQUISICION E INSTALACION DE BATERIAS PARA LA FLOTILLA VEHICULAR DE ESTE MINISTERIO. SEGUN DA/0516/2026 D/F 21/05/2026. VER ANEXOS.</t>
  </si>
  <si>
    <t>Desde 01/Jun/26 hasta 30/Jun/26</t>
  </si>
  <si>
    <t>Cuenta: [1113] EFECTIVO EN BANCOS</t>
  </si>
  <si>
    <t>Movimientos por cuenta</t>
  </si>
  <si>
    <t>Pag.: 1</t>
  </si>
  <si>
    <t>(M I V E D)</t>
  </si>
  <si>
    <t>Ministerio de la Vivienda y Edificaciones</t>
  </si>
  <si>
    <t>1113-19 PARA REGISTRAR INGRESOS POR DEDUCCION RECIBIDAS DE ESTUDIO Y DISEÑO Y/O SUPERVISION DE OBRAS, POR LA SUBCUENTA TESORERIA NACIONAL MINISTERIO DE LA VIVIENDA HABITAT Y EDIFICACIONES (MIVEHD) CORRESPONDIENTE AL LIB-2950 REF 69514</t>
  </si>
  <si>
    <t>1113-23 [MINISTERIO DE LA VIVIENDA HABITAT Y EDIFICACIONES (MIVHED)] LIB-3108. PAGO DE VIATICOS POR CONCEPTO DE GASTOS ADMINISTRATIVOS (VIATICOS EN ALIMENTACION, MOVILIDAD, SUBVENCIONES, REPRESENTACION, MANTENIMIENTO Y HOSPEDAJE), GRUPO NO. 66-2026, SEGUN COM. DA-0543-2026 D/F 27/05/2026. (VER</t>
  </si>
  <si>
    <t>1113-19 PARA REGISTRAR LA FACTURA NO. 4805, NCF B0200004805 D/F 15/6/2026 DEL INGRESO RECIBIDO DE CASA BRETON MELENCIANO, DEL DEPOSITO REF. NO. 452400546779 D/F 02/06/2026</t>
  </si>
  <si>
    <t>1113-22 [BANCO DE RESERVAS DE LA REPUBLICA DOMINICANA] LIB-3123. PAGO DE CUOTAS DE MEMBRESÍA PENDIENTES DE LA REPÚBLICA DOMINICANA ANTE EL CONSEJO CENTROAMERICANO DE VIVIENDA Y ASENTAMIENTOS HUMANOS (CCVAH), ÓRGANO ESPECIALIZADO DEL SISTEMA DE LA INTEGRACIÓN CENTROAMERICANA (SICA), CORRESPONDIENTES AL PERÍODO 20152026, POR UN MONTO DE USD 156,000.00, EQUIVALENTE A RD$ 9,140,040.00, CALCULADO A LA TASA OFICIAL DEL BANCO DE RESERVAS VIGENTE AL 29/05/2026 (RD$58.5900 POR USD).SEGUN COM. VCRI-013-2026 D/F 19/03/2026, VCRI-012-2026 D/F 10/03/2026 Y DC-0045-2026 D/F 29/05/2026.MVC-1004.</t>
  </si>
  <si>
    <t>1113-23 [GREEN LOVE SRL] LIB-3203. PRIMER PAGO A LA ORDEN DE SERVICIOS NO. MIVHED-2026-00021, CONTRATO MIVHED-CD-BS-2026-001 PROCESO NO. MIVHED-DAF-CD-2026-0003 D/F 18/05/2026, CON LA FACTURA NCF NO. E450000000005, D/F 27/03/2026, POR SERVICIO DE RECOLECCION DE DESECHOS PARA RECICLAJE, CORRESPONDIENTE AL MES DE MAYO DE 2026. SEGUN DA/0558/2026 D/F 01/06/2026. VER ANEXOS.</t>
  </si>
  <si>
    <t>1113-19 PARA REGISTRAR INGRESOS POR DEDUCCION RECIBIDAS DE ESTUDIO Y DISEÑO Y/O SUPERVISION DE OBRAS, POR LA SUBCUENTA TESORERIA NACIONAL MINISTERIO DE LA VIVIENDA HABITAT Y EDIFICACIONES (MIVEHD) CORRESPONDIENTE AL LIB-2997 REF 71853</t>
  </si>
  <si>
    <t>1113-23 [PORTES &amp; MUÑOZ CONSTRUCTORA, S.R.L.] LIB-3255. PAGO 20% AVANCE INICIAL DEL CONTRATO MIVHED/CB/OB/LPN/028/2025 FICHA CBE00843, LOTE II, PARA CONSTRUCCION DE OBRAS Y REMOZAMIENTO OFICINA REGIONAL DE TRANSACCIONES MIVHED, EN LA PROVINCIA LA ROMANA, PROYECTO NO. 00673, SEGÚN COM. VMC-SP-129-2026 D/F 05/06/2026.</t>
  </si>
  <si>
    <t>1113-23 [CARIBBEAN FOOD SUPPLY Y R, SRL] LIB-3349. CUARTO Y ULTIMO PAGO DEL CONTRATO NO. MIVHED/CB/BS/PEEN/011/2023, PROCESO NO. MIVHED-MAE-PEEN-2022-0013, ADENDUM NO. I MIVHED-CB-AD-410-2024 Y ADENDUM NO. II MIVHED-CB-AD-177-2025 (POR EXTENSION DE VIGENCIA DEL CONTRATO) CON LA FACT. NO. E450000000001 D/F 12/05/2026, POR RD$ 6,017,557.50, MENOS EL 20% DE AVANCE INICIAR RD$1,203,511.50, POR ADQUISICION DE MATERIALES Y HERRAMIENTAS PARA REPARACION DE VIVIENDAS EN EL DISTRITO NACIONAL Y LA PROVINCIA SANTO DOMINGO, A RAIZ DEL LAS LLUVIAS ACAECIDAS EL 04 DE NOVIEMBRE 2022, LOTE VI, ITEMS DEL 1 AL 7, (PINTURA), SEGUN DA/0494/2026 D/F 14/05/2026. VER ANEXOS. MVC-3001</t>
  </si>
  <si>
    <t>1113-23 [CARIBBEAN FOOD SUPPLY Y R, SRL] LIB-3348. PAGO NO.53 DEL CONTRATO NO. MIVHED/CB/BS/PEEN/010/2023, PROCESO NO. MIVHED-MAE-PEEN-2022-0013, ADENDUM NO. I MIVHED-CB-AD-256-2023, (POR EXT.DE VIGENCIA) ADENDUM NO. II MIVHED-CB-AD-121-2024 ADENDUM NO. III MIVHED-CB-AD-119-2025 (POR EXT. DE CONT. E INCREMENTO DEL MONTO) CON LAS FACTS. NCF NO. E450000000004 D/F 25/05/2026, E45-05 D/F 28/05/2026 Y E45-06 D/F 01/06/2026 (POR VALOR DE RD$8,127,901.53 MENOS RD$1,625,580.31 CORRESP. AL 20% DE. DEL AVANCE INICIAL) POR ADQ. DE MAT. Y HTAS. PARA REP. DE VIVIENDAS EN EL DN. Y LA PROV. STO DGO, A RAIZ DEL LAS LLUVIAS ACAECIDAS EL 04 DE NOV. 2022, LOTE II. SEGÚN DA/0576/2026 D/F 03/06/2026. MVC-3065.</t>
  </si>
  <si>
    <t>1113-19 PARA REGISTRAR LA FACTURA NO. 4999, NCF B0200004999 D/F 30/6/2026 DEL INGRESO RECIBIDO DE PUERTO BALEINE LAS TERRENAS, DEL DEPOSITO REF. NO. 452400542505 D/F 11/06/2026</t>
  </si>
  <si>
    <t>1113-22 [BONANZA DOMINICANA S A S] LIB-3454. DIECINUEVEAVO PAGO AL CONTRATO NO. MIVHED-CB-CS-010-2024 PROCESO MIVHED-CCC-PEPU-2024-0006, ADENDA I NO. MIVHED-CB-AD-234-2025 (POR EXTENSION DE VIGENCIA), CON LAS FACTS. NCF. E450000001608, 1609,1610, 1611, 1612, 1613, 1614, 1615, 1616, 1619, 1620, 1622 Y 1623, D/F 29/05/2026 POR SERVICIO DE MANTENIMIENTO PREVENTIVO Y CORRECTIVO PARA LOS VEHICULOS DE ESTE MINISTERIO. SEGUN DA/0591/2026 D/F 08/06/2026, VER ANEXOS.</t>
  </si>
  <si>
    <t>1113-23 [ALCALDIA DEL DISTRITO NACIONAL (ADN)] LIB-3506. PAGO FACTURAS NCF NO. B1500074702, B1500074703, B1500074772, B1500074705 Y B1500074704 D/F 05/06/2026, POR LA RECOGIDA DE BASURA DE LOCAL 2B-EDIF. II, PARQUEO LA ESPERILLA, EDIF. II, Y EDIF. I, CON LOS CODIGOS DEL SISTEMA NO. 40480, 40293, 40294, 40295 Y 110526, CORRESPONDIENTE AL MES DE JUNIO 2026, SEGUN DA/0620/2026 D/F 11/06/2026. VER ANEXOS.</t>
  </si>
  <si>
    <t>1113-19 PARA REGISTRAR LA FACTURA NO. 5006, NCF B0200005006 D/F 30/6/2026 DEL INGRESO RECIBIDO DE RESIDENCIA CAMILO LOPEZ, DEL DEPOSITO REF. NO. 924223334 D/F 16/06/2026</t>
  </si>
  <si>
    <t>1113-23 [CONSTRUCTORA VICASA S R L] LIB-3526. PAGO NO. 14 DEL CONTRATO NO. MIVHED-CB-CA-2025-001, PROCESO NO. MIVHED-CCC-PEPU-2025-0001 CON LA FACT. NCF NO. E450000000259 D/F 03/06/2026, POR EL ALQUILER DE LOCAL COMERCIAL PARA LAS OFICINAS DE LA REGION NORTE DEL MINISTERIO, CORRESPONDIENTE AL MES DE JUNIO 2026, SEGUN COM. DA/0619/2026 D/F 11/06/2026. VER ANEXOS.</t>
  </si>
  <si>
    <t>1113-23 [MINISTERIO DE LA VIVIENDA HABITAT Y EDIFICACIONES (MIVHED)] LIB-3537. PAGO DE VIATICOS ADMINISTRATIVOS &amp; VIATICOS EN OPERATIVOS DE INSPECCION DE EDIFICACIONES (SERVICIOS DE ALIMENTACION, MOVILIDAD, SUBVENCIONES, REPRESENTACION, MANTENIMIENTO Y HOSPEDAJE) PARA PERSONAL DESCRITO EN EL EXPEDIENTE ANEXO, GRUPO NO. 73-2026, SEGUN COM. DA-0560-2026 D/F 01/06/2026. (VER ANEXOS).</t>
  </si>
  <si>
    <t>1113-23 [COLUMBUS NETWORKS DOMINICANA SA] LIB-3593. PAGO FACTURA NCF NO. E450000002735 D/F 01/06/2026, POR CONCEPTO DE SERVICIOS DE INTERNET, CUENTA NO.50046578, CORRESPONDIENTE AL MES DE JUNIO 2026, SEGUN DA/0637/2026 D/F 15/06/2026. VER ANEXOS.</t>
  </si>
  <si>
    <t>1113-19 PARA REGISTRAR LA FACTURA NO. 2159, NCF B0100002159 D/F 30/6/2026 DEL INGRESO RECIBIDO DE DEPARTAMENTOS RIKAL SRL, DEL DEPOSITO REF. NO. 090651 HUGO MENA INT178180246308 0W D/F 18/06/2026.</t>
  </si>
  <si>
    <t>1113-19 PARA REGISTRAR LA FACTURA NO. 4974, NCF B0200004974 D/F 29/6/2026 DEL INGRESO RECIBIDO DE RESIDENCIAL MUSSEB IX, DEL DEPOSITO REF. NO. 425815585 D/F 19/06/2026</t>
  </si>
  <si>
    <t>1113-23 REGISTRO Y PAGO NOMINA PERSONAL EMPLEADOS FIJOS, CORRESPONDIENTE AL MES DE JUNIO 2026. RETENCIONES POR VALOR DE RD$6,665,035.90 Y APORTES TSS POR VALOR DE RD$7,271,096.85 SEGÚN LIBRAMIENTO NO. 3646-1 D/F 22/06/2026</t>
  </si>
  <si>
    <t>1113-19 _x0002_PARA REGISTRAR LA FACTURA NO. 4962, NCF B0200004962 D/F 29/6/2026 DEL INGRESO RECIBIDO DE TORRE JIREH , DEL DEPOSITO REF. NO. 425942398 D/F 22/06/2026</t>
  </si>
  <si>
    <t>1113-23 [CQ CONSTRUCCIONES, S.R.L.] LIB-3752. PAGO 20% AVANCE INICIAL DEL CONTRATO MIVHED/CB/OB/LPN/029/2025 FICHA CBE00844, LOTE 03, PARA CONSTRUCCION DE OBRAS Y REMOZAMIENTO OFICINA REGIONAL DE TRANSACCIONES MIVHED, EN LA PROVINCIA SAN JUAN DE LA MAGUANA, PROYECTO NO. 00674, SEGÚN COM. VMC-SP-144-2026 D/F 18/06/2026.</t>
  </si>
  <si>
    <t>1113-19 PARA REGISTRAR LA FACTURA NO. 2166, NCF B0100002166 D/F 30/6/2026 DEL INGRESO RECIBIDO DE MEBRE CONSTRUCTORES SRL, DEL DEPOSITO REF. NO. 022277 FIDEL MEDINA INT178223505372 2P D/F 23/06/2026.</t>
  </si>
  <si>
    <t>1113-23 [HUMANO SEGUROS, S. A.] LIB-3809. PAGO FACTURAS CON NCF NO. E-450000008882 D/F 16/06/2026 Y E-450000008576 D/F 01/06/2026, (POR RD$ 2,094,466.50, MENOS RD$ 166,872.78 LOS CUALES SERAN DESCONTADO Y PAGADO EN LA NOMINA DE JUNIO 2026), POR CONCEPTO DE SEGURO MEDICO DE EMPLEADOS FIJOS Y DEPENDIENTES OPCIONALES, DURANTE EL PERIODO DESDE EL 01/06/2026 AL 30/06/2026, LA FACT. NCF 8576 POR RD$30,278.00 SERA CUBIERTA POR EL EMPLEADO DEBIDO A QUE PERTENECE A LOS DEPENDIENTES ADICIONALES, SEGUN COM. RRHH-0330-26 D/F 22/06/2026. (VER ANEXOS).</t>
  </si>
  <si>
    <t>1113-22 P/R INGRESO POR ASIGNACION DE CUOTA,PARA LLEVAR A LA CTA. SUBCUENTA PAGADORA FONDO 2119 CORRESPONDIENTE AL 25/06/2026 REF. 65446</t>
  </si>
  <si>
    <t>1113-19 PARA REGISTRAR LA FACTURA NO. 4988, NCF B0200004988 D/F 29/6/2026 DEL INGRESO RECIBIDO DE TORRE R 12, DEL DEPOSITO REF. NO. 242318117 D/F 26/06/2026</t>
  </si>
  <si>
    <t>1113-19 PARA REGISTRAR INGRESO CORRESPONDIENTE AL DIA 29/06/2026, SEGUN ESTADO DE BANCO ANEXO, REF NO. 426326108.</t>
  </si>
  <si>
    <t>1113-23 [YONA YONEL DIESEL SRL] LIB-3903. PRIMER PAGO A LA ORDEN DE SERVICIOS NO. MIVHED-2025-00186, PROCESO MIVHED-DAF-CM-2025-0057 D/F 31/10/2025, CON LAS FACTURAS NCF NO. E450000000474 Y E450000000475 D/F 18/06/2026, POR CONTRATACION DEL SERVICIO DE ADQUISICION DE MIL CUATROCIENTOS (1,400) GALONES DE COMBUSTIBLE (DIESEL REGULAR) PARA LA PLANTA ELECTRICAS DE LAS OFICINAS METROPOLITANAS Y DIFERENTES REGIONALES DE ESTE MINISTERIO, SEGUN DA/0672/2026 D/F 22/06/2026. VER ANEXOS.</t>
  </si>
  <si>
    <t>1113-23 [FUNDACION HERGAR PARA LA INVESTIGACION Y PROMOCION EDUCATIVA] LIB-3905. CUARTO PAGO CON LA FACTURA NCF NO. E450000000055 D/F 15/06/2026, POR VALOR DE US$ 1,170.00 UNA TASA USD$59.46 SEGUN FACTURA, POR LA PARTICIPACION DEL COLABORADOR ANGEL TOMAS BELTRE NUÑEZ, CEDULA: 001-1825045-5, MAESTRIA EN DIRECCION Y ADMINISTRACION DE EMPRESAS, LA CUAL TENDRA UNA DURACION DE UN (1) AÑO Y NUEVE (9) MESES, INICIANDO EN EL MES DE MARZO DEL 2025 Y FINALIZANDO EN EL MES DE DICIEMBRE DEL 2026, SEGUN COMS. RRHH-00335-26 D/F 22/06/2026, RRHH-0092-2025 D/F 26/02/2025, VER ANEXOS</t>
  </si>
  <si>
    <t>1113-18 PARA CORRERIR ED-33076 POR VALOR RD$720,000.00 NO FUE MODIFICADA POR ERROR DEL SISTEMA MASTERSOF</t>
  </si>
  <si>
    <t>1113-19 PARA REGISTRAR LA FACTURA NO. 4970, NCF B0200004970 D/F 29/6/2026 DEL INGRESO RECIBIDO DE GREEN RESIDENCE, DEL DEPOSITO REF. NO. 242209403 D/F 13/06/2026</t>
  </si>
  <si>
    <t>Balance Inicial al 31/05/2026</t>
  </si>
  <si>
    <t>Fecha impr: 09/07/2026 05:54:14 PM</t>
  </si>
  <si>
    <t xml:space="preserve">1113-23 [MINISTERIO DE LA VIVIENDA HABITAT Y EDIFICACIONES (MIVHED)]LIB-3069. PAGO DE VIATICOS EN OPERATIVOS DE SUPERVISION, CONSTRUCCION Y RECONSTRUCCION DE VIVIENDAS PARA PERSONAL DESCRITO EN EL EXPEDIENTE ANEXO, GRUPO NO. 58-2026, SEGUN COM. DA-0462-2026 D/F 07/05/2026. (VER ANEXOS). MVC-3037. </t>
  </si>
  <si>
    <t>ED-33573</t>
  </si>
  <si>
    <t>1113-23 PARA REVERSAR PARCIAL EL CH-137 D/F 24/06/2026 A NOMBRE ANA YUDELKA RODRIGUEZ SIERRA, PAGADO CON EL LIB-3745 D/F 24/05/2026, EN LA CUAL SE AFECTO LA CUENTA NO.1132-03 PORCION CORRIENTE DE LOS SEGUROS DE VIDA ADQUIRIENTES CUANDO DEBIO SER LA CUENTA NO. 1113-23, SUB-CUENTA TESORERIA MIVED-FONDO 0100.</t>
  </si>
  <si>
    <t>1113-04 [] CARGOS BANCARIOS POR MANEJO DE CUENTA, CORRESPONDIENTE AL MES DE JUNIO 2026, SEGUN TRANSACION NO. 9990002</t>
  </si>
  <si>
    <t>1113-18  PARA REGISTRAR PRUEBA DE LA CUENTA 1113-18, A LA CUENTA 1113-23</t>
  </si>
  <si>
    <t>Del 01 al 30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</si>
</sst>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numFmt numFmtId="165" formatCode="########0.00"/>
    <numFmt numFmtId="166" formatCode="########0."/>
  </numFmts>
  <fonts count="21" x14ac:knownFonts="1">
    <font>
      <sz val="11"/>
      <color theme="1"/>
      <name val="Aptos Narrow"/>
      <family val="2"/>
      <scheme val="minor"/>
    </font>
    <font>
      <sz val="11"/>
      <color theme="1"/>
      <name val="Aptos Narrow"/>
      <family val="2"/>
      <scheme val="minor"/>
    </font>
    <font>
      <sz val="10"/>
      <name val="Courier New"/>
      <family val="3"/>
    </font>
    <font>
      <sz val="8"/>
      <name val="Arial"/>
      <family val="2"/>
    </font>
    <font>
      <sz val="7"/>
      <name val="Arial"/>
      <family val="2"/>
    </font>
    <font>
      <b/>
      <sz val="8"/>
      <name val="Arial"/>
      <family val="2"/>
    </font>
    <font>
      <b/>
      <sz val="12"/>
      <name val="Times New Roman"/>
      <family val="1"/>
    </font>
    <font>
      <sz val="10"/>
      <name val="Courier New"/>
      <family val="3"/>
    </font>
    <font>
      <b/>
      <sz val="10"/>
      <name val="Times New Roman"/>
      <family val="1"/>
    </font>
    <font>
      <b/>
      <sz val="10"/>
      <name val="Arial"/>
      <family val="2"/>
    </font>
    <font>
      <b/>
      <sz val="10"/>
      <color rgb="FF000000"/>
      <name val="Times New Roman"/>
      <family val="1"/>
    </font>
    <font>
      <b/>
      <sz val="9"/>
      <color theme="1"/>
      <name val="Aptos Narrow"/>
      <family val="2"/>
      <scheme val="minor"/>
    </font>
    <font>
      <b/>
      <sz val="11"/>
      <color rgb="FF000000"/>
      <name val="Times New Roman"/>
      <family val="1"/>
    </font>
    <font>
      <b/>
      <u/>
      <sz val="18"/>
      <name val="Times New Roman"/>
      <family val="1"/>
    </font>
    <font>
      <sz val="14"/>
      <name val="Times New Roman"/>
      <family val="1"/>
    </font>
    <font>
      <b/>
      <sz val="8"/>
      <name val="Tahoma"/>
      <family val="2"/>
    </font>
    <font>
      <sz val="14"/>
      <name val="Arial Black"/>
      <family val="2"/>
    </font>
    <font>
      <sz val="12"/>
      <name val="Arial Black"/>
      <family val="2"/>
    </font>
    <font>
      <sz val="10"/>
      <name val="Tahoma"/>
      <family val="2"/>
    </font>
    <font>
      <b/>
      <sz val="14"/>
      <name val="Times New Roman"/>
      <family val="1"/>
    </font>
    <font>
      <sz val="8"/>
      <name val="Tahoma"/>
      <family val="2"/>
    </font>
  </fonts>
  <fills count="3">
    <fill>
      <patternFill patternType="none"/>
    </fill>
    <fill>
      <patternFill patternType="gray125"/>
    </fill>
    <fill>
      <patternFill patternType="solid">
        <fgColor rgb="FF8EA9DB"/>
        <bgColor rgb="FF000000"/>
      </patternFill>
    </fill>
  </fills>
  <borders count="4">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35">
    <xf numFmtId="0" fontId="0" fillId="0" borderId="0" xfId="0"/>
    <xf numFmtId="0" fontId="2" fillId="0" borderId="0" xfId="0" applyFont="1"/>
    <xf numFmtId="164" fontId="3" fillId="0" borderId="0" xfId="0" applyNumberFormat="1" applyFont="1" applyAlignment="1">
      <alignment horizontal="right"/>
    </xf>
    <xf numFmtId="14" fontId="3" fillId="0" borderId="0" xfId="0" applyNumberFormat="1" applyFont="1" applyAlignment="1">
      <alignment horizontal="left"/>
    </xf>
    <xf numFmtId="0" fontId="3" fillId="0" borderId="0" xfId="0" applyFont="1" applyAlignment="1">
      <alignment horizontal="center"/>
    </xf>
    <xf numFmtId="165" fontId="3" fillId="0" borderId="0" xfId="0" applyNumberFormat="1" applyFont="1" applyAlignment="1">
      <alignment horizontal="right"/>
    </xf>
    <xf numFmtId="164" fontId="5" fillId="0" borderId="0" xfId="0" applyNumberFormat="1" applyFont="1" applyAlignment="1">
      <alignment horizontal="right"/>
    </xf>
    <xf numFmtId="0" fontId="4" fillId="0" borderId="0" xfId="0" applyFont="1" applyAlignment="1">
      <alignment horizontal="left" wrapText="1"/>
    </xf>
    <xf numFmtId="0" fontId="7" fillId="0" borderId="0" xfId="0" applyFont="1"/>
    <xf numFmtId="0" fontId="9" fillId="0" borderId="0" xfId="0" applyFont="1" applyAlignment="1">
      <alignment horizontal="left"/>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 xfId="0" applyFont="1" applyFill="1" applyBorder="1" applyAlignment="1">
      <alignment horizontal="center" vertical="center"/>
    </xf>
    <xf numFmtId="43" fontId="10" fillId="2" borderId="1" xfId="1" applyFont="1" applyFill="1" applyBorder="1" applyAlignment="1">
      <alignment horizontal="center" vertical="center" wrapText="1"/>
    </xf>
    <xf numFmtId="0" fontId="11" fillId="0" borderId="0" xfId="0" applyFont="1"/>
    <xf numFmtId="43" fontId="10" fillId="2" borderId="3" xfId="1" applyFont="1" applyFill="1" applyBorder="1" applyAlignment="1">
      <alignment vertical="center" wrapText="1"/>
    </xf>
    <xf numFmtId="0" fontId="15" fillId="0" borderId="0" xfId="0" applyFont="1" applyAlignment="1">
      <alignment horizontal="left"/>
    </xf>
    <xf numFmtId="43" fontId="0" fillId="0" borderId="0" xfId="1" applyFont="1"/>
    <xf numFmtId="43" fontId="2" fillId="0" borderId="0" xfId="1" applyFont="1"/>
    <xf numFmtId="43" fontId="5" fillId="0" borderId="0" xfId="1" applyFont="1" applyAlignment="1">
      <alignment horizontal="right"/>
    </xf>
    <xf numFmtId="0" fontId="16" fillId="0" borderId="0" xfId="0" applyFont="1" applyAlignment="1">
      <alignment horizontal="center"/>
    </xf>
    <xf numFmtId="0" fontId="17" fillId="0" borderId="0" xfId="0" applyFont="1" applyAlignment="1">
      <alignment horizontal="center"/>
    </xf>
    <xf numFmtId="0" fontId="18" fillId="0" borderId="0" xfId="0" applyFont="1" applyAlignment="1">
      <alignment horizontal="right"/>
    </xf>
    <xf numFmtId="0" fontId="19" fillId="0" borderId="0" xfId="0" applyFont="1" applyAlignment="1">
      <alignment horizontal="left"/>
    </xf>
    <xf numFmtId="0" fontId="20" fillId="0" borderId="0" xfId="0" applyFont="1" applyAlignment="1">
      <alignment horizontal="right"/>
    </xf>
    <xf numFmtId="0" fontId="4" fillId="0" borderId="0" xfId="0" applyFont="1" applyAlignment="1">
      <alignment horizontal="left"/>
    </xf>
    <xf numFmtId="166" fontId="4" fillId="0" borderId="0" xfId="0" applyNumberFormat="1" applyFont="1" applyAlignment="1">
      <alignment horizontal="left"/>
    </xf>
    <xf numFmtId="0" fontId="6" fillId="0" borderId="0" xfId="0" applyFont="1" applyAlignment="1">
      <alignment horizontal="center" vertical="center" wrapText="1"/>
    </xf>
    <xf numFmtId="0" fontId="8" fillId="0" borderId="0" xfId="0" applyFont="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left" vertical="center"/>
    </xf>
    <xf numFmtId="0" fontId="12" fillId="2" borderId="1" xfId="0" applyFont="1" applyFill="1" applyBorder="1" applyAlignment="1">
      <alignment horizontal="right" vertical="center"/>
    </xf>
    <xf numFmtId="0" fontId="12" fillId="2" borderId="3" xfId="0" applyFont="1" applyFill="1" applyBorder="1" applyAlignment="1">
      <alignment horizontal="righ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142876</xdr:rowOff>
    </xdr:from>
    <xdr:to>
      <xdr:col>2</xdr:col>
      <xdr:colOff>723900</xdr:colOff>
      <xdr:row>5</xdr:row>
      <xdr:rowOff>53811</xdr:rowOff>
    </xdr:to>
    <xdr:pic>
      <xdr:nvPicPr>
        <xdr:cNvPr id="2" name="Imagen 1">
          <a:extLst>
            <a:ext uri="{FF2B5EF4-FFF2-40B4-BE49-F238E27FC236}">
              <a16:creationId xmlns:a16="http://schemas.microsoft.com/office/drawing/2014/main" id="{5624B9D0-3DB3-ED7D-98C4-E94A7C46C607}"/>
            </a:ext>
          </a:extLst>
        </xdr:cNvPr>
        <xdr:cNvPicPr>
          <a:picLocks noChangeAspect="1"/>
        </xdr:cNvPicPr>
      </xdr:nvPicPr>
      <xdr:blipFill>
        <a:blip xmlns:r="http://schemas.openxmlformats.org/officeDocument/2006/relationships" r:embed="rId1"/>
        <a:stretch>
          <a:fillRect/>
        </a:stretch>
      </xdr:blipFill>
      <xdr:spPr>
        <a:xfrm>
          <a:off x="590550" y="142876"/>
          <a:ext cx="1190625" cy="8539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A19EF-D2EE-4020-A951-860803D80053}">
  <dimension ref="A2:F1229"/>
  <sheetViews>
    <sheetView tabSelected="1" topLeftCell="A1199" workbookViewId="0">
      <selection activeCell="L1211" sqref="L1211"/>
    </sheetView>
  </sheetViews>
  <sheetFormatPr baseColWidth="10" defaultRowHeight="13.5" x14ac:dyDescent="0.25"/>
  <cols>
    <col min="1" max="1" width="7.7109375" style="1" customWidth="1"/>
    <col min="2" max="2" width="8.140625" style="1" customWidth="1"/>
    <col min="3" max="3" width="81.140625" style="1" customWidth="1"/>
    <col min="4" max="4" width="15.5703125" style="18" bestFit="1" customWidth="1"/>
    <col min="5" max="5" width="15.5703125" style="1" bestFit="1" customWidth="1"/>
    <col min="6" max="6" width="16.5703125" style="1" bestFit="1" customWidth="1"/>
    <col min="7" max="16384" width="11.42578125" style="1"/>
  </cols>
  <sheetData>
    <row r="2" spans="1:6" ht="15.75" customHeight="1" x14ac:dyDescent="0.25">
      <c r="A2" s="27" t="s">
        <v>28</v>
      </c>
      <c r="B2" s="27"/>
      <c r="C2" s="27"/>
      <c r="D2" s="27"/>
      <c r="E2" s="27"/>
      <c r="F2" s="27"/>
    </row>
    <row r="3" spans="1:6" ht="15.75" customHeight="1" x14ac:dyDescent="0.25">
      <c r="A3" s="27" t="s">
        <v>29</v>
      </c>
      <c r="B3" s="27"/>
      <c r="C3" s="27"/>
      <c r="D3" s="27"/>
      <c r="E3" s="27"/>
      <c r="F3" s="27"/>
    </row>
    <row r="4" spans="1:6" ht="13.5" customHeight="1" x14ac:dyDescent="0.25">
      <c r="A4" s="28" t="s">
        <v>30</v>
      </c>
      <c r="B4" s="28"/>
      <c r="C4" s="28"/>
      <c r="D4" s="28"/>
      <c r="E4" s="28"/>
      <c r="F4" s="28"/>
    </row>
    <row r="5" spans="1:6" ht="15.75" customHeight="1" x14ac:dyDescent="0.25">
      <c r="A5" s="27" t="s">
        <v>1804</v>
      </c>
      <c r="B5" s="27"/>
      <c r="C5" s="27"/>
      <c r="D5" s="27"/>
      <c r="E5" s="27"/>
      <c r="F5" s="27"/>
    </row>
    <row r="6" spans="1:6" ht="13.5" customHeight="1" x14ac:dyDescent="0.25">
      <c r="A6" s="28" t="s">
        <v>31</v>
      </c>
      <c r="B6" s="28"/>
      <c r="C6" s="28"/>
      <c r="D6" s="28"/>
      <c r="E6" s="28"/>
      <c r="F6" s="28"/>
    </row>
    <row r="7" spans="1:6" ht="8.25" customHeight="1" thickBot="1" x14ac:dyDescent="0.3">
      <c r="A7" s="9"/>
      <c r="B7"/>
      <c r="C7"/>
      <c r="D7" s="17"/>
      <c r="E7"/>
      <c r="F7" s="8"/>
    </row>
    <row r="8" spans="1:6" ht="14.25" thickBot="1" x14ac:dyDescent="0.3">
      <c r="A8" s="10" t="s">
        <v>0</v>
      </c>
      <c r="B8" s="11" t="s">
        <v>1</v>
      </c>
      <c r="C8" s="10" t="s">
        <v>2</v>
      </c>
      <c r="D8" s="13" t="s">
        <v>3</v>
      </c>
      <c r="E8" s="12" t="s">
        <v>4</v>
      </c>
      <c r="F8" s="13" t="s">
        <v>5</v>
      </c>
    </row>
    <row r="9" spans="1:6" x14ac:dyDescent="0.25">
      <c r="A9" s="14" t="s">
        <v>1797</v>
      </c>
      <c r="F9" s="2">
        <v>611211110.92999995</v>
      </c>
    </row>
    <row r="10" spans="1:6" ht="43.5" customHeight="1" x14ac:dyDescent="0.25">
      <c r="A10" s="3">
        <f>Sheet!A14</f>
        <v>46174</v>
      </c>
      <c r="B10" s="4" t="str">
        <f>Sheet!B14</f>
        <v>CH-09</v>
      </c>
      <c r="C10" s="7" t="str">
        <f>Sheet!C14</f>
        <v>1113-22 [AUTOCENTRO NAVARRO, SRL] LIB-2912. CATORCEAVO PAGO A LA ORDEN DE COMPRA MIVHED-2025-00059, PROCESO MIVHED-DAF-CM-2025-0007 D/F 4/4/2025, CON LAS FACTURAS NCF NO. E450000000111 D/F 25/02/2026, E450000000156 D/F 18/03/2026, E450000000167 D/F 26/03/2026, POR ADQUISICION E INSTALACION DE BATERIAS PARA LA FLOTILLA VEHICULAR DE ESTE MINISTERIO. SEGUN DA/0516/2026 D/F 21/05/2026. VER ANEXOS.</v>
      </c>
      <c r="D10" s="2"/>
      <c r="E10" s="2">
        <v>15130</v>
      </c>
      <c r="F10" s="2">
        <f>+F9+D10-E10</f>
        <v>611195980.92999995</v>
      </c>
    </row>
    <row r="11" spans="1:6" ht="50.25" customHeight="1" x14ac:dyDescent="0.25">
      <c r="A11" s="3">
        <f>Sheet!A15</f>
        <v>46174</v>
      </c>
      <c r="B11" s="4" t="str">
        <f>Sheet!B15</f>
        <v>CH-27</v>
      </c>
      <c r="C11" s="7" t="str">
        <f>Sheet!C15</f>
        <v>1113-23 [ASOCIACION CIUDAD ALTERNATIVA INC] LIB-3039. APORTE ECONOMICO CORRESPONDIENTE AL 2DO TRIMESTRE DEL PERIODO ABRIL - JUNIO DEL AÑO 2026, PARA LA SUBVENCION RESPECTO AL MEJORAMIENTO URBANO DESDE LA PERSPECTIVA DE PRODUCCION SOCIAL DEL HABITAT, CALLEJON 10, LA CIENAGA, DISTRITO NACIONAL, REPUBLICA DOMINICANA (SEGUNDA PARTE) ), SEGÚN COMS. DPYD-093-2026 D/F 25/05/2026 Y DGP-SAL-2025-002441 D/F 23/12/2025. VER ANEXOS. MVC-3017.</v>
      </c>
      <c r="D11" s="2"/>
      <c r="E11" s="2">
        <v>3750000</v>
      </c>
      <c r="F11" s="2">
        <f t="shared" ref="F11:F74" si="0">+F10+D11-E11</f>
        <v>607445980.92999995</v>
      </c>
    </row>
    <row r="12" spans="1:6" ht="39.75" customHeight="1" x14ac:dyDescent="0.25">
      <c r="A12" s="3">
        <f>Sheet!A16</f>
        <v>46174</v>
      </c>
      <c r="B12" s="4" t="str">
        <f>Sheet!B16</f>
        <v>CH-29</v>
      </c>
      <c r="C12" s="7" t="str">
        <f>Sheet!C16</f>
        <v>1113-23 [CONSTRUCTORA MACDOUGALL, S.R.L.] LIB-3042. PAGO CUB-09 (FINAL) Y PAGO DE VICIOS OCULTOS DEL CONTRATO MIVHED/CB/OB/PEEN/039/2022, FICHA CBE00652 POR EJECUCIÓN DEL PROYECTO DE MEJORAMIENTO DE HABITAT PARA VIVIENDAS RECONSTRUIDAS POR EL PASO DEL HURACAN FIONA EN LA PROVINCIA SANTO DOMINGO, LOTE 8. PROYECTO NO. 00538, SEGÚN COM. VMC-SP-097-2026 D/ 21/05/2026 Y VMC-SP-098-2026 D/ 19/05/2026.</v>
      </c>
      <c r="D12" s="2"/>
      <c r="E12" s="2">
        <v>13066562.630000001</v>
      </c>
      <c r="F12" s="2">
        <f t="shared" si="0"/>
        <v>594379418.29999995</v>
      </c>
    </row>
    <row r="13" spans="1:6" ht="39.75" customHeight="1" x14ac:dyDescent="0.25">
      <c r="A13" s="3">
        <f>Sheet!A17</f>
        <v>46174</v>
      </c>
      <c r="B13" s="4" t="str">
        <f>Sheet!B17</f>
        <v>CH-33</v>
      </c>
      <c r="C13" s="7" t="str">
        <f>Sheet!C17</f>
        <v>1113-23 [MUEBLES Y EQUIPOS PARA OFICINA LEON GONZALEZ, S.R.L.] LIB-3058. PAGO 20% AVANCE INICIAL DEL CONTRATO MIVHED/VB/BS/LPN/009/2026 FICHA CBE00852, LOTE VIII, SUBLOTE II, PARA ADQUISICION E INSTALACION DE EQUIPAMIENTO TECNOLOGICO, LABORATORIOS Y MOBILIARIO GENERAL DE LA UASD SANTIAGO RODRIGUEZ, PROVINCIA SANTIAGO RODRIGUEZ, PROYECTO NO. 00664, SEGÚN COM. VMC-SP-107-2026 D/F 22/05/2026.</v>
      </c>
      <c r="D13" s="2"/>
      <c r="E13" s="2">
        <v>6240646.5800000001</v>
      </c>
      <c r="F13" s="2">
        <f t="shared" si="0"/>
        <v>588138771.71999991</v>
      </c>
    </row>
    <row r="14" spans="1:6" ht="39.75" customHeight="1" x14ac:dyDescent="0.25">
      <c r="A14" s="3">
        <f>Sheet!A18</f>
        <v>46174</v>
      </c>
      <c r="B14" s="4" t="str">
        <f>Sheet!B18</f>
        <v>CH-34</v>
      </c>
      <c r="C14" s="7" t="str">
        <f>Sheet!C18</f>
        <v>1113-23 [GROUP Z HEALTHCARE PRODUCTS DOMINICANA, S.R.L] LIB-3057. PAGO 20% DE AVANCE INICIAL DEL CONTRATO MIVHED/VB/BS/LPN/005/2026, FICHA CBE00847, PARA LA ADQUISISCION E INSTALACION DEL LOTE VI, EQUIPAMIENTO Y MOVILIARIO MEDICO, MOBILIARIO GENERAL, COCINA Y LAVANDERIA, CENTRO PSICOSOCIAL HIGUEY, PROVINCIA LA ALTAGRACIA. PROYECTO NO. 00668, SEGÚN COM. VMC-SP-114-2026 D/F 25/05/2026.</v>
      </c>
      <c r="D14" s="2"/>
      <c r="E14" s="2">
        <v>1588390.59</v>
      </c>
      <c r="F14" s="2">
        <f t="shared" si="0"/>
        <v>586550381.12999988</v>
      </c>
    </row>
    <row r="15" spans="1:6" ht="39.75" customHeight="1" x14ac:dyDescent="0.25">
      <c r="A15" s="3">
        <f>Sheet!A19</f>
        <v>46174</v>
      </c>
      <c r="B15" s="4" t="str">
        <f>Sheet!B19</f>
        <v>CH-35</v>
      </c>
      <c r="C15" s="7" t="str">
        <f>Sheet!C19</f>
        <v>1113-23 [MUEBLES Y EQUIPOS PARA OFICINA LEON GONZALEZ, S.R.L.] LIB-3040. PAGO 20% AVANCE INICIAL DEL CONTRATO MIVHED/VB/BS/LPN/003/2026 FICHA CBE00854, LOTE II, SUBLOTE II, PARA EQUIPAMIENTO Y MOBILIARIO MEDICO, MOBILIARIO GENERAL CDAP CUIDAD MODELO, EN LA PROVINCIA DE SANTO DOMINGO, PROYECTO NO. 00667, SEGÚN COM. VMC-SP-108-2026 D/F 25/05/2026.</v>
      </c>
      <c r="D15" s="2"/>
      <c r="E15" s="2">
        <v>434593.57</v>
      </c>
      <c r="F15" s="2">
        <f t="shared" si="0"/>
        <v>586115787.55999982</v>
      </c>
    </row>
    <row r="16" spans="1:6" ht="47.25" customHeight="1" x14ac:dyDescent="0.25">
      <c r="A16" s="3">
        <f>Sheet!A20</f>
        <v>46174</v>
      </c>
      <c r="B16" s="4" t="str">
        <f>Sheet!B20</f>
        <v>CH-36</v>
      </c>
      <c r="C16" s="7" t="str">
        <f>Sheet!C20</f>
        <v>1113-23 [AGROINDUSTRIAL FREYSA SRL] LIB-3056. PAGO NO. 31 AL CONTRATO NO. MIVHED-CB-CA-2023-003, PROCESO MIVHED-CCC-PEPU-2023-0010, CON LA FACTURA NCF NO. B1500000187 D/F 22/05/2026 POR ALQUILER DE 38 PARQUEOS PARA AUTOS Y 8 PARA MOTORES, UBICADOS EN LA CALLE 30 DE MARZO NO. 41, SECTOR SAN CARLOS, D.N. CORRESP. AL MES DE JUNIO 2026, SEGUN DA/0538/2026 D/F 26/05/2026. (RETENCION: 5% DEL ISR). VER ANEXOS. MVC-3033</v>
      </c>
      <c r="D16" s="2"/>
      <c r="E16" s="2">
        <v>625244.31999999995</v>
      </c>
      <c r="F16" s="2">
        <f t="shared" si="0"/>
        <v>585490543.23999977</v>
      </c>
    </row>
    <row r="17" spans="1:6" ht="48.75" customHeight="1" x14ac:dyDescent="0.25">
      <c r="A17" s="3">
        <f>Sheet!A21</f>
        <v>46174</v>
      </c>
      <c r="B17" s="4" t="str">
        <f>Sheet!B21</f>
        <v>CH-36</v>
      </c>
      <c r="C17" s="7" t="str">
        <f>Sheet!C21</f>
        <v>1113-23 [AGROINDUSTRIAL FREYSA SRL] LIB-3056. PAGO NO. 31 AL CONTRATO NO. MIVHED-CB-CA-2023-003, PROCESO MIVHED-CCC-PEPU-2023-0010, CON LA FACTURA NCF NO. B1500000187 D/F 22/05/2026 POR ALQUILER DE 38 PARQUEOS PARA AUTOS Y 8 PARA MOTORES, UBICADOS EN LA CALLE 30 DE MARZO NO. 41, SECTOR SAN CARLOS, D.N. CORRESP. AL MES DE JUNIO 2026, SEGUN DA/0538/2026 D/F 26/05/2026. (RETENCION: 5% DEL ISR). VER ANEXOS. MVC-3033</v>
      </c>
      <c r="D17" s="2"/>
      <c r="E17" s="2">
        <v>27665.68</v>
      </c>
      <c r="F17" s="2">
        <f t="shared" si="0"/>
        <v>585462877.55999982</v>
      </c>
    </row>
    <row r="18" spans="1:6" ht="30.75" customHeight="1" x14ac:dyDescent="0.25">
      <c r="A18" s="3">
        <f>Sheet!A22</f>
        <v>46174</v>
      </c>
      <c r="B18" s="4" t="str">
        <f>Sheet!B22</f>
        <v>CH-37</v>
      </c>
      <c r="C18" s="7" t="str">
        <f>Sheet!C22</f>
        <v xml:space="preserve">1113-23 [MINISTERIO DE LA VIVIENDA HABITAT Y EDIFICACIONES (MIVHED)] LIB-3067. PAGO DE VIATICOS EN OPERATIVOS DE SUPERVISION, CONSTRUCCION Y RECONSTRUCCION DE VIVIENDAS PARA PERSONAL DESCRITO EN EL EXPEDIENTE ANEXO, GRUPO NO. 47-2026, SEGUN COM. DA-0387-2026 D/F 19/05/2026. (VER ANEXOS). MVC-3034. </v>
      </c>
      <c r="D18" s="2"/>
      <c r="E18" s="2">
        <v>145781</v>
      </c>
      <c r="F18" s="2">
        <f t="shared" si="0"/>
        <v>585317096.55999982</v>
      </c>
    </row>
    <row r="19" spans="1:6" ht="30.75" customHeight="1" x14ac:dyDescent="0.25">
      <c r="A19" s="3">
        <f>Sheet!A23</f>
        <v>46174</v>
      </c>
      <c r="B19" s="4" t="str">
        <f>Sheet!B23</f>
        <v>CH-38</v>
      </c>
      <c r="C19" s="7" t="str">
        <f>Sheet!C23</f>
        <v xml:space="preserve">1113-23 [MINISTERIO DE LA VIVIENDA HABITAT Y EDIFICACIONES (MIVHED)] LIB-3050. PAGO DE VIATICOS EN OPERATIVOS DE SUPERVISION, CONSTRUCCION Y RECONSTRUCCION DE VIVIENDAS PARA PERSONAL DESCRITO EN EL EXPEDIENTE ANEXO, GRUPO NO. 49-2026, SEGUN COM. DA-0412-2026 D/F 19/05/2026. (VER ANEXOS). MVC-3035. </v>
      </c>
      <c r="D19" s="2"/>
      <c r="E19" s="2">
        <v>112802.86</v>
      </c>
      <c r="F19" s="2">
        <f t="shared" si="0"/>
        <v>585204293.69999981</v>
      </c>
    </row>
    <row r="20" spans="1:6" ht="30.75" customHeight="1" x14ac:dyDescent="0.25">
      <c r="A20" s="3">
        <f>Sheet!A24</f>
        <v>46174</v>
      </c>
      <c r="B20" s="4" t="str">
        <f>Sheet!B24</f>
        <v>CH-40</v>
      </c>
      <c r="C20" s="7" t="str">
        <f>Sheet!C24</f>
        <v xml:space="preserve">1113-23 [MINISTERIO DE LA VIVIENDA HABITAT Y EDIFICACIONES (MIVHED)]LIB-3069. PAGO DE VIATICOS EN OPERATIVOS DE SUPERVISION, CONSTRUCCION Y RECONSTRUCCION DE VIVIENDAS PARA PERSONAL DESCRITO EN EL EXPEDIENTE ANEXO, GRUPO NO. 58-2026, SEGUN COM. DA-0462-2026 D/F 07/05/2026. (VER ANEXOS). MVC-3037. </v>
      </c>
      <c r="D20" s="2"/>
      <c r="E20" s="2">
        <v>225742.79</v>
      </c>
      <c r="F20" s="2">
        <f t="shared" si="0"/>
        <v>584978550.90999985</v>
      </c>
    </row>
    <row r="21" spans="1:6" ht="36.75" customHeight="1" x14ac:dyDescent="0.25">
      <c r="A21" s="3">
        <f>Sheet!A25</f>
        <v>46174</v>
      </c>
      <c r="B21" s="4" t="str">
        <f>Sheet!B25</f>
        <v>CH-42</v>
      </c>
      <c r="C21" s="7" t="str">
        <f>Sheet!C25</f>
        <v>1113-23 &lt;NULO&gt;[MINISTERIO DE LA VIVIENDA HABITAT Y EDIFICACIONES (MIVHED)] LIB-3071. PAGO DE VIATICOS EN OPERATIVOS DE SUPERVISION E INSPECCION PARA CONSTRUCCION Y RECONSTRUCCION DE VIVIENDAS Y EDIFICACIONES PARA PERSONAL DESCRITO EN EL EXPEDIENTE ANEXO, GRUPO NO. 59-2026, SEGUN COM. DA-0474-2026 D/F 15/05/2026. (VER ANEXOS). MVC-3039.</v>
      </c>
      <c r="D21" s="2"/>
      <c r="E21" s="2"/>
      <c r="F21" s="2">
        <f t="shared" si="0"/>
        <v>584978550.90999985</v>
      </c>
    </row>
    <row r="22" spans="1:6" ht="38.25" customHeight="1" x14ac:dyDescent="0.25">
      <c r="A22" s="3">
        <f>Sheet!A26</f>
        <v>46174</v>
      </c>
      <c r="B22" s="4" t="str">
        <f>Sheet!B26</f>
        <v>CH-43</v>
      </c>
      <c r="C22" s="7" t="str">
        <f>Sheet!C26</f>
        <v>1113-23 [MINISTERIO DE LA VIVIENDA HABITAT Y EDIFICACIONES (MIVHED)] LIB-3052. PAGO DE VIATICOS POR CONCEPTO DE GASTOS ADMINISTRATIVOS (VIATICOS EN ALIMENTACION, MOVILIDAD, SUBVENCIONES, REPRESENTACION, MANTENIMIENTO Y HOSPEDAJE), GRUPO NO. 60-2026, SEGUN COM. DA-0475-2026 D/F 13/05/2026. (VER ANEXOS). MVC-3040.</v>
      </c>
      <c r="D22" s="2"/>
      <c r="E22" s="2">
        <v>47063.519999999997</v>
      </c>
      <c r="F22" s="2">
        <f t="shared" si="0"/>
        <v>584931487.38999987</v>
      </c>
    </row>
    <row r="23" spans="1:6" ht="30.75" customHeight="1" x14ac:dyDescent="0.25">
      <c r="A23" s="3">
        <f>Sheet!A27</f>
        <v>46174</v>
      </c>
      <c r="B23" s="4" t="str">
        <f>Sheet!B27</f>
        <v>CH-44</v>
      </c>
      <c r="C23" s="7" t="str">
        <f>Sheet!C27</f>
        <v xml:space="preserve">1113-23 [MINISTERIO DE LA VIVIENDA HABITAT Y EDIFICACIONES (MIVHED)] LIB-3054. PAGO DE VIATICOS POR CONCEPTO DE GASTOS ADMINISTRATIVOS (VIATICOS EN ALIMENTACION, MOVILIDAD, SUBVENCIONES, REPRESENTACION, MANTENIMIENTO Y HOSPEDAJE), GRUPO NO. 61-2026, SEGUN COM. DA-0476-2026 D/F 11/05/2026. (VER ANEXOS). MVC-3041. </v>
      </c>
      <c r="D23" s="2"/>
      <c r="E23" s="2">
        <v>34162.5</v>
      </c>
      <c r="F23" s="2">
        <f t="shared" si="0"/>
        <v>584897324.88999987</v>
      </c>
    </row>
    <row r="24" spans="1:6" ht="40.5" customHeight="1" x14ac:dyDescent="0.25">
      <c r="A24" s="3">
        <f>Sheet!A28</f>
        <v>46174</v>
      </c>
      <c r="B24" s="4" t="str">
        <f>Sheet!B28</f>
        <v>CH-104</v>
      </c>
      <c r="C24" s="7" t="str">
        <f>Sheet!C28</f>
        <v>1113-23 [CORAMCA SRL] LIB-3596. PAGO ORDEN DE COMPRA NO. MIVHED-2026-00030 PROCESO NO. MIVHED-DAF-CM-2026-0002 D/F 31/03/2026, CON LA FACTURA NCF NO. B1500000860 D/F 22/05/2026, ADQUISICIÓN DE MATERIALES DE CLIMATIZACIÓN PARA MANTENIMIENTO CORRECTIVO DE LAS UNIDADES DE AIRES ACONDICIONADOS DEL MIVHED, SEGUN DA/0581/2026 D/F 05/06/2026. (RETENCION: 5% ISR) VER ANEXOS.</v>
      </c>
      <c r="D24" s="2"/>
      <c r="E24" s="2">
        <v>10904.25</v>
      </c>
      <c r="F24" s="2">
        <f t="shared" si="0"/>
        <v>584886420.63999987</v>
      </c>
    </row>
    <row r="25" spans="1:6" ht="40.5" customHeight="1" x14ac:dyDescent="0.25">
      <c r="A25" s="3">
        <f>Sheet!A29</f>
        <v>46174</v>
      </c>
      <c r="B25" s="4" t="str">
        <f>Sheet!B29</f>
        <v>CH-104</v>
      </c>
      <c r="C25" s="7" t="str">
        <f>Sheet!C29</f>
        <v>1113-23 [CORAMCA SRL] LIB-3596. PAGO ORDEN DE COMPRA NO. MIVHED-2026-00030 PROCESO NO. MIVHED-DAF-CM-2026-0002 D/F 31/03/2026, CON LA FACTURA NCF NO. B1500000860 D/F 22/05/2026, ADQUISICIÓN DE MATERIALES DE CLIMATIZACIÓN PARA MANTENIMIENTO CORRECTIVO DE LAS UNIDADES DE AIRES ACONDICIONADOS DEL MIVHED, SEGUN DA/0581/2026 D/F 05/06/2026. (RETENCION: 5% ISR) VER ANEXOS.</v>
      </c>
      <c r="D25" s="2"/>
      <c r="E25" s="2">
        <v>246436.05</v>
      </c>
      <c r="F25" s="2">
        <f t="shared" si="0"/>
        <v>584639984.58999991</v>
      </c>
    </row>
    <row r="26" spans="1:6" ht="20.25" customHeight="1" x14ac:dyDescent="0.25">
      <c r="A26" s="3">
        <f>Sheet!A30</f>
        <v>46174</v>
      </c>
      <c r="B26" s="4" t="str">
        <f>Sheet!B30</f>
        <v>DB-4947</v>
      </c>
      <c r="C26" s="7" t="str">
        <f>Sheet!C30</f>
        <v>1113-19 PARA REGISTRAR INGRESOS DE BIENES NACIONALES CORRESPONDIENTE AL DIA 01/06/2026. SEGUN RELACION ANEXA.</v>
      </c>
      <c r="D26" s="2">
        <v>18450</v>
      </c>
      <c r="E26" s="2"/>
      <c r="F26" s="2">
        <f t="shared" si="0"/>
        <v>584658434.58999991</v>
      </c>
    </row>
    <row r="27" spans="1:6" ht="20.25" customHeight="1" x14ac:dyDescent="0.25">
      <c r="A27" s="3">
        <f>Sheet!A31</f>
        <v>46174</v>
      </c>
      <c r="B27" s="4" t="str">
        <f>Sheet!B31</f>
        <v>DB-4947</v>
      </c>
      <c r="C27" s="7" t="str">
        <f>Sheet!C31</f>
        <v>1113-19 PARA REGISTRAR INGRESOS DE BIENES NACIONALES CORRESPONDIENTE AL DIA 01/06/2026. SEGUN RELACION ANEXA.</v>
      </c>
      <c r="D27" s="2">
        <v>40420</v>
      </c>
      <c r="E27" s="2"/>
      <c r="F27" s="2">
        <f t="shared" si="0"/>
        <v>584698854.58999991</v>
      </c>
    </row>
    <row r="28" spans="1:6" ht="20.25" customHeight="1" x14ac:dyDescent="0.25">
      <c r="A28" s="3">
        <f>Sheet!A32</f>
        <v>46174</v>
      </c>
      <c r="B28" s="4" t="str">
        <f>Sheet!B32</f>
        <v>DB-4947</v>
      </c>
      <c r="C28" s="7" t="str">
        <f>Sheet!C32</f>
        <v>1113-19 PARA REGISTRAR INGRESOS DE BIENES NACIONALES CORRESPONDIENTE AL DIA 01/06/2026. SEGUN RELACION ANEXA.</v>
      </c>
      <c r="D28" s="2">
        <v>3000</v>
      </c>
      <c r="E28" s="2"/>
      <c r="F28" s="2">
        <f t="shared" si="0"/>
        <v>584701854.58999991</v>
      </c>
    </row>
    <row r="29" spans="1:6" ht="22.5" customHeight="1" x14ac:dyDescent="0.25">
      <c r="A29" s="3">
        <f>Sheet!A33</f>
        <v>46174</v>
      </c>
      <c r="B29" s="4" t="str">
        <f>Sheet!B33</f>
        <v>ED-32656</v>
      </c>
      <c r="C29" s="7" t="str">
        <f>Sheet!C33</f>
        <v>1113-23 PARA REGISTRAR RECLASIFICACION DE LA ED-32480 D/F 07/05/2026 POR VALOR RD302,080.00 POR DOBLICIDAD DE REGISTO, VER ANEXOS</v>
      </c>
      <c r="D29" s="2">
        <v>12800</v>
      </c>
      <c r="E29" s="2"/>
      <c r="F29" s="2">
        <f t="shared" si="0"/>
        <v>584714654.58999991</v>
      </c>
    </row>
    <row r="30" spans="1:6" ht="22.5" customHeight="1" x14ac:dyDescent="0.25">
      <c r="A30" s="3">
        <f>Sheet!A34</f>
        <v>46174</v>
      </c>
      <c r="B30" s="4" t="str">
        <f>Sheet!B34</f>
        <v>ED-32656</v>
      </c>
      <c r="C30" s="7" t="str">
        <f>Sheet!C34</f>
        <v>1113-23 PARA REGISTRAR RECLASIFICACION DE LA ED-32480 D/F 07/05/2026 POR VALOR RD302,080.00 POR DOBLICIDAD DE REGISTO, VER ANEXOS</v>
      </c>
      <c r="D30" s="2">
        <v>289280</v>
      </c>
      <c r="E30" s="2"/>
      <c r="F30" s="2">
        <f t="shared" si="0"/>
        <v>585003934.58999991</v>
      </c>
    </row>
    <row r="31" spans="1:6" ht="33" customHeight="1" x14ac:dyDescent="0.25">
      <c r="A31" s="3">
        <f>Sheet!A35</f>
        <v>46174</v>
      </c>
      <c r="B31" s="4" t="str">
        <f>Sheet!B35</f>
        <v>ED-32705</v>
      </c>
      <c r="C31" s="7" t="str">
        <f>Sheet!C35</f>
        <v>1113-19 PARA REGISTRAR INGRESOS POR DEDUCCION RECIBIDAS DE ESTUDIO Y DISEÑO Y/O SUPERVISION DE OBRAS, POR LA SUBCUENTA TESORERIA NACIONAL MINISTERIO DE LA VIVIENDA HABITAT Y EDIFICACIONES (MIVEHD) CORRESPONDIENTE AL LIB-2950 REF 69388</v>
      </c>
      <c r="D31" s="2">
        <v>3713171.9</v>
      </c>
      <c r="E31" s="2"/>
      <c r="F31" s="2">
        <f t="shared" si="0"/>
        <v>588717106.48999989</v>
      </c>
    </row>
    <row r="32" spans="1:6" ht="33" customHeight="1" x14ac:dyDescent="0.25">
      <c r="A32" s="3">
        <f>Sheet!A36</f>
        <v>46174</v>
      </c>
      <c r="B32" s="4" t="str">
        <f>Sheet!B36</f>
        <v>ED-32705</v>
      </c>
      <c r="C32" s="7" t="str">
        <f>Sheet!C36</f>
        <v>1113-23 PARA REGISTRAR INGRESOS POR DEDUCCION RECIBIDAS DE ESTUDIO Y DISEÑO Y/O SUPERVISION DE OBRAS, POR LA SUBCUENTA TESORERIA NACIONAL MINISTERIO DE LA VIVIENDA HABITAT Y EDIFICACIONES (MIVEHD) CORRESPONDIENTE AL LIB-2950 REF 69388</v>
      </c>
      <c r="D32" s="2"/>
      <c r="E32" s="2">
        <v>3713171.9</v>
      </c>
      <c r="F32" s="2">
        <f t="shared" si="0"/>
        <v>585003934.58999991</v>
      </c>
    </row>
    <row r="33" spans="1:6" ht="33" customHeight="1" x14ac:dyDescent="0.25">
      <c r="A33" s="3">
        <f>Sheet!A37</f>
        <v>46174</v>
      </c>
      <c r="B33" s="4" t="str">
        <f>Sheet!B37</f>
        <v>ED-32706</v>
      </c>
      <c r="C33" s="7" t="str">
        <f>Sheet!C37</f>
        <v>1113-19 PARA REGISTRAR INGRESOS POR DEDUCCION RECIBIDAS DE ESTUDIO Y DISEÑO Y/O SUPERVISION DE OBRAS, POR LA SUBCUENTA TESORERIA NACIONAL MINISTERIO DE LA VIVIENDA HABITAT Y EDIFICACIONES (MIVEHD) CORRESPONDIENTE AL LIB-2752 REF 69513</v>
      </c>
      <c r="D33" s="2">
        <v>145732.57999999999</v>
      </c>
      <c r="E33" s="2"/>
      <c r="F33" s="2">
        <f t="shared" si="0"/>
        <v>585149667.16999996</v>
      </c>
    </row>
    <row r="34" spans="1:6" ht="33" customHeight="1" x14ac:dyDescent="0.25">
      <c r="A34" s="3">
        <f>Sheet!A38</f>
        <v>46174</v>
      </c>
      <c r="B34" s="4" t="str">
        <f>Sheet!B38</f>
        <v>ED-32706</v>
      </c>
      <c r="C34" s="7" t="str">
        <f>Sheet!C38</f>
        <v>1113-23 PARA REGISTRAR INGRESOS POR DEDUCCION RECIBIDAS DE ESTUDIO Y DISEÑO Y/O SUPERVISION DE OBRAS, POR LA SUBCUENTA TESORERIA NACIONAL MINISTERIO DE LA VIVIENDA HABITAT Y EDIFICACIONES (MIVEHD) CORRESPONDIENTE AL LIB-2752 REF 69513</v>
      </c>
      <c r="D34" s="2"/>
      <c r="E34" s="2">
        <v>145732.57999999999</v>
      </c>
      <c r="F34" s="2">
        <f t="shared" si="0"/>
        <v>585003934.58999991</v>
      </c>
    </row>
    <row r="35" spans="1:6" ht="33" customHeight="1" x14ac:dyDescent="0.25">
      <c r="A35" s="3">
        <f>Sheet!A39</f>
        <v>46174</v>
      </c>
      <c r="B35" s="4" t="str">
        <f>Sheet!B39</f>
        <v>ED-32707</v>
      </c>
      <c r="C35" s="7" t="str">
        <f>Sheet!C39</f>
        <v>1113-19 PARA REGISTRAR INGRESOS POR DEDUCCION RECIBIDAS DE ESTUDIO Y DISEÑO Y/O SUPERVISION DE OBRAS, POR LA SUBCUENTA TESORERIA NACIONAL MINISTERIO DE LA VIVIENDA HABITAT Y EDIFICACIONES (MIVEHD) CORRESPONDIENTE AL LIB-2950 REF 69514</v>
      </c>
      <c r="D35" s="2">
        <v>3713171.9</v>
      </c>
      <c r="E35" s="2"/>
      <c r="F35" s="2">
        <f t="shared" si="0"/>
        <v>588717106.48999989</v>
      </c>
    </row>
    <row r="36" spans="1:6" ht="33" customHeight="1" x14ac:dyDescent="0.25">
      <c r="A36" s="3">
        <f>Sheet!A40</f>
        <v>46174</v>
      </c>
      <c r="B36" s="4" t="str">
        <f>Sheet!B40</f>
        <v>ED-32707</v>
      </c>
      <c r="C36" s="7" t="str">
        <f>Sheet!C40</f>
        <v>1113-23 PARA REGISTRAR INGRESOS POR DEDUCCION RECIBIDAS DE ESTUDIO Y DISEÑO Y/O SUPERVISION DE OBRAS, POR LA SUBCUENTA TESORERIA NACIONAL MINISTERIO DE LA VIVIENDA HABITAT Y EDIFICACIONES (MIVEHD) CORRESPONDIENTE AL LIB-2950 REF 69514</v>
      </c>
      <c r="D36" s="2"/>
      <c r="E36" s="2">
        <v>3713171.9</v>
      </c>
      <c r="F36" s="2">
        <f t="shared" si="0"/>
        <v>585003934.58999991</v>
      </c>
    </row>
    <row r="37" spans="1:6" ht="24" customHeight="1" x14ac:dyDescent="0.25">
      <c r="A37" s="3">
        <f>Sheet!A41</f>
        <v>46174</v>
      </c>
      <c r="B37" s="4" t="str">
        <f>Sheet!B41</f>
        <v>ED-32737</v>
      </c>
      <c r="C37" s="7" t="str">
        <f>Sheet!C41</f>
        <v>1113-19 PARA REGISTRAR LA FACTURA NO. 1988, NCF B0100001988 D/F 8/6/2026 DEL INGRESO RECIBIDO DE GRUPO RAMOS SA, DEL DEPOSITO REF. NO. 002420030827 D/F 01/06/2026</v>
      </c>
      <c r="D37" s="2">
        <v>6000</v>
      </c>
      <c r="E37" s="2"/>
      <c r="F37" s="2">
        <f t="shared" si="0"/>
        <v>585009934.58999991</v>
      </c>
    </row>
    <row r="38" spans="1:6" ht="24" customHeight="1" x14ac:dyDescent="0.25">
      <c r="A38" s="3">
        <f>Sheet!A42</f>
        <v>46174</v>
      </c>
      <c r="B38" s="4" t="str">
        <f>Sheet!B42</f>
        <v>ED-32738</v>
      </c>
      <c r="C38" s="7" t="str">
        <f>Sheet!C42</f>
        <v>1113-19 PARA REGISTRAR LA FACTURA NO. 1989, NCF B0100001989 D/F 8/6/2026 DEL INGRESO RECIBIDO DE GRUPO RAMOS SA, DEL DEPOSITO REF. NO. 002420030572 D/F 01/06/2026</v>
      </c>
      <c r="D38" s="2">
        <v>6000</v>
      </c>
      <c r="E38" s="2"/>
      <c r="F38" s="2">
        <f t="shared" si="0"/>
        <v>585015934.58999991</v>
      </c>
    </row>
    <row r="39" spans="1:6" ht="24" customHeight="1" x14ac:dyDescent="0.25">
      <c r="A39" s="3">
        <f>Sheet!A43</f>
        <v>46174</v>
      </c>
      <c r="B39" s="4" t="str">
        <f>Sheet!B43</f>
        <v>ED-32739</v>
      </c>
      <c r="C39" s="7" t="str">
        <f>Sheet!C43</f>
        <v>1113-19 PARA REGISTRAR LA FACTURA NO. 1990, NCF B0100001990 D/F 8/6/2026 DEL INGRESO RECIBIDO DE ALMEIDA CID CONSTRUCTION GROUP SRL, DEL DEPOSITO REF. NO. 242122663 D/F 01/06/2026</v>
      </c>
      <c r="D39" s="2">
        <v>6000</v>
      </c>
      <c r="E39" s="2"/>
      <c r="F39" s="2">
        <f t="shared" si="0"/>
        <v>585021934.58999991</v>
      </c>
    </row>
    <row r="40" spans="1:6" ht="24" customHeight="1" x14ac:dyDescent="0.25">
      <c r="A40" s="3">
        <f>Sheet!A44</f>
        <v>46174</v>
      </c>
      <c r="B40" s="4" t="str">
        <f>Sheet!B44</f>
        <v>ED-32740</v>
      </c>
      <c r="C40" s="7" t="str">
        <f>Sheet!C44</f>
        <v>1113-19 PARA REGISTRAR LA FACTURA NO. 1991, NCF B0100001991 D/F 8/6/2026 DEL INGRESO RECIBIDO DE ARQUITECTURA FORMAS Y CONSTRUCCIONES SRL, DEL DEPOSITO REF. NO. 424805956 D/F 01/06/2026.</v>
      </c>
      <c r="D40" s="2">
        <v>76681.34</v>
      </c>
      <c r="E40" s="2"/>
      <c r="F40" s="2">
        <f t="shared" si="0"/>
        <v>585098615.92999995</v>
      </c>
    </row>
    <row r="41" spans="1:6" ht="24" customHeight="1" x14ac:dyDescent="0.25">
      <c r="A41" s="3">
        <f>Sheet!A45</f>
        <v>46174</v>
      </c>
      <c r="B41" s="4" t="str">
        <f>Sheet!B45</f>
        <v>ED-32741</v>
      </c>
      <c r="C41" s="7" t="str">
        <f>Sheet!C45</f>
        <v>1113-19 PARA REGISTRAR LA FACTURA NO. 1992, NCF B0100001992 D/F 8/6/2026 DEL INGRESO RECIBIDO DE OBRAS CIVILES DE ALTA TECNOLOGIA OCIVALTEC C POR A, DEL DEPOSITO REF. NO. 242120445 D/F 01/06/2026</v>
      </c>
      <c r="D41" s="2">
        <v>9396.4500000000007</v>
      </c>
      <c r="E41" s="2"/>
      <c r="F41" s="2">
        <f t="shared" si="0"/>
        <v>585108012.38</v>
      </c>
    </row>
    <row r="42" spans="1:6" ht="24" customHeight="1" x14ac:dyDescent="0.25">
      <c r="A42" s="3">
        <f>Sheet!A46</f>
        <v>46174</v>
      </c>
      <c r="B42" s="4" t="str">
        <f>Sheet!B46</f>
        <v>ED-32742</v>
      </c>
      <c r="C42" s="7" t="str">
        <f>Sheet!C46</f>
        <v>1113-19 PARA REGISTRAR LA FACTURA NO. 1993, NCF B0100001993 D/F 8/6/2026 DEL INGRESO RECIBIDO DE CONSTRUHORMY SRL, DEL DEPOSITO REF. NO. 424821949 D/F 01/06/2026</v>
      </c>
      <c r="D42" s="2">
        <v>6000</v>
      </c>
      <c r="E42" s="2"/>
      <c r="F42" s="2">
        <f t="shared" si="0"/>
        <v>585114012.38</v>
      </c>
    </row>
    <row r="43" spans="1:6" ht="24" customHeight="1" x14ac:dyDescent="0.25">
      <c r="A43" s="3">
        <f>Sheet!A47</f>
        <v>46174</v>
      </c>
      <c r="B43" s="4" t="str">
        <f>Sheet!B47</f>
        <v>ED-32743</v>
      </c>
      <c r="C43" s="7" t="str">
        <f>Sheet!C47</f>
        <v>1113-19 PARA REGISTRAR LA FACTURA NO. 1994, NCF B0100001994 D/F 8/6/2026 DEL INGRESO RECIBIDO DE VISTAGOLF INMOBILIARIA SRL, DEL DEPOSITO REF. NO. 242121891 D/F 01/06/2026</v>
      </c>
      <c r="D43" s="2">
        <v>56500</v>
      </c>
      <c r="E43" s="2"/>
      <c r="F43" s="2">
        <f t="shared" si="0"/>
        <v>585170512.38</v>
      </c>
    </row>
    <row r="44" spans="1:6" ht="24" customHeight="1" x14ac:dyDescent="0.25">
      <c r="A44" s="3">
        <f>Sheet!A48</f>
        <v>46174</v>
      </c>
      <c r="B44" s="4" t="str">
        <f>Sheet!B48</f>
        <v>ED-32744</v>
      </c>
      <c r="C44" s="7" t="str">
        <f>Sheet!C48</f>
        <v>1113-19 PARA REGISTRAR LA FACTURA NO. 1995, NCF B0100001995 D/F 8/6/2026 DEL INGRESO RECIBIDO DE ROJO GAS SRL, DEL DEPOSITO REF. NO. 424834241 D/F 01/06/2026</v>
      </c>
      <c r="D44" s="2">
        <v>56500</v>
      </c>
      <c r="E44" s="2"/>
      <c r="F44" s="2">
        <f t="shared" si="0"/>
        <v>585227012.38</v>
      </c>
    </row>
    <row r="45" spans="1:6" ht="24" customHeight="1" x14ac:dyDescent="0.25">
      <c r="A45" s="3">
        <f>Sheet!A49</f>
        <v>46174</v>
      </c>
      <c r="B45" s="4" t="str">
        <f>Sheet!B49</f>
        <v>ED-32745</v>
      </c>
      <c r="C45" s="7" t="str">
        <f>Sheet!C49</f>
        <v>1113-19 PARA REGISTRAR LA FACTURA NO. 1996, NCF B0100001996 D/F 8/6/2026 DEL INGRESO RECIBIDO DE CONSTRUCTORA MANZANO SRL, DEL DEPOSITO REF. NO. 242120585 D/F 01/06/2026</v>
      </c>
      <c r="D45" s="2">
        <v>6000</v>
      </c>
      <c r="E45" s="2"/>
      <c r="F45" s="2">
        <f t="shared" si="0"/>
        <v>585233012.38</v>
      </c>
    </row>
    <row r="46" spans="1:6" ht="24" customHeight="1" x14ac:dyDescent="0.25">
      <c r="A46" s="3">
        <f>Sheet!A50</f>
        <v>46174</v>
      </c>
      <c r="B46" s="4" t="str">
        <f>Sheet!B50</f>
        <v>ED-32782</v>
      </c>
      <c r="C46" s="7" t="str">
        <f>Sheet!C50</f>
        <v>1113-19 PARA REGISTRAR INGRESO CORRESPONDIENTE AL DIA 01/06/2026, SEGUN ESTADO DE BANCO ANEXO, REF NO. 0002430020629.</v>
      </c>
      <c r="D46" s="2">
        <v>6000</v>
      </c>
      <c r="E46" s="2"/>
      <c r="F46" s="2">
        <f t="shared" si="0"/>
        <v>585239012.38</v>
      </c>
    </row>
    <row r="47" spans="1:6" ht="24" customHeight="1" x14ac:dyDescent="0.25">
      <c r="A47" s="3">
        <f>Sheet!A51</f>
        <v>46174</v>
      </c>
      <c r="B47" s="4" t="str">
        <f>Sheet!B51</f>
        <v>ED-32783</v>
      </c>
      <c r="C47" s="7" t="str">
        <f>Sheet!C51</f>
        <v>1113-19 PARA REGISTRAR LA FACTURA NO. 5056, NCF B0200005056 D/F 30/6/2026 DEL INGRESO RECIBIDO DE VILLAS SAMAYA, DEL DEPOSITO REF. NO. 452400544530 D/F 01/06/2026</v>
      </c>
      <c r="D47" s="2">
        <v>6000</v>
      </c>
      <c r="E47" s="2"/>
      <c r="F47" s="2">
        <f t="shared" si="0"/>
        <v>585245012.38</v>
      </c>
    </row>
    <row r="48" spans="1:6" ht="24" customHeight="1" x14ac:dyDescent="0.25">
      <c r="A48" s="3">
        <f>Sheet!A52</f>
        <v>46174</v>
      </c>
      <c r="B48" s="4" t="str">
        <f>Sheet!B52</f>
        <v>ED-32784</v>
      </c>
      <c r="C48" s="7" t="str">
        <f>Sheet!C52</f>
        <v>1113-19 PARA REGISTRAR INGRESO CORRESPONDIENTE AL DIA 01/06/2026, SEGUN ESTADO DE BANCO ANEXO, REF NO. 452400545267</v>
      </c>
      <c r="D48" s="2">
        <v>6331.67</v>
      </c>
      <c r="E48" s="2"/>
      <c r="F48" s="2">
        <f t="shared" si="0"/>
        <v>585251344.04999995</v>
      </c>
    </row>
    <row r="49" spans="1:6" ht="24" customHeight="1" x14ac:dyDescent="0.25">
      <c r="A49" s="3">
        <f>Sheet!A53</f>
        <v>46174</v>
      </c>
      <c r="B49" s="4" t="str">
        <f>Sheet!B53</f>
        <v>ED-32785</v>
      </c>
      <c r="C49" s="7" t="str">
        <f>Sheet!C53</f>
        <v>1113-19 PARA REGISTRAR INGRESO CORRESPONDIENTE AL DIA 01/06/2026, SEGUN ESTADO DE BANCO ANEXO, REF NO. 000242121310</v>
      </c>
      <c r="D49" s="2">
        <v>7500</v>
      </c>
      <c r="E49" s="2"/>
      <c r="F49" s="2">
        <f t="shared" si="0"/>
        <v>585258844.04999995</v>
      </c>
    </row>
    <row r="50" spans="1:6" ht="24" customHeight="1" x14ac:dyDescent="0.25">
      <c r="A50" s="3">
        <f>Sheet!A54</f>
        <v>46174</v>
      </c>
      <c r="B50" s="4" t="str">
        <f>Sheet!B54</f>
        <v>ED-32786</v>
      </c>
      <c r="C50" s="7" t="str">
        <f>Sheet!C54</f>
        <v>1113-19 PARA REGISTRAR INGRESO CORRESPONDIENTE AL DIA 01/06/2026, SEGUN ESTADO DE BANCO ANEXO, REF NO. 008500070616</v>
      </c>
      <c r="D50" s="2">
        <v>9449.25</v>
      </c>
      <c r="E50" s="2"/>
      <c r="F50" s="2">
        <f t="shared" si="0"/>
        <v>585268293.29999995</v>
      </c>
    </row>
    <row r="51" spans="1:6" ht="24" customHeight="1" x14ac:dyDescent="0.25">
      <c r="A51" s="3">
        <f>Sheet!A55</f>
        <v>46174</v>
      </c>
      <c r="B51" s="4" t="str">
        <f>Sheet!B55</f>
        <v>ED-32787</v>
      </c>
      <c r="C51" s="7" t="str">
        <f>Sheet!C55</f>
        <v>1113-19 PARA REGISTRAR INGRESO CORRESPONDIENTE AL DIA 01/06/2026, SEGUN ESTADO DE BANCO ANEXO, REF NO. 000242122614</v>
      </c>
      <c r="D51" s="2">
        <v>8203.5499999999993</v>
      </c>
      <c r="E51" s="2"/>
      <c r="F51" s="2">
        <f t="shared" si="0"/>
        <v>585276496.8499999</v>
      </c>
    </row>
    <row r="52" spans="1:6" ht="24" customHeight="1" x14ac:dyDescent="0.25">
      <c r="A52" s="3">
        <f>Sheet!A56</f>
        <v>46174</v>
      </c>
      <c r="B52" s="4" t="str">
        <f>Sheet!B56</f>
        <v>ED-32788</v>
      </c>
      <c r="C52" s="7" t="str">
        <f>Sheet!C56</f>
        <v>1113-19 PARA REGISTRAR INGRESO CORRESPONDIENTE AL DIA 01/06/2026, SEGUN ESTADO DE BANCO ANEXO, REF NO. 002490030255</v>
      </c>
      <c r="D52" s="2">
        <v>3300</v>
      </c>
      <c r="E52" s="2"/>
      <c r="F52" s="2">
        <f t="shared" si="0"/>
        <v>585279796.8499999</v>
      </c>
    </row>
    <row r="53" spans="1:6" ht="24" customHeight="1" x14ac:dyDescent="0.25">
      <c r="A53" s="3">
        <f>Sheet!A57</f>
        <v>46174</v>
      </c>
      <c r="B53" s="4" t="str">
        <f>Sheet!B57</f>
        <v>ED-32789</v>
      </c>
      <c r="C53" s="7" t="str">
        <f>Sheet!C57</f>
        <v>1113-19 PARA REGISTRAR INGRESO CORRESPONDIENTE AL DIA 01/06/2026, SEGUN ESTADO DE BANCO ANEXO, REF NO. 000424810790</v>
      </c>
      <c r="D53" s="2">
        <v>3300</v>
      </c>
      <c r="E53" s="2"/>
      <c r="F53" s="2">
        <f t="shared" si="0"/>
        <v>585283096.8499999</v>
      </c>
    </row>
    <row r="54" spans="1:6" ht="24" customHeight="1" x14ac:dyDescent="0.25">
      <c r="A54" s="3">
        <f>Sheet!A58</f>
        <v>46174</v>
      </c>
      <c r="B54" s="4" t="str">
        <f>Sheet!B58</f>
        <v>ED-32790</v>
      </c>
      <c r="C54" s="7" t="str">
        <f>Sheet!C58</f>
        <v>1113-19 PARA REGISTRAR INGRESO CORRESPONDIENTE AL DIA 01/06/2026, SEGUN ESTADO DE BANCO ANEXO, REF NO. 452400547598</v>
      </c>
      <c r="D54" s="2">
        <v>256207.5</v>
      </c>
      <c r="E54" s="2"/>
      <c r="F54" s="2">
        <f t="shared" si="0"/>
        <v>585539304.3499999</v>
      </c>
    </row>
    <row r="55" spans="1:6" ht="24" customHeight="1" x14ac:dyDescent="0.25">
      <c r="A55" s="3">
        <f>Sheet!A59</f>
        <v>46174</v>
      </c>
      <c r="B55" s="4" t="str">
        <f>Sheet!B59</f>
        <v>ED-32791</v>
      </c>
      <c r="C55" s="7" t="str">
        <f>Sheet!C59</f>
        <v>1113-19 PARA REGISTRAR INGRESO CORRESPONDIENTE AL DIA 01/06/2026, SEGUN ESTADO DE BANCO ANEXO, REF NO. 000242124577</v>
      </c>
      <c r="D55" s="2">
        <v>3300</v>
      </c>
      <c r="E55" s="2"/>
      <c r="F55" s="2">
        <f t="shared" si="0"/>
        <v>585542604.3499999</v>
      </c>
    </row>
    <row r="56" spans="1:6" ht="24" customHeight="1" x14ac:dyDescent="0.25">
      <c r="A56" s="3">
        <f>Sheet!A60</f>
        <v>46174</v>
      </c>
      <c r="B56" s="4" t="str">
        <f>Sheet!B60</f>
        <v>ED-32799</v>
      </c>
      <c r="C56" s="7" t="str">
        <f>Sheet!C60</f>
        <v>1113-19 PARA REGISTRAR INGRESO CORRESPONDIENTE AL DIA 01/06/2026, SEGUN ESTADO DE BANCO ANEXO, REF NO. 000424861211</v>
      </c>
      <c r="D56" s="2">
        <v>1000</v>
      </c>
      <c r="E56" s="2"/>
      <c r="F56" s="2">
        <f t="shared" si="0"/>
        <v>585543604.3499999</v>
      </c>
    </row>
    <row r="57" spans="1:6" ht="24" customHeight="1" x14ac:dyDescent="0.25">
      <c r="A57" s="3">
        <f>Sheet!A61</f>
        <v>46174</v>
      </c>
      <c r="B57" s="4" t="str">
        <f>Sheet!B61</f>
        <v>ED-32800</v>
      </c>
      <c r="C57" s="7" t="str">
        <f>Sheet!C61</f>
        <v>1113-19 PARA REGISTRAR INGRESO CORRESPONDIENTE AL DIA 01/06/2026, SEGUN ESTADO DE BANCO ANEXO, REF NO. 452400365234</v>
      </c>
      <c r="D57" s="2">
        <v>26427.41</v>
      </c>
      <c r="E57" s="2"/>
      <c r="F57" s="2">
        <f t="shared" si="0"/>
        <v>585570031.75999987</v>
      </c>
    </row>
    <row r="58" spans="1:6" ht="24" customHeight="1" x14ac:dyDescent="0.25">
      <c r="A58" s="3">
        <f>Sheet!A62</f>
        <v>46174</v>
      </c>
      <c r="B58" s="4" t="str">
        <f>Sheet!B62</f>
        <v>ED-32801</v>
      </c>
      <c r="C58" s="7" t="str">
        <f>Sheet!C62</f>
        <v>1113-19 PARA REGISTRAR INGRESO CORRESPONDIENTE AL DIA 01/06/2026, SEGUN ESTADO DE BANCO ANEXO, REF NO. 000242128689</v>
      </c>
      <c r="D58" s="2">
        <v>219735</v>
      </c>
      <c r="E58" s="2"/>
      <c r="F58" s="2">
        <f t="shared" si="0"/>
        <v>585789766.75999987</v>
      </c>
    </row>
    <row r="59" spans="1:6" ht="24" customHeight="1" x14ac:dyDescent="0.25">
      <c r="A59" s="3">
        <f>Sheet!A63</f>
        <v>46174</v>
      </c>
      <c r="B59" s="4" t="str">
        <f>Sheet!B63</f>
        <v>ED-32889</v>
      </c>
      <c r="C59" s="7" t="str">
        <f>Sheet!C63</f>
        <v>1113-19 PARA REVERSAR ED-31072 D/F29/05/2026 A FECTANDO LA CTA. NO. SUBCUENTA TESORERIA MIVED 1113-19 LLEVANDOLA LA CTA. NO. INGRESO EN TRANCITO 4217-08 POR VALOR RD$6,000.00</v>
      </c>
      <c r="D59" s="2"/>
      <c r="E59" s="2">
        <v>6000</v>
      </c>
      <c r="F59" s="2">
        <f t="shared" si="0"/>
        <v>585783766.75999987</v>
      </c>
    </row>
    <row r="60" spans="1:6" ht="24" customHeight="1" x14ac:dyDescent="0.25">
      <c r="A60" s="3">
        <f>Sheet!A64</f>
        <v>46174</v>
      </c>
      <c r="B60" s="4" t="str">
        <f>Sheet!B64</f>
        <v>ED-32913</v>
      </c>
      <c r="C60" s="7" t="str">
        <f>Sheet!C64</f>
        <v>1113-19 PARA REGISTRAR LA FACTURA NO. 4803, NCF B0200004803 D/F 15/6/2026 DEL INGRESO RECIBIDO DE FIDEICOMISO DE BAJO COSTO Y DE GARANTIA QUINTAS DE VILLA LAURA., DEL DEPOSITO REF. NO. 424793432 D/F 01/06/2026</v>
      </c>
      <c r="D60" s="2">
        <v>2200</v>
      </c>
      <c r="E60" s="2"/>
      <c r="F60" s="2">
        <f t="shared" si="0"/>
        <v>585785966.75999987</v>
      </c>
    </row>
    <row r="61" spans="1:6" ht="24" customHeight="1" x14ac:dyDescent="0.25">
      <c r="A61" s="3">
        <f>Sheet!A65</f>
        <v>46174</v>
      </c>
      <c r="B61" s="4" t="str">
        <f>Sheet!B65</f>
        <v>ED-32914</v>
      </c>
      <c r="C61" s="7" t="str">
        <f>Sheet!C65</f>
        <v>1113-19 PARA REGISTRAR LA FACTURA NO. 4804, NCF B0200004804 D/F 15/6/2026 DEL INGRESO RECIBIDO DE RESIDENCIAL ILEANY 1 , DEL DEPOSITO REF. NO. 924212540 D/F 01/06/2026</v>
      </c>
      <c r="D61" s="2">
        <v>6600</v>
      </c>
      <c r="E61" s="2"/>
      <c r="F61" s="2">
        <f t="shared" si="0"/>
        <v>585792566.75999987</v>
      </c>
    </row>
    <row r="62" spans="1:6" ht="24" customHeight="1" x14ac:dyDescent="0.25">
      <c r="A62" s="3">
        <f>Sheet!A66</f>
        <v>46174</v>
      </c>
      <c r="B62" s="4" t="str">
        <f>Sheet!B66</f>
        <v>ED-32916</v>
      </c>
      <c r="C62" s="7" t="str">
        <f>Sheet!C66</f>
        <v>1113-19 PARA REGISTRAR LA FACTURA NO. 4806, NCF B0200004806 D/F 15/6/2026 DEL INGRESO RECIBIDO DE FIDEICOMISO DE BAJO COSTO Y DE GARANTIA QUINTAS DE VILLA LAURA., DEL DEPOSITO REF. NO. 424838473 D/F 01/06/2026</v>
      </c>
      <c r="D62" s="2">
        <v>2200</v>
      </c>
      <c r="E62" s="2"/>
      <c r="F62" s="2">
        <f t="shared" si="0"/>
        <v>585794766.75999987</v>
      </c>
    </row>
    <row r="63" spans="1:6" ht="24" customHeight="1" x14ac:dyDescent="0.25">
      <c r="A63" s="3">
        <f>Sheet!A67</f>
        <v>46174</v>
      </c>
      <c r="B63" s="4" t="str">
        <f>Sheet!B67</f>
        <v>ED-32928</v>
      </c>
      <c r="C63" s="7" t="str">
        <f>Sheet!C67</f>
        <v>1113-19 PARA REGISTRAR LA FACTURA NO. 4818, NCF B0200004818 D/F 15/6/2026 DEL INGRESO RECIBIDO DE PLAZA TRONILO, DEL DEPOSITO REF. NO. 424829503 D/F 01/06/2026</v>
      </c>
      <c r="D63" s="2">
        <v>7500</v>
      </c>
      <c r="E63" s="2"/>
      <c r="F63" s="2">
        <f t="shared" si="0"/>
        <v>585802266.75999987</v>
      </c>
    </row>
    <row r="64" spans="1:6" ht="24" customHeight="1" x14ac:dyDescent="0.25">
      <c r="A64" s="3">
        <f>Sheet!A68</f>
        <v>46174</v>
      </c>
      <c r="B64" s="4" t="str">
        <f>Sheet!B68</f>
        <v>ED-33007</v>
      </c>
      <c r="C64" s="7" t="str">
        <f>Sheet!C68</f>
        <v>1113-22 PARA REGISTRAR RECLASIFICACION DE LA DG-4294 D/F 0715/05/2026 POR VALOR RD$21,145.60 POR DOBLICIDAD DE REGISTO, VER ANEXOS</v>
      </c>
      <c r="D64" s="2">
        <v>896</v>
      </c>
      <c r="E64" s="2"/>
      <c r="F64" s="2">
        <f t="shared" si="0"/>
        <v>585803162.75999987</v>
      </c>
    </row>
    <row r="65" spans="1:6" ht="24" customHeight="1" x14ac:dyDescent="0.25">
      <c r="A65" s="3">
        <f>Sheet!A69</f>
        <v>46174</v>
      </c>
      <c r="B65" s="4" t="str">
        <f>Sheet!B69</f>
        <v>ED-33007</v>
      </c>
      <c r="C65" s="7" t="str">
        <f>Sheet!C69</f>
        <v>1113-22 PARA REGISTRAR RECLASIFICACION DE LA DG-4294 D/F 0715/05/2026 POR VALOR RD$21,145.60 POR DOBLICIDAD DE REGISTO, VER ANEXOS</v>
      </c>
      <c r="D65" s="2">
        <v>20249.599999999999</v>
      </c>
      <c r="E65" s="2"/>
      <c r="F65" s="2">
        <f t="shared" si="0"/>
        <v>585823412.3599999</v>
      </c>
    </row>
    <row r="66" spans="1:6" ht="31.5" customHeight="1" x14ac:dyDescent="0.25">
      <c r="A66" s="3">
        <f>Sheet!A70</f>
        <v>46174</v>
      </c>
      <c r="B66" s="4" t="str">
        <f>Sheet!B70</f>
        <v>ED-33008</v>
      </c>
      <c r="C66" s="7" t="str">
        <f>Sheet!C70</f>
        <v>1113-18 P/R ASIENTO Y RECLASIFICAR PAGO SERV-ING AMCI, S.R.L. LIB-3041 CH-7889 D/F 15/05/2026 A LA CTA. 1113-18 SUB-CUENTA DISPONIBILIDAD FONDO 1000, CUYO REGISTROS CORRESPONDE A LA CUENTA NO. 1113-23 SUB-CUENTA TESORERIA MIVED FONDO 0100, VER ANEXOS</v>
      </c>
      <c r="D66" s="2">
        <v>4803701.91</v>
      </c>
      <c r="E66" s="2"/>
      <c r="F66" s="2">
        <f t="shared" si="0"/>
        <v>590627114.26999986</v>
      </c>
    </row>
    <row r="67" spans="1:6" ht="31.5" customHeight="1" x14ac:dyDescent="0.25">
      <c r="A67" s="3">
        <f>Sheet!A71</f>
        <v>46174</v>
      </c>
      <c r="B67" s="4" t="str">
        <f>Sheet!B71</f>
        <v>ED-33008</v>
      </c>
      <c r="C67" s="7" t="str">
        <f>Sheet!C71</f>
        <v>1113-23 P/R ASIENTO Y RECLASIFICAR PAGO SERV-ING AMCI, S.R.L. LIB-3041 CH-7889 D/F 15/05/2026 A LA CTA. 1113-18 SUB-CUENTA DISPONIBILIDAD FONDO 1000, CUYO REGISTROS CORRESPONDE A LA CUENTA NO. 1113-23 SUB-CUENTA TESORERIA MIVED FONDO 0100, VER ANEXOS</v>
      </c>
      <c r="D67" s="2"/>
      <c r="E67" s="2">
        <v>29927.88</v>
      </c>
      <c r="F67" s="2">
        <f t="shared" si="0"/>
        <v>590597186.38999987</v>
      </c>
    </row>
    <row r="68" spans="1:6" ht="31.5" customHeight="1" x14ac:dyDescent="0.25">
      <c r="A68" s="3">
        <f>Sheet!A72</f>
        <v>46174</v>
      </c>
      <c r="B68" s="4" t="str">
        <f>Sheet!B72</f>
        <v>ED-33008</v>
      </c>
      <c r="C68" s="7" t="str">
        <f>Sheet!C72</f>
        <v>1113-23 P/R ASIENTO Y RECLASIFICAR PAGO SERV-ING AMCI, S.R.L. LIB-3041 CH-7889 D/F 15/05/2026 A LA CTA. 1113-18 SUB-CUENTA DISPONIBILIDAD FONDO 1000, CUYO REGISTROS CORRESPONDE A LA CUENTA NO. 1113-23 SUB-CUENTA TESORERIA MIVED FONDO 0100, VER ANEXOS</v>
      </c>
      <c r="D68" s="2"/>
      <c r="E68" s="2">
        <v>5542.2</v>
      </c>
      <c r="F68" s="2">
        <f t="shared" si="0"/>
        <v>590591644.18999982</v>
      </c>
    </row>
    <row r="69" spans="1:6" ht="31.5" customHeight="1" x14ac:dyDescent="0.25">
      <c r="A69" s="3">
        <f>Sheet!A73</f>
        <v>46174</v>
      </c>
      <c r="B69" s="4" t="str">
        <f>Sheet!B73</f>
        <v>ED-33008</v>
      </c>
      <c r="C69" s="7" t="str">
        <f>Sheet!C73</f>
        <v>1113-23 P/R ASIENTO Y RECLASIFICAR PAGO SERV-ING AMCI, S.R.L. LIB-3041 CH-7889 D/F 15/05/2026 A LA CTA. 1113-18 SUB-CUENTA DISPONIBILIDAD FONDO 1000, CUYO REGISTROS CORRESPONDE A LA CUENTA NO. 1113-23 SUB-CUENTA TESORERIA MIVED FONDO 0100, VER ANEXOS</v>
      </c>
      <c r="D69" s="2"/>
      <c r="E69" s="2">
        <v>55422</v>
      </c>
      <c r="F69" s="2">
        <f t="shared" si="0"/>
        <v>590536222.18999982</v>
      </c>
    </row>
    <row r="70" spans="1:6" ht="31.5" customHeight="1" x14ac:dyDescent="0.25">
      <c r="A70" s="3">
        <f>Sheet!A74</f>
        <v>46174</v>
      </c>
      <c r="B70" s="4" t="str">
        <f>Sheet!B74</f>
        <v>ED-33008</v>
      </c>
      <c r="C70" s="7" t="str">
        <f>Sheet!C74</f>
        <v>1113-23 P/R ASIENTO Y RECLASIFICAR PAGO SERV-ING AMCI, S.R.L. LIB-3041 CH-7889 D/F 15/05/2026 A LA CTA. 1113-18 SUB-CUENTA DISPONIBILIDAD FONDO 1000, CUYO REGISTROS CORRESPONDE A LA CUENTA NO. 1113-23 SUB-CUENTA TESORERIA MIVED FONDO 0100, VER ANEXOS</v>
      </c>
      <c r="D70" s="2"/>
      <c r="E70" s="2">
        <v>4712809.83</v>
      </c>
      <c r="F70" s="2">
        <f t="shared" si="0"/>
        <v>585823412.35999978</v>
      </c>
    </row>
    <row r="71" spans="1:6" ht="16.5" customHeight="1" x14ac:dyDescent="0.25">
      <c r="A71" s="3">
        <f>Sheet!A75</f>
        <v>46174</v>
      </c>
      <c r="B71" s="4" t="str">
        <f>Sheet!B75</f>
        <v>ED-33014</v>
      </c>
      <c r="C71" s="7" t="str">
        <f>Sheet!C75</f>
        <v>1113-23 P/R INGRESO POR ASIGNACION PRESUPUESTARIA DEL FONDO 100, CORRESPONDIENTE AL 01/06/2026 REF. 64956</v>
      </c>
      <c r="D71" s="2">
        <v>2198477.0099999998</v>
      </c>
      <c r="E71" s="2"/>
      <c r="F71" s="2">
        <f t="shared" si="0"/>
        <v>588021889.36999977</v>
      </c>
    </row>
    <row r="72" spans="1:6" ht="16.5" customHeight="1" x14ac:dyDescent="0.25">
      <c r="A72" s="3">
        <f>Sheet!A76</f>
        <v>46174</v>
      </c>
      <c r="B72" s="4" t="str">
        <f>Sheet!B76</f>
        <v>ED-33015</v>
      </c>
      <c r="C72" s="7" t="str">
        <f>Sheet!C76</f>
        <v>1113-23 P/R INGRESO POR ASIGNACION PRESUPUESTARIA DEL FONDO 100, CORRESPONDIENTE AL 01/06/2026 REF. 64958</v>
      </c>
      <c r="D72" s="2">
        <v>7858714.8600000003</v>
      </c>
      <c r="E72" s="2"/>
      <c r="F72" s="2">
        <f t="shared" si="0"/>
        <v>595880604.22999978</v>
      </c>
    </row>
    <row r="73" spans="1:6" ht="30.75" customHeight="1" x14ac:dyDescent="0.25">
      <c r="A73" s="3">
        <f>Sheet!A77</f>
        <v>46174</v>
      </c>
      <c r="B73" s="4" t="str">
        <f>Sheet!B77</f>
        <v>ED-33078</v>
      </c>
      <c r="C73" s="7" t="str">
        <f>Sheet!C77</f>
        <v>1113-23 REGISTRO Y PAGO NOMINA PERSONAL INTERINATO EMPLEADOS FIJOS, CORRESPONDIENTE AL MES DE MAYO 2026. RETENCIONES POR VALOR DE RD$70,840.45 Y APORTES TSS POR VALOR DE RD$52,034.78 SEGUN LIBRAMIENTO NO. 2981-1 D/F 28/05/2026</v>
      </c>
      <c r="D73" s="2"/>
      <c r="E73" s="2">
        <v>58150.28</v>
      </c>
      <c r="F73" s="2">
        <f t="shared" si="0"/>
        <v>595822453.94999981</v>
      </c>
    </row>
    <row r="74" spans="1:6" ht="30.75" customHeight="1" x14ac:dyDescent="0.25">
      <c r="A74" s="3">
        <f>Sheet!A78</f>
        <v>46174</v>
      </c>
      <c r="B74" s="4" t="str">
        <f>Sheet!B78</f>
        <v>ED-33078</v>
      </c>
      <c r="C74" s="7" t="str">
        <f>Sheet!C78</f>
        <v>1113-23 REGISTRO Y PAGO NOMINA PERSONAL INTERINATO EMPLEADOS FIJOS, CORRESPONDIENTE AL MES DE MAYO 2026. RETENCIONES POR VALOR DE RD$70,840.45 Y APORTES TSS POR VALOR DE RD$52,034.78 SEGUN LIBRAMIENTO NO. 2981-1 D/F 28/05/2026</v>
      </c>
      <c r="D74" s="2"/>
      <c r="E74" s="2">
        <v>10419.6</v>
      </c>
      <c r="F74" s="2">
        <f t="shared" si="0"/>
        <v>595812034.34999979</v>
      </c>
    </row>
    <row r="75" spans="1:6" ht="30.75" customHeight="1" x14ac:dyDescent="0.25">
      <c r="A75" s="3">
        <f>Sheet!A79</f>
        <v>46174</v>
      </c>
      <c r="B75" s="4" t="str">
        <f>Sheet!B79</f>
        <v>ED-33078</v>
      </c>
      <c r="C75" s="7" t="str">
        <f>Sheet!C79</f>
        <v>1113-23 REGISTRO Y PAGO NOMINA PERSONAL INTERINATO EMPLEADOS FIJOS, CORRESPONDIENTE AL MES DE MAYO 2026. RETENCIONES POR VALOR DE RD$70,840.45 Y APORTES TSS POR VALOR DE RD$52,034.78 SEGUN LIBRAMIENTO NO. 2981-1 D/F 28/05/2026</v>
      </c>
      <c r="D75" s="2"/>
      <c r="E75" s="2">
        <v>9836.92</v>
      </c>
      <c r="F75" s="2">
        <f t="shared" ref="F75:F138" si="1">+F74+D75-E75</f>
        <v>595802197.42999983</v>
      </c>
    </row>
    <row r="76" spans="1:6" ht="30.75" customHeight="1" x14ac:dyDescent="0.25">
      <c r="A76" s="3">
        <f>Sheet!A80</f>
        <v>46174</v>
      </c>
      <c r="B76" s="4" t="str">
        <f>Sheet!B80</f>
        <v>ED-33078</v>
      </c>
      <c r="C76" s="7" t="str">
        <f>Sheet!C80</f>
        <v>1113-23 REGISTRO Y PAGO NOMINA PERSONAL INTERINATO EMPLEADOS FIJOS, CORRESPONDIENTE AL MES DE MAYO 2026. RETENCIONES POR VALOR DE RD$70,840.45 Y APORTES TSS POR VALOR DE RD$52,034.78 SEGUN LIBRAMIENTO NO. 2981-1 D/F 28/05/2026</v>
      </c>
      <c r="D76" s="2"/>
      <c r="E76" s="2">
        <v>264343.2</v>
      </c>
      <c r="F76" s="2">
        <f t="shared" si="1"/>
        <v>595537854.22999978</v>
      </c>
    </row>
    <row r="77" spans="1:6" ht="30.75" customHeight="1" x14ac:dyDescent="0.25">
      <c r="A77" s="3">
        <f>Sheet!A81</f>
        <v>46174</v>
      </c>
      <c r="B77" s="4" t="str">
        <f>Sheet!B81</f>
        <v>ED-33078</v>
      </c>
      <c r="C77" s="7" t="str">
        <f>Sheet!C81</f>
        <v>1113-23 REGISTRO Y PAGO NOMINA PERSONAL INTERINATO EMPLEADOS FIJOS, CORRESPONDIENTE AL MES DE MAYO 2026. RETENCIONES POR VALOR DE RD$70,840.45 Y APORTES TSS POR VALOR DE RD$52,034.78 SEGUN LIBRAMIENTO NO. 2981-1 D/F 28/05/2026</v>
      </c>
      <c r="D77" s="2"/>
      <c r="E77" s="2">
        <v>52034.78</v>
      </c>
      <c r="F77" s="2">
        <f t="shared" si="1"/>
        <v>595485819.44999981</v>
      </c>
    </row>
    <row r="78" spans="1:6" ht="23.25" customHeight="1" x14ac:dyDescent="0.25">
      <c r="A78" s="3">
        <f>Sheet!A82</f>
        <v>46174</v>
      </c>
      <c r="B78" s="4" t="str">
        <f>Sheet!B82</f>
        <v>ED-33084</v>
      </c>
      <c r="C78" s="7" t="str">
        <f>Sheet!C82</f>
        <v>1113-20 PARA REGISTRAR CARGO BANCARIO 0.15% VALOR RD$15.00 DEL CH-124 POR VALOR DE RD$10,000.00 REF NO.452400013353 VER ANEXOS</v>
      </c>
      <c r="D78" s="2"/>
      <c r="E78" s="2">
        <v>15</v>
      </c>
      <c r="F78" s="2">
        <f t="shared" si="1"/>
        <v>595485804.44999981</v>
      </c>
    </row>
    <row r="79" spans="1:6" ht="18" customHeight="1" x14ac:dyDescent="0.25">
      <c r="A79" s="3">
        <f>Sheet!A83</f>
        <v>46174</v>
      </c>
      <c r="B79" s="4" t="str">
        <f>Sheet!B83</f>
        <v>ED-33350</v>
      </c>
      <c r="C79" s="7" t="str">
        <f>Sheet!C83</f>
        <v>1113-18 PARA REGISTAR RECLASIFICACION</v>
      </c>
      <c r="D79" s="2"/>
      <c r="E79" s="2">
        <v>4803701.91</v>
      </c>
      <c r="F79" s="2">
        <f t="shared" si="1"/>
        <v>590682102.53999984</v>
      </c>
    </row>
    <row r="80" spans="1:6" ht="18" customHeight="1" x14ac:dyDescent="0.25">
      <c r="A80" s="3">
        <f>Sheet!A84</f>
        <v>46174</v>
      </c>
      <c r="B80" s="4" t="str">
        <f>Sheet!B84</f>
        <v>ED-33351</v>
      </c>
      <c r="C80" s="7" t="str">
        <f>Sheet!C84</f>
        <v>1113-22 PARA REGISTAR RECLASIFICACION DE LA ED-32267 D/F 20/05/2026 POR VALOR RD$1,233,2026</v>
      </c>
      <c r="D80" s="2">
        <v>1233893.8700000001</v>
      </c>
      <c r="E80" s="2"/>
      <c r="F80" s="2">
        <f t="shared" si="1"/>
        <v>591915996.40999985</v>
      </c>
    </row>
    <row r="81" spans="1:6" ht="18" customHeight="1" x14ac:dyDescent="0.25">
      <c r="A81" s="3">
        <f>Sheet!A85</f>
        <v>46174</v>
      </c>
      <c r="B81" s="4" t="str">
        <f>Sheet!B85</f>
        <v>ED-33351</v>
      </c>
      <c r="C81" s="7" t="str">
        <f>Sheet!C85</f>
        <v>1113-23 PARA REGISTAR RECLASIFICACION DE LA ED-32267 D/F 20/05/2026 POR VALOR RD$1,233,2026</v>
      </c>
      <c r="D81" s="2"/>
      <c r="E81" s="2">
        <v>1233893.8700000001</v>
      </c>
      <c r="F81" s="2">
        <f t="shared" si="1"/>
        <v>590682102.53999984</v>
      </c>
    </row>
    <row r="82" spans="1:6" ht="39" customHeight="1" x14ac:dyDescent="0.25">
      <c r="A82" s="3">
        <f>Sheet!A86</f>
        <v>46174</v>
      </c>
      <c r="B82" s="4" t="str">
        <f>Sheet!B86</f>
        <v>ED-33352</v>
      </c>
      <c r="C82" s="7" t="str">
        <f>Sheet!C86</f>
        <v>1113-23 PARA REINTEGRAR PAGO (ARZOBISPADO DE SANTO DOMINGO/ARQUIDIOCESIS DE SANTO DOMINGO) POR CONCEPTO DE AVANCE INICIAL DEL 20% DEL CONVENIO DE COLABORACION INTERINSTITUCIONAL POR UN MONTO RD$6,485,621.48. ED-32172 D/F 27/01/2026</v>
      </c>
      <c r="D82" s="2">
        <v>6485621.4800000004</v>
      </c>
      <c r="E82" s="2"/>
      <c r="F82" s="2">
        <f t="shared" si="1"/>
        <v>597167724.01999986</v>
      </c>
    </row>
    <row r="83" spans="1:6" ht="22.5" customHeight="1" x14ac:dyDescent="0.25">
      <c r="A83" s="3">
        <f>Sheet!A87</f>
        <v>46174</v>
      </c>
      <c r="B83" s="4" t="str">
        <f>Sheet!B87</f>
        <v>ED-33406</v>
      </c>
      <c r="C83" s="7" t="str">
        <f>Sheet!C87</f>
        <v>1113-19 PARA REGISTRAR LA FACTURA NO. 4933, NCF B0200004933 DEL INGRESO RECIBIDO DE APARTAMENTOS MA-1, DEL DEPOSITO REF. NO. 000242121243 D/F 01/06/2026</v>
      </c>
      <c r="D83" s="2">
        <v>5700</v>
      </c>
      <c r="E83" s="2"/>
      <c r="F83" s="2">
        <f t="shared" si="1"/>
        <v>597173424.01999986</v>
      </c>
    </row>
    <row r="84" spans="1:6" ht="22.5" customHeight="1" x14ac:dyDescent="0.25">
      <c r="A84" s="3">
        <f>Sheet!A88</f>
        <v>46174</v>
      </c>
      <c r="B84" s="4" t="str">
        <f>Sheet!B88</f>
        <v>ED-33479</v>
      </c>
      <c r="C84" s="7" t="str">
        <f>Sheet!C88</f>
        <v>1113-19 PARA REGISTRAR LA FACTURA NO. 4995, NCF B0200004995 D/F 30/6/2026 DEL INGRESO RECIBIDO DE CONSTRUCTORA RÍO DULCE, DEL DEPOSITO REF. NO. 242124198 D/F 01/06/2026</v>
      </c>
      <c r="D84" s="2">
        <v>60000</v>
      </c>
      <c r="E84" s="2"/>
      <c r="F84" s="2">
        <f t="shared" si="1"/>
        <v>597233424.01999986</v>
      </c>
    </row>
    <row r="85" spans="1:6" ht="22.5" customHeight="1" x14ac:dyDescent="0.25">
      <c r="A85" s="3">
        <f>Sheet!A89</f>
        <v>46174</v>
      </c>
      <c r="B85" s="4" t="str">
        <f>Sheet!B89</f>
        <v>ED-33514</v>
      </c>
      <c r="C85" s="7" t="str">
        <f>Sheet!C89</f>
        <v>1113-22 P/ REVERSAR SOBREGIRO BANCARIO EN LAS SUB-CUENTAS FONDO 100 CTA-NO. 1113-23; POR VALOR DE $13,240,334.74 Y LA CUENTA FONDO 2119 CTA.NO.1113-22; POR VALOR DE $22,468,506.03, VER ANEXOS</v>
      </c>
      <c r="D85" s="2"/>
      <c r="E85" s="2">
        <v>22468506.030000001</v>
      </c>
      <c r="F85" s="2">
        <f t="shared" si="1"/>
        <v>574764917.98999989</v>
      </c>
    </row>
    <row r="86" spans="1:6" ht="22.5" customHeight="1" x14ac:dyDescent="0.25">
      <c r="A86" s="3">
        <f>Sheet!A90</f>
        <v>46174</v>
      </c>
      <c r="B86" s="4" t="str">
        <f>Sheet!B90</f>
        <v>ED-33514</v>
      </c>
      <c r="C86" s="7" t="str">
        <f>Sheet!C90</f>
        <v>1113-23 P/ REVERSAR SOBREGIRO BANCARIO EN LAS SUB-CUENTAS FONDO 100 CTA-NO. 1113-23; POR VALOR DE $13,240,334.74 Y LA CUENTA FONDO 2119 CTA.NO.1113-22; POR VALOR DE $22,468,506.03, VER ANEXOS</v>
      </c>
      <c r="D86" s="2"/>
      <c r="E86" s="2">
        <v>13240334.74</v>
      </c>
      <c r="F86" s="2">
        <f t="shared" si="1"/>
        <v>561524583.24999988</v>
      </c>
    </row>
    <row r="87" spans="1:6" ht="22.5" customHeight="1" x14ac:dyDescent="0.25">
      <c r="A87" s="3">
        <f>Sheet!A91</f>
        <v>46174</v>
      </c>
      <c r="B87" s="4" t="str">
        <f>Sheet!B91</f>
        <v>ED-33522</v>
      </c>
      <c r="C87" s="7" t="str">
        <f>Sheet!C91</f>
        <v>1113-19 PARA REGISTRAR INGRESO CORRESPONDIENTE AL DIA 01 DEL MES DE JUNIO 2026, SEGUN ESTADO DE BANCO ANEXO, REF INT178032486217 JERONIMO ALBERTO ESCOBAR CRUZ 575933 0W</v>
      </c>
      <c r="D87" s="2">
        <v>6000</v>
      </c>
      <c r="E87" s="2"/>
      <c r="F87" s="2">
        <f t="shared" si="1"/>
        <v>561530583.24999988</v>
      </c>
    </row>
    <row r="88" spans="1:6" ht="22.5" customHeight="1" x14ac:dyDescent="0.25">
      <c r="A88" s="3">
        <f>Sheet!A92</f>
        <v>46174</v>
      </c>
      <c r="B88" s="4" t="str">
        <f>Sheet!B92</f>
        <v>ED-33523</v>
      </c>
      <c r="C88" s="7" t="str">
        <f>Sheet!C92</f>
        <v>1113-19 PARA REGISTRAR INGRESO CORRESPONDIENTE AL DIA 01 DEL MES DE JUNIO 2026, SEGUN ESTADO DE BANCO ANEXO, REF INT178032486217 ARDA GROUP SR L 361079</v>
      </c>
      <c r="D88" s="2">
        <v>6000</v>
      </c>
      <c r="E88" s="2"/>
      <c r="F88" s="2">
        <f t="shared" si="1"/>
        <v>561536583.24999988</v>
      </c>
    </row>
    <row r="89" spans="1:6" ht="22.5" customHeight="1" x14ac:dyDescent="0.25">
      <c r="A89" s="3">
        <f>Sheet!A93</f>
        <v>46174</v>
      </c>
      <c r="B89" s="4" t="str">
        <f>Sheet!B93</f>
        <v>ED-33524</v>
      </c>
      <c r="C89" s="7" t="str">
        <f>Sheet!C93</f>
        <v>1113-19 PARA REGISTRAR INGRESO CORRESPONDIENTE AL DIA 01 DEL MES DE JUNIO 2026, SEGUN ESTADO DE BANCO ANEXO, REF INT178032591269 5K MARIEN PEA 241572</v>
      </c>
      <c r="D89" s="2">
        <v>6000</v>
      </c>
      <c r="E89" s="2"/>
      <c r="F89" s="2">
        <f t="shared" si="1"/>
        <v>561542583.24999988</v>
      </c>
    </row>
    <row r="90" spans="1:6" ht="22.5" customHeight="1" x14ac:dyDescent="0.25">
      <c r="A90" s="3">
        <f>Sheet!A94</f>
        <v>46174</v>
      </c>
      <c r="B90" s="4" t="str">
        <f>Sheet!B94</f>
        <v>ED-33525</v>
      </c>
      <c r="C90" s="7" t="str">
        <f>Sheet!C94</f>
        <v>1113-19 PARA REGISTRAR INGRESO CORRESPONDIENTE AL DIA 01 DEL MES DE JUNIO 2026, SEGUN ESTADO DE BANCO ANEXO, REF INT178032702041 0P JULIO GMEZ 436744</v>
      </c>
      <c r="D90" s="2">
        <v>6000</v>
      </c>
      <c r="E90" s="2"/>
      <c r="F90" s="2">
        <f t="shared" si="1"/>
        <v>561548583.24999988</v>
      </c>
    </row>
    <row r="91" spans="1:6" ht="22.5" customHeight="1" x14ac:dyDescent="0.25">
      <c r="A91" s="3">
        <f>Sheet!A95</f>
        <v>46174</v>
      </c>
      <c r="B91" s="4" t="str">
        <f>Sheet!B95</f>
        <v>ED-33526</v>
      </c>
      <c r="C91" s="7" t="str">
        <f>Sheet!C95</f>
        <v>1113-19 PARA REGISTRAR INGRESO CORRESPONDIENTE AL DIA 01 DEL MES DE JUNIO 2026, SEGUN ESTADO DE BANCO ANEXO, REF INT178032702041 0P ENMANUEL PEREZ 065579</v>
      </c>
      <c r="D91" s="2">
        <v>6000</v>
      </c>
      <c r="E91" s="2"/>
      <c r="F91" s="2">
        <f t="shared" si="1"/>
        <v>561554583.24999988</v>
      </c>
    </row>
    <row r="92" spans="1:6" ht="22.5" customHeight="1" x14ac:dyDescent="0.25">
      <c r="A92" s="3">
        <f>Sheet!A96</f>
        <v>46174</v>
      </c>
      <c r="B92" s="4" t="str">
        <f>Sheet!B96</f>
        <v>ED-33527</v>
      </c>
      <c r="C92" s="7" t="str">
        <f>Sheet!C96</f>
        <v>1113-19 PARA REGISTRAR INGRESO CORRESPONDIENTE AL DIA 01 DEL MES DE JUNIO 2026, SEGUN ESTADO DE BANCO ANEXO, REF INT178032702041 0P VICTOR ESPINAL 320037</v>
      </c>
      <c r="D92" s="2">
        <v>6000</v>
      </c>
      <c r="E92" s="2"/>
      <c r="F92" s="2">
        <f t="shared" si="1"/>
        <v>561560583.24999988</v>
      </c>
    </row>
    <row r="93" spans="1:6" ht="22.5" customHeight="1" x14ac:dyDescent="0.25">
      <c r="A93" s="3">
        <f>Sheet!A97</f>
        <v>46174</v>
      </c>
      <c r="B93" s="4" t="str">
        <f>Sheet!B97</f>
        <v>ED-33528</v>
      </c>
      <c r="C93" s="7" t="str">
        <f>Sheet!C97</f>
        <v>1113-19 PARA REGISTRAR INGRESO CORRESPONDIENTE AL DIA 01 DEL MES DE JUNIO 2026, SEGUN ESTADO DE BANCO ANEXO, REF INT178033717549 18 RICHARDSON SANTIAGO 325199</v>
      </c>
      <c r="D93" s="2">
        <v>8500</v>
      </c>
      <c r="E93" s="2"/>
      <c r="F93" s="2">
        <f t="shared" si="1"/>
        <v>561569083.24999988</v>
      </c>
    </row>
    <row r="94" spans="1:6" ht="22.5" customHeight="1" x14ac:dyDescent="0.25">
      <c r="A94" s="3">
        <f>Sheet!A98</f>
        <v>46174</v>
      </c>
      <c r="B94" s="4" t="str">
        <f>Sheet!B98</f>
        <v>ED-33534</v>
      </c>
      <c r="C94" s="7" t="str">
        <f>Sheet!C98</f>
        <v>1113-19 _x0002_PARA REGISTRAR LA FACTURA NO. 2182, NCF B0100002182 D/F 30/6/2030 DEL INGRESO RECIBIDO DE INSTALACIONES HOTELERAS M SRL, DEL DEPOSITO REF. NO. 452400548728 D/F 01/06/2026</v>
      </c>
      <c r="D94" s="2">
        <v>8500</v>
      </c>
      <c r="E94" s="2"/>
      <c r="F94" s="2">
        <f t="shared" si="1"/>
        <v>561577583.24999988</v>
      </c>
    </row>
    <row r="95" spans="1:6" ht="22.5" customHeight="1" x14ac:dyDescent="0.25">
      <c r="A95" s="3">
        <f>Sheet!A99</f>
        <v>46174</v>
      </c>
      <c r="B95" s="4" t="str">
        <f>Sheet!B99</f>
        <v>ED-33540</v>
      </c>
      <c r="C95" s="7" t="str">
        <f>Sheet!C99</f>
        <v>1113-19 PARA REGISTRAR REVERSOS DE LAS ED-31632, ED-3163, ED-31662, ED-31677, ED-31679, ED-31703, ED-32011, ED-32037, ED-32057 Y ED-32059 D/F 31/05/2026, DEJAS EN TRANCITO POR ERROR, BALANCIANDO LA CTA. NO. SIBCUENTA TESORERIA 1113-18</v>
      </c>
      <c r="D95" s="2"/>
      <c r="E95" s="2">
        <v>70500</v>
      </c>
      <c r="F95" s="2">
        <f t="shared" si="1"/>
        <v>561507083.24999988</v>
      </c>
    </row>
    <row r="96" spans="1:6" ht="42" customHeight="1" x14ac:dyDescent="0.25">
      <c r="A96" s="3">
        <f>Sheet!A100</f>
        <v>46175</v>
      </c>
      <c r="B96" s="4" t="str">
        <f>Sheet!B100</f>
        <v>CH-31</v>
      </c>
      <c r="C96" s="7" t="str">
        <f>Sheet!C100</f>
        <v>1113-19 [HAGE CONSTRUCTORA, S.R.L.] LIB-3116. PAGO CUB-05 (70.49%) DEL CONTRATO MIVHED/CB/OB/LPN/009/2024, FICHA CBE00775, PARA LA CONSTRUCCION DEL EDIFICIO DE ESTACIONAMIENTOS Y ZONA DE AMPLIACION DE LA DIRECCION GENERAL DE IMPUESTOS INTERNOS (DGII)PROVINCIA SANTO DOMINGO, PROYECTO NO. 00613, SEGÚN COM. VMC-SP-115-2026 D/F 26/05/2026.</v>
      </c>
      <c r="D96" s="2">
        <v>16185559</v>
      </c>
      <c r="E96" s="2"/>
      <c r="F96" s="2">
        <f t="shared" si="1"/>
        <v>577692642.24999988</v>
      </c>
    </row>
    <row r="97" spans="1:6" ht="42" customHeight="1" x14ac:dyDescent="0.25">
      <c r="A97" s="3">
        <f>Sheet!A101</f>
        <v>46175</v>
      </c>
      <c r="B97" s="4" t="str">
        <f>Sheet!B101</f>
        <v>CH-31</v>
      </c>
      <c r="C97" s="7" t="str">
        <f>Sheet!C101</f>
        <v>1113-23 [HAGE CONSTRUCTORA, S.R.L.] LIB-3116. PAGO CUB-05 (70.49%) DEL CONTRATO MIVHED/CB/OB/LPN/009/2024, FICHA CBE00775, PARA LA CONSTRUCCION DEL EDIFICIO DE ESTACIONAMIENTOS Y ZONA DE AMPLIACION DE LA DIRECCION GENERAL DE IMPUESTOS INTERNOS (DGII)PROVINCIA SANTO DOMINGO, PROYECTO NO. 00613, SEGÚN COM. VMC-SP-115-2026 D/F 26/05/2026.</v>
      </c>
      <c r="D97" s="2"/>
      <c r="E97" s="2">
        <v>16185559</v>
      </c>
      <c r="F97" s="2">
        <f t="shared" si="1"/>
        <v>561507083.24999988</v>
      </c>
    </row>
    <row r="98" spans="1:6" ht="42" customHeight="1" x14ac:dyDescent="0.25">
      <c r="A98" s="3">
        <f>Sheet!A102</f>
        <v>46175</v>
      </c>
      <c r="B98" s="4" t="str">
        <f>Sheet!B102</f>
        <v>CH-31</v>
      </c>
      <c r="C98" s="7" t="str">
        <f>Sheet!C102</f>
        <v>1113-23 [HAGE CONSTRUCTORA, S.R.L.] LIB-3116. PAGO CUB-05 (70.49%) DEL CONTRATO MIVHED/CB/OB/LPN/009/2024, FICHA CBE00775, PARA LA CONSTRUCCION DEL EDIFICIO DE ESTACIONAMIENTOS Y ZONA DE AMPLIACION DE LA DIRECCION GENERAL DE IMPUESTOS INTERNOS (DGII)PROVINCIA SANTO DOMINGO, PROYECTO NO. 00613, SEGÚN COM. VMC-SP-115-2026 D/F 26/05/2026.</v>
      </c>
      <c r="D98" s="2"/>
      <c r="E98" s="2">
        <v>672323.22</v>
      </c>
      <c r="F98" s="2">
        <f t="shared" si="1"/>
        <v>560834760.02999985</v>
      </c>
    </row>
    <row r="99" spans="1:6" ht="42" customHeight="1" x14ac:dyDescent="0.25">
      <c r="A99" s="3">
        <f>Sheet!A103</f>
        <v>46175</v>
      </c>
      <c r="B99" s="4" t="str">
        <f>Sheet!B103</f>
        <v>CH-31</v>
      </c>
      <c r="C99" s="7" t="str">
        <f>Sheet!C103</f>
        <v>1113-23 [HAGE CONSTRUCTORA, S.R.L.] LIB-3116. PAGO CUB-05 (70.49%) DEL CONTRATO MIVHED/CB/OB/LPN/009/2024, FICHA CBE00775, PARA LA CONSTRUCCION DEL EDIFICIO DE ESTACIONAMIENTOS Y ZONA DE AMPLIACION DE LA DIRECCION GENERAL DE IMPUESTOS INTERNOS (DGII)PROVINCIA SANTO DOMINGO, PROYECTO NO. 00613, SEGÚN COM. VMC-SP-115-2026 D/F 26/05/2026.</v>
      </c>
      <c r="D99" s="2"/>
      <c r="E99" s="2">
        <v>124504.3</v>
      </c>
      <c r="F99" s="2">
        <f t="shared" si="1"/>
        <v>560710255.7299999</v>
      </c>
    </row>
    <row r="100" spans="1:6" ht="42" customHeight="1" x14ac:dyDescent="0.25">
      <c r="A100" s="3">
        <f>Sheet!A104</f>
        <v>46175</v>
      </c>
      <c r="B100" s="4" t="str">
        <f>Sheet!B104</f>
        <v>CH-31</v>
      </c>
      <c r="C100" s="7" t="str">
        <f>Sheet!C104</f>
        <v>1113-23 [HAGE CONSTRUCTORA, S.R.L.] LIB-3116. PAGO CUB-05 (70.49%) DEL CONTRATO MIVHED/CB/OB/LPN/009/2024, FICHA CBE00775, PARA LA CONSTRUCCION DEL EDIFICIO DE ESTACIONAMIENTOS Y ZONA DE AMPLIACION DE LA DIRECCION GENERAL DE IMPUESTOS INTERNOS (DGII)PROVINCIA SANTO DOMINGO, PROYECTO NO. 00613, SEGÚN COM. VMC-SP-115-2026 D/F 26/05/2026.</v>
      </c>
      <c r="D100" s="2"/>
      <c r="E100" s="2">
        <v>1245043</v>
      </c>
      <c r="F100" s="2">
        <f t="shared" si="1"/>
        <v>559465212.7299999</v>
      </c>
    </row>
    <row r="101" spans="1:6" ht="42" customHeight="1" x14ac:dyDescent="0.25">
      <c r="A101" s="3">
        <f>Sheet!A105</f>
        <v>46175</v>
      </c>
      <c r="B101" s="4" t="str">
        <f>Sheet!B105</f>
        <v>CH-31</v>
      </c>
      <c r="C101" s="7" t="str">
        <f>Sheet!C105</f>
        <v>1113-23 [HAGE CONSTRUCTORA, S.R.L.] LIB-3116. PAGO CUB-05 (70.49%) DEL CONTRATO MIVHED/CB/OB/LPN/009/2024, FICHA CBE00775, PARA LA CONSTRUCCION DEL EDIFICIO DE ESTACIONAMIENTOS Y ZONA DE AMPLIACION DE LA DIRECCION GENERAL DE IMPUESTOS INTERNOS (DGII)PROVINCIA SANTO DOMINGO, PROYECTO NO. 00613, SEGÚN COM. VMC-SP-115-2026 D/F 26/05/2026.</v>
      </c>
      <c r="D101" s="2"/>
      <c r="E101" s="2">
        <v>103537775.90000001</v>
      </c>
      <c r="F101" s="2">
        <f t="shared" si="1"/>
        <v>455927436.82999992</v>
      </c>
    </row>
    <row r="102" spans="1:6" ht="49.5" customHeight="1" x14ac:dyDescent="0.25">
      <c r="A102" s="3">
        <f>Sheet!A106</f>
        <v>46175</v>
      </c>
      <c r="B102" s="4" t="str">
        <f>Sheet!B106</f>
        <v>CH-32</v>
      </c>
      <c r="C102" s="7" t="str">
        <f>Sheet!C106</f>
        <v>1113-23 [GROUP Z HEALTHCARE PRODUCTS DOMINICANA, S.R.L] LIB-3103. PAGO 20% DE AVANCE INICIAL DEL CONTRATO MIVHED/VB/BS/LPN/001/2026, FICHA CBE00848, PARA LA ADQUISISCION E INSTALACION DEL LOTE I,SUB-LOTE I, EQUIPAMIENTO Y MOVILIARIO MEDICO, MOBILIARIO GENERAL, COCINA Y LAVANDERIA, CENTRO DE ATENCION INTEGRAL PARA ADOLESCENTES EN CONFLITO CON LA LEY PENAL, PROVINCIA BARAHONA. PROYECTO NO. 00669, SEGÚN COM. VMC-SP-117-2026 D/F 25/05/2026.</v>
      </c>
      <c r="D102" s="2"/>
      <c r="E102" s="2">
        <v>727824.79</v>
      </c>
      <c r="F102" s="2">
        <f t="shared" si="1"/>
        <v>455199612.0399999</v>
      </c>
    </row>
    <row r="103" spans="1:6" ht="42.75" customHeight="1" x14ac:dyDescent="0.25">
      <c r="A103" s="3">
        <f>Sheet!A107</f>
        <v>46175</v>
      </c>
      <c r="B103" s="4" t="str">
        <f>Sheet!B107</f>
        <v>CH-45</v>
      </c>
      <c r="C103" s="7" t="str">
        <f>Sheet!C107</f>
        <v>1113-23 [EDITORA LISTIN DIARIO S.A.] LIB-3102. SEGUNDO PAGO AL CONTRATO NO. MIVHED-CB-CS-008-2025, PROCESO MIVHED-CCC-PEPB-2025-0001, ADENDA I NO. MIVHED-CB-AD-344-2025(POR INCREMENTO EN EL MONTO), CON LA FACTURA NCF NO. E450000002132 , D/F 20/05/2026, POR SERVICIOS DE PUBLICIDAD COLOCACION EN MEDIOS IMPRESOS DE CIRCULACION NACIONAL PERIODICOS, SEGUN DA/0541/2026 D/F 27/05/2026. VER ANEXOS.</v>
      </c>
      <c r="D103" s="2"/>
      <c r="E103" s="2">
        <v>35400</v>
      </c>
      <c r="F103" s="2">
        <f t="shared" si="1"/>
        <v>455164212.0399999</v>
      </c>
    </row>
    <row r="104" spans="1:6" ht="42.75" customHeight="1" x14ac:dyDescent="0.25">
      <c r="A104" s="3">
        <f>Sheet!A108</f>
        <v>46175</v>
      </c>
      <c r="B104" s="4" t="str">
        <f>Sheet!B108</f>
        <v>CH-46</v>
      </c>
      <c r="C104" s="7" t="str">
        <f>Sheet!C108</f>
        <v xml:space="preserve">1113-23 [MINISTERIO DE LA VIVIENDA HABITAT Y EDIFICACIONES (MIVHED)] LIB-3097. PAGO DE VIATICOS POR CONCEPTO DE GASTOS ADMINISTRATIVOS (VIATICOS ADMINISTRATIVOS &amp; VIATICOS EN OPERATIVOS DE INSPECCION DE EDIFICACIONES ABARCANDO DE FORMA INTEGRAL LOS SERVICIOS DE ALIMENTACION, MOVILIDAD, SUBVENCIONES, REPRESENTACION, MANTENIMIENTO Y HOSPEDAJE, GRUPO NO. 64-2026, SEGUN COM. DA-0532-2026 D/F 22/05/2026. (VER ANEXOS). MVC-3043. </v>
      </c>
      <c r="D104" s="2"/>
      <c r="E104" s="2">
        <v>138587.07</v>
      </c>
      <c r="F104" s="2">
        <f t="shared" si="1"/>
        <v>455025624.96999991</v>
      </c>
    </row>
    <row r="105" spans="1:6" ht="32.25" customHeight="1" x14ac:dyDescent="0.25">
      <c r="A105" s="3">
        <f>Sheet!A109</f>
        <v>46175</v>
      </c>
      <c r="B105" s="4" t="str">
        <f>Sheet!B109</f>
        <v>CH-47</v>
      </c>
      <c r="C105" s="7" t="str">
        <f>Sheet!C109</f>
        <v xml:space="preserve">1113-23 [MINISTERIO DE LA VIVIENDA HABITAT Y EDIFICACIONES (MIVHED)] LIB-3106. PAGO DE VIATICOS POR CONCEPTO DE GASTOS ADMINISTRATIVOS (VIATICOS EN ALIMENTACION, MOVILIDAD, SUBVENCIONES, REPRESENTACION, MANTENIMIENTO Y HOSPEDAJE), GRUPO NO. 63-2026, SEGUN COM. DA-0500-2026 D/F 15/05/2026. (VER ANEXOS). MVC-3045. </v>
      </c>
      <c r="D105" s="2"/>
      <c r="E105" s="2">
        <v>75771.259999999995</v>
      </c>
      <c r="F105" s="2">
        <f t="shared" si="1"/>
        <v>454949853.70999992</v>
      </c>
    </row>
    <row r="106" spans="1:6" ht="32.25" customHeight="1" x14ac:dyDescent="0.25">
      <c r="A106" s="3">
        <f>Sheet!A110</f>
        <v>46175</v>
      </c>
      <c r="B106" s="4" t="str">
        <f>Sheet!B110</f>
        <v>CH-48</v>
      </c>
      <c r="C106" s="7" t="str">
        <f>Sheet!C110</f>
        <v>1113-23 [MINISTERIO DE LA VIVIENDA HABITAT Y EDIFICACIONES (MIVHED)] LIB-3108. PAGO DE VIATICOS POR CONCEPTO DE GASTOS ADMINISTRATIVOS (VIATICOS EN ALIMENTACION, MOVILIDAD, SUBVENCIONES, REPRESENTACION, MANTENIMIENTO Y HOSPEDAJE), GRUPO NO. 66-2026, SEGUN COM. DA-0543-2026 D/F 27/05/2026. (VER</v>
      </c>
      <c r="D106" s="2"/>
      <c r="E106" s="2">
        <v>70099.509999999995</v>
      </c>
      <c r="F106" s="2">
        <f t="shared" si="1"/>
        <v>454879754.19999993</v>
      </c>
    </row>
    <row r="107" spans="1:6" ht="32.25" customHeight="1" x14ac:dyDescent="0.25">
      <c r="A107" s="3">
        <f>Sheet!A111</f>
        <v>46175</v>
      </c>
      <c r="B107" s="4" t="str">
        <f>Sheet!B111</f>
        <v>CH-70</v>
      </c>
      <c r="C107" s="7" t="str">
        <f>Sheet!C111</f>
        <v>1113-23 [MINISTERIO DE LA VIVIENDA HABITAT Y EDIFICACIONES (MIVHED)] LIB-3111. PAGO DE VIATICOS EN OPERATIVOS DE SUPERVISION, CONSTRUCCION Y RECONSTRUCCION DE VIVIENDAS Y EDIFICACIONES PARA PERSONAL DESCRITO EN EL EXPEDIENTE ANEXO, GRUPO NO. 62-2026, SEGUN COM. DA-0495-2026 D/F 20/05/2026. (VER ANEXOS). MVC-3047.</v>
      </c>
      <c r="D107" s="2"/>
      <c r="E107" s="2">
        <v>265074.06</v>
      </c>
      <c r="F107" s="2">
        <f t="shared" si="1"/>
        <v>454614680.13999993</v>
      </c>
    </row>
    <row r="108" spans="1:6" ht="16.5" customHeight="1" x14ac:dyDescent="0.25">
      <c r="A108" s="3">
        <f>Sheet!A112</f>
        <v>46175</v>
      </c>
      <c r="B108" s="4" t="str">
        <f>Sheet!B112</f>
        <v>DB-4948</v>
      </c>
      <c r="C108" s="7" t="str">
        <f>Sheet!C112</f>
        <v>1113-19 PARA REGISTRAR INGRESOS DE BIENES NACIONALES CORRESPONDIENTE AL DIA 02/06/2026. SEGUN RELACION ANEXA.</v>
      </c>
      <c r="D108" s="2">
        <v>39780</v>
      </c>
      <c r="E108" s="2"/>
      <c r="F108" s="2">
        <f t="shared" si="1"/>
        <v>454654460.13999993</v>
      </c>
    </row>
    <row r="109" spans="1:6" ht="23.25" customHeight="1" x14ac:dyDescent="0.25">
      <c r="A109" s="3">
        <f>Sheet!A113</f>
        <v>46175</v>
      </c>
      <c r="B109" s="4" t="str">
        <f>Sheet!B113</f>
        <v>ED-32687</v>
      </c>
      <c r="C109" s="7" t="str">
        <f>Sheet!C113</f>
        <v>1113-19 PARA REGISTRAR LA FACTURA NO. 4786, NCF B0200004786 D/F 3/6/2026 DEL INGRESO RECIBIDO DE CONDOMINIO AMER II, DEL DEPOSITO REF. NO. 242134063 D/F 02/06/2026</v>
      </c>
      <c r="D109" s="2">
        <v>5000</v>
      </c>
      <c r="E109" s="2"/>
      <c r="F109" s="2">
        <f t="shared" si="1"/>
        <v>454659460.13999993</v>
      </c>
    </row>
    <row r="110" spans="1:6" ht="23.25" customHeight="1" x14ac:dyDescent="0.25">
      <c r="A110" s="3">
        <f>Sheet!A114</f>
        <v>46175</v>
      </c>
      <c r="B110" s="4" t="str">
        <f>Sheet!B114</f>
        <v>ED-32690</v>
      </c>
      <c r="C110" s="7" t="str">
        <f>Sheet!C114</f>
        <v>1113-19 PARA REGISTRAR LA FACTURA NO. 4789, NCF B0200004789 D/F 3/6/2026 DEL INGRESO RECIBIDO DE VILLA CALMA 97, DEL DEPOSITO REF. NO. 003590060160 D/F 02/06/2026</v>
      </c>
      <c r="D110" s="2">
        <v>6000</v>
      </c>
      <c r="E110" s="2"/>
      <c r="F110" s="2">
        <f t="shared" si="1"/>
        <v>454665460.13999993</v>
      </c>
    </row>
    <row r="111" spans="1:6" ht="23.25" customHeight="1" x14ac:dyDescent="0.25">
      <c r="A111" s="3">
        <f>Sheet!A115</f>
        <v>46175</v>
      </c>
      <c r="B111" s="4" t="str">
        <f>Sheet!B115</f>
        <v>ED-32691</v>
      </c>
      <c r="C111" s="7" t="str">
        <f>Sheet!C115</f>
        <v>1113-19 PARA REGISTRAR LA FACTURA NO. 4790, NCF B0200004790 D/F 3/6/2026 DEL INGRESO RECIBIDO DE EDIFICION DE APARTAMENTOS MIA CAMILA, DEL DEPOSITO REF. NO. 003940070237 D/F 02/06/2026</v>
      </c>
      <c r="D111" s="2">
        <v>5700</v>
      </c>
      <c r="E111" s="2"/>
      <c r="F111" s="2">
        <f t="shared" si="1"/>
        <v>454671160.13999993</v>
      </c>
    </row>
    <row r="112" spans="1:6" ht="23.25" customHeight="1" x14ac:dyDescent="0.25">
      <c r="A112" s="3">
        <f>Sheet!A116</f>
        <v>46175</v>
      </c>
      <c r="B112" s="4" t="str">
        <f>Sheet!B116</f>
        <v>ED-32746</v>
      </c>
      <c r="C112" s="7" t="str">
        <f>Sheet!C116</f>
        <v>1113-19 PARA REGISTRAR LA FACTURA NO. 1997, NCF B0100001997 D/F 8/6/2026 DEL INGRESO RECIBIDO DE RILON TRADING SRL, DEL DEPOSITO REF. NO. 002330020033 D/F 02/06/2026</v>
      </c>
      <c r="D112" s="2">
        <v>6000</v>
      </c>
      <c r="E112" s="2"/>
      <c r="F112" s="2">
        <f t="shared" si="1"/>
        <v>454677160.13999993</v>
      </c>
    </row>
    <row r="113" spans="1:6" ht="23.25" customHeight="1" x14ac:dyDescent="0.25">
      <c r="A113" s="3">
        <f>Sheet!A117</f>
        <v>46175</v>
      </c>
      <c r="B113" s="4" t="str">
        <f>Sheet!B117</f>
        <v>ED-32748</v>
      </c>
      <c r="C113" s="7" t="str">
        <f>Sheet!C117</f>
        <v>1113-19 PARA REGISTRAR LA FACTURA NO. 1999, NCF B0100001999 D/F 8/6/2026 DEL INGRESO RECIBIDO DE GRUPO GABIN FERNANDEZ SRL, DEL DEPOSITO REF. NO. 000900020124 D/F 02/06/2026</v>
      </c>
      <c r="D113" s="2">
        <v>6000</v>
      </c>
      <c r="E113" s="2"/>
      <c r="F113" s="2">
        <f t="shared" si="1"/>
        <v>454683160.13999993</v>
      </c>
    </row>
    <row r="114" spans="1:6" ht="33.75" customHeight="1" x14ac:dyDescent="0.25">
      <c r="A114" s="3">
        <f>Sheet!A118</f>
        <v>46175</v>
      </c>
      <c r="B114" s="4" t="str">
        <f>Sheet!B118</f>
        <v>ED-32768</v>
      </c>
      <c r="C114" s="7" t="str">
        <f>Sheet!C118</f>
        <v>1113-19 PARA REGISTRAR LA FACTURA NO. 2019, NCF B0100002019 D/F 15/6/2026 DEL INGRESO RECIBIDO DE FIDEICOMISO INMOBILIARIO VINCULADO Y DE GARANTIA CIUDAD JUAN BOSCH LOTE 04 13 03 TERRAZOL II, DEL DEPOSITO REF. NO. 452400543478 D/F 02/06/2026</v>
      </c>
      <c r="D114" s="2">
        <v>4400</v>
      </c>
      <c r="E114" s="2"/>
      <c r="F114" s="2">
        <f t="shared" si="1"/>
        <v>454687560.13999993</v>
      </c>
    </row>
    <row r="115" spans="1:6" ht="24.75" customHeight="1" x14ac:dyDescent="0.25">
      <c r="A115" s="3">
        <f>Sheet!A119</f>
        <v>46175</v>
      </c>
      <c r="B115" s="4" t="str">
        <f>Sheet!B119</f>
        <v>ED-32769</v>
      </c>
      <c r="C115" s="7" t="str">
        <f>Sheet!C119</f>
        <v>1113-19 PARA REGISTRAR LA FACTURA NO. 2020, NCF B0100002020 D/F 15/6/2026 DEL INGRESO RECIBIDO DE LBF DEVELOP SRL, DEL DEPOSITO REF. NO. 424891863 D/F 02/06/2026</v>
      </c>
      <c r="D115" s="2">
        <v>5500</v>
      </c>
      <c r="E115" s="2"/>
      <c r="F115" s="2">
        <f t="shared" si="1"/>
        <v>454693060.13999993</v>
      </c>
    </row>
    <row r="116" spans="1:6" ht="24.75" customHeight="1" x14ac:dyDescent="0.25">
      <c r="A116" s="3">
        <f>Sheet!A120</f>
        <v>46175</v>
      </c>
      <c r="B116" s="4" t="str">
        <f>Sheet!B120</f>
        <v>ED-32802</v>
      </c>
      <c r="C116" s="7" t="str">
        <f>Sheet!C120</f>
        <v>1113-19 PARA REGISTRAR INGRESO CORRESPONDIENTE AL DIA 02/06/2026, SEGUN ESTADO DE BANCO ANEXO, REF NO. 000242130386</v>
      </c>
      <c r="D116" s="2">
        <v>15000</v>
      </c>
      <c r="E116" s="2"/>
      <c r="F116" s="2">
        <f t="shared" si="1"/>
        <v>454708060.13999993</v>
      </c>
    </row>
    <row r="117" spans="1:6" ht="24.75" customHeight="1" x14ac:dyDescent="0.25">
      <c r="A117" s="3">
        <f>Sheet!A121</f>
        <v>46175</v>
      </c>
      <c r="B117" s="4" t="str">
        <f>Sheet!B121</f>
        <v>ED-32803</v>
      </c>
      <c r="C117" s="7" t="str">
        <f>Sheet!C121</f>
        <v>1113-19 PARA REGISTRAR INGRESO CORRESPONDIENTE AL DIA 02/06/2026, SEGUN ESTADO DE BANCO ANEXO, REF NO. 000242130447</v>
      </c>
      <c r="D117" s="2">
        <v>3300</v>
      </c>
      <c r="E117" s="2"/>
      <c r="F117" s="2">
        <f t="shared" si="1"/>
        <v>454711360.13999993</v>
      </c>
    </row>
    <row r="118" spans="1:6" ht="24.75" customHeight="1" x14ac:dyDescent="0.25">
      <c r="A118" s="3">
        <f>Sheet!A122</f>
        <v>46175</v>
      </c>
      <c r="B118" s="4" t="str">
        <f>Sheet!B122</f>
        <v>ED-32804</v>
      </c>
      <c r="C118" s="7" t="str">
        <f>Sheet!C122</f>
        <v>1113-19 PARA REGISTRAR INGRESO CORRESPONDIENTE AL DIA 02/06/2026, SEGUN ESTADO DE BANCO ANEXO, REF NO. 000242132136</v>
      </c>
      <c r="D118" s="2">
        <v>3300</v>
      </c>
      <c r="E118" s="2"/>
      <c r="F118" s="2">
        <f t="shared" si="1"/>
        <v>454714660.13999993</v>
      </c>
    </row>
    <row r="119" spans="1:6" ht="24.75" customHeight="1" x14ac:dyDescent="0.25">
      <c r="A119" s="3">
        <f>Sheet!A123</f>
        <v>46175</v>
      </c>
      <c r="B119" s="4" t="str">
        <f>Sheet!B123</f>
        <v>ED-32805</v>
      </c>
      <c r="C119" s="7" t="str">
        <f>Sheet!C123</f>
        <v>1113-19 PARA REGISTRAR INGRESO CORRESPONDIENTE AL DIA 02/06/2026, SEGUN ESTADO DE BANCO ANEXO, REF NO. 000242132383</v>
      </c>
      <c r="D119" s="2">
        <v>1000</v>
      </c>
      <c r="E119" s="2"/>
      <c r="F119" s="2">
        <f t="shared" si="1"/>
        <v>454715660.13999993</v>
      </c>
    </row>
    <row r="120" spans="1:6" ht="24.75" customHeight="1" x14ac:dyDescent="0.25">
      <c r="A120" s="3">
        <f>Sheet!A124</f>
        <v>46175</v>
      </c>
      <c r="B120" s="4" t="str">
        <f>Sheet!B124</f>
        <v>ED-32806</v>
      </c>
      <c r="C120" s="7" t="str">
        <f>Sheet!C124</f>
        <v>1113-19 PARA REGISTRAR INGRESO CORRESPONDIENTE AL DIA 02/06/2026, SEGUN ESTADO DE BANCO ANEXO, REF NO. 000242132820</v>
      </c>
      <c r="D120" s="2">
        <v>148726.87</v>
      </c>
      <c r="E120" s="2"/>
      <c r="F120" s="2">
        <f t="shared" si="1"/>
        <v>454864387.00999993</v>
      </c>
    </row>
    <row r="121" spans="1:6" ht="24.75" customHeight="1" x14ac:dyDescent="0.25">
      <c r="A121" s="3">
        <f>Sheet!A125</f>
        <v>46175</v>
      </c>
      <c r="B121" s="4" t="str">
        <f>Sheet!B125</f>
        <v>ED-32807</v>
      </c>
      <c r="C121" s="7" t="str">
        <f>Sheet!C125</f>
        <v>1113-19 PARA REGISTRAR INGRESO CORRESPONDIENTE AL DIA 02/06/2026, SEGUN ESTADO DE BANCO ANEXO, REF NO. 003470060230</v>
      </c>
      <c r="D121" s="2">
        <v>1000</v>
      </c>
      <c r="E121" s="2"/>
      <c r="F121" s="2">
        <f t="shared" si="1"/>
        <v>454865387.00999993</v>
      </c>
    </row>
    <row r="122" spans="1:6" ht="24.75" customHeight="1" x14ac:dyDescent="0.25">
      <c r="A122" s="3">
        <f>Sheet!A126</f>
        <v>46175</v>
      </c>
      <c r="B122" s="4" t="str">
        <f>Sheet!B126</f>
        <v>ED-32808</v>
      </c>
      <c r="C122" s="7" t="str">
        <f>Sheet!C126</f>
        <v>1113-19 PARA REGISTRAR INGRESO CORRESPONDIENTE AL DIA 02/06/2026, SEGUN ESTADO DE BANCO ANEXO, REF NO. 000242133265</v>
      </c>
      <c r="D122" s="2">
        <v>3500</v>
      </c>
      <c r="E122" s="2"/>
      <c r="F122" s="2">
        <f t="shared" si="1"/>
        <v>454868887.00999993</v>
      </c>
    </row>
    <row r="123" spans="1:6" ht="24.75" customHeight="1" x14ac:dyDescent="0.25">
      <c r="A123" s="3">
        <f>Sheet!A127</f>
        <v>46175</v>
      </c>
      <c r="B123" s="4" t="str">
        <f>Sheet!B127</f>
        <v>ED-32809</v>
      </c>
      <c r="C123" s="7" t="str">
        <f>Sheet!C127</f>
        <v>1113-19 PARA REGISTRAR INGRESO CORRESPONDIENTE AL DIA 02/06/2026, SEGUN ESTADO DE BANCO ANEXO, REF NO. 000924213399</v>
      </c>
      <c r="D123" s="2">
        <v>7365.06</v>
      </c>
      <c r="E123" s="2"/>
      <c r="F123" s="2">
        <f t="shared" si="1"/>
        <v>454876252.06999993</v>
      </c>
    </row>
    <row r="124" spans="1:6" ht="24.75" customHeight="1" x14ac:dyDescent="0.25">
      <c r="A124" s="3">
        <f>Sheet!A128</f>
        <v>46175</v>
      </c>
      <c r="B124" s="4" t="str">
        <f>Sheet!B128</f>
        <v>ED-32810</v>
      </c>
      <c r="C124" s="7" t="str">
        <f>Sheet!C128</f>
        <v>1113-19 PARA REGISTRAR LA FACTURA NO. 2134, NCF B0100002134 46203 DEL INGRESO RECIBIDO DE CONSTRUCTORA SG 15 SRL, DEL DEPOSITO REF. NO. 242137684 02/06/2026.</v>
      </c>
      <c r="D124" s="2">
        <v>13872.9</v>
      </c>
      <c r="E124" s="2"/>
      <c r="F124" s="2">
        <f t="shared" si="1"/>
        <v>454890124.96999991</v>
      </c>
    </row>
    <row r="125" spans="1:6" ht="24.75" customHeight="1" x14ac:dyDescent="0.25">
      <c r="A125" s="3">
        <f>Sheet!A129</f>
        <v>46175</v>
      </c>
      <c r="B125" s="4" t="str">
        <f>Sheet!B129</f>
        <v>ED-32831</v>
      </c>
      <c r="C125" s="7" t="str">
        <f>Sheet!C129</f>
        <v>1113-22 P/R INGRESO POR ASIGNACION DE CUOTA,PARA LLEVAR A LA CTA. SUBCUENTA PAGADORA FONDO 2119 CORRESPONDIENTE AL 02/06/2026 REF. 64980</v>
      </c>
      <c r="D125" s="2">
        <v>20973200.620000001</v>
      </c>
      <c r="E125" s="2"/>
      <c r="F125" s="2">
        <f t="shared" si="1"/>
        <v>475863325.58999991</v>
      </c>
    </row>
    <row r="126" spans="1:6" ht="24.75" customHeight="1" x14ac:dyDescent="0.25">
      <c r="A126" s="3">
        <f>Sheet!A130</f>
        <v>46175</v>
      </c>
      <c r="B126" s="4" t="str">
        <f>Sheet!B130</f>
        <v>ED-32831</v>
      </c>
      <c r="C126" s="7" t="str">
        <f>Sheet!C130</f>
        <v>1113-19 P/R INGRESO POR ASIGNACION DE CUOTA,PARA LLEVAR A LA CTA. SUBCUENTA PAGADORA FONDO 2119 CORRESPONDIENTE AL 02/06/2026 REF. 64980</v>
      </c>
      <c r="D126" s="2"/>
      <c r="E126" s="2">
        <v>20973200.620000001</v>
      </c>
      <c r="F126" s="2">
        <f t="shared" si="1"/>
        <v>454890124.96999991</v>
      </c>
    </row>
    <row r="127" spans="1:6" ht="24.75" customHeight="1" x14ac:dyDescent="0.25">
      <c r="A127" s="3">
        <f>Sheet!A131</f>
        <v>46175</v>
      </c>
      <c r="B127" s="4" t="str">
        <f>Sheet!B131</f>
        <v>ED-32915</v>
      </c>
      <c r="C127" s="7" t="str">
        <f>Sheet!C131</f>
        <v>1113-19 PARA REGISTRAR LA FACTURA NO. 4805, NCF B0200004805 D/F 15/6/2026 DEL INGRESO RECIBIDO DE CASA BRETON MELENCIANO, DEL DEPOSITO REF. NO. 452400546779 D/F 02/06/2026</v>
      </c>
      <c r="D127" s="2">
        <v>3300</v>
      </c>
      <c r="E127" s="2"/>
      <c r="F127" s="2">
        <f t="shared" si="1"/>
        <v>454893424.96999991</v>
      </c>
    </row>
    <row r="128" spans="1:6" ht="24.75" customHeight="1" x14ac:dyDescent="0.25">
      <c r="A128" s="3">
        <f>Sheet!A132</f>
        <v>46175</v>
      </c>
      <c r="B128" s="4" t="str">
        <f>Sheet!B132</f>
        <v>ED-32917</v>
      </c>
      <c r="C128" s="7" t="str">
        <f>Sheet!C132</f>
        <v>1113-19 PARA REGISTRAR LA FACTURA NO. 4807, NCF B0200004807 D/F 15/6/2026 DEL INGRESO RECIBIDO DE RESIDENCIAL MUSSEB IX, DEL DEPOSITO REF. NO. 424917867 D/F 02/06/2026</v>
      </c>
      <c r="D128" s="2">
        <v>9900</v>
      </c>
      <c r="E128" s="2"/>
      <c r="F128" s="2">
        <f t="shared" si="1"/>
        <v>454903324.96999991</v>
      </c>
    </row>
    <row r="129" spans="1:6" ht="16.5" customHeight="1" x14ac:dyDescent="0.25">
      <c r="A129" s="3">
        <f>Sheet!A133</f>
        <v>46175</v>
      </c>
      <c r="B129" s="4" t="str">
        <f>Sheet!B133</f>
        <v>ED-33016</v>
      </c>
      <c r="C129" s="7" t="str">
        <f>Sheet!C133</f>
        <v>1113-23 P/R INGRESO POR ASIGNACION PRESUPUESTARIA DEL FONDO 100, CORRESPONDIENTE AL 02/06/2026 REF. 64980</v>
      </c>
      <c r="D129" s="2">
        <v>2315937.44</v>
      </c>
      <c r="E129" s="2"/>
      <c r="F129" s="2">
        <f t="shared" si="1"/>
        <v>457219262.40999991</v>
      </c>
    </row>
    <row r="130" spans="1:6" ht="16.5" customHeight="1" x14ac:dyDescent="0.25">
      <c r="A130" s="3">
        <f>Sheet!A134</f>
        <v>46175</v>
      </c>
      <c r="B130" s="4" t="str">
        <f>Sheet!B134</f>
        <v>ED-33017</v>
      </c>
      <c r="C130" s="7" t="str">
        <f>Sheet!C134</f>
        <v>1113-23 P/R INGRESO POR ASIGNACION PRESUPUESTARIA DEL FONDO 100, CORRESPONDIENTE AL 02/06/2026 REF. 64982</v>
      </c>
      <c r="D130" s="2">
        <v>19161281.949999999</v>
      </c>
      <c r="E130" s="2"/>
      <c r="F130" s="2">
        <f t="shared" si="1"/>
        <v>476380544.3599999</v>
      </c>
    </row>
    <row r="131" spans="1:6" ht="24" customHeight="1" x14ac:dyDescent="0.25">
      <c r="A131" s="3">
        <f>Sheet!A135</f>
        <v>46175</v>
      </c>
      <c r="B131" s="4" t="str">
        <f>Sheet!B135</f>
        <v>ED-33354</v>
      </c>
      <c r="C131" s="7" t="str">
        <f>Sheet!C135</f>
        <v>1113-19 PARA REGISTRAR LA FACTURA NO. 2135, NCF B0100002135 D/F 30/6/2026 DEL INGRESO RECIBIDO DE CONSTRUCTORA FRANCISCO J LIRIANO GUZMAN SRL, DEL DEPOSITO REF. NO. 154002 FELIX TAVAREZ INT178040975771 0I D/F 02/06/2026.</v>
      </c>
      <c r="D131" s="2">
        <v>6000</v>
      </c>
      <c r="E131" s="2"/>
      <c r="F131" s="2">
        <f t="shared" si="1"/>
        <v>476386544.3599999</v>
      </c>
    </row>
    <row r="132" spans="1:6" ht="24" customHeight="1" x14ac:dyDescent="0.25">
      <c r="A132" s="3">
        <f>Sheet!A136</f>
        <v>46175</v>
      </c>
      <c r="B132" s="4" t="str">
        <f>Sheet!B136</f>
        <v>ED-33355</v>
      </c>
      <c r="C132" s="7" t="str">
        <f>Sheet!C136</f>
        <v>1113-19 PARA REGISTRAR LA FACTURA NO. 2136, NCF B0100002136 D/F 30/6/2026 DEL INGRESO RECIBIDO DE YANI S GROUP SRL, DEL DEPOSITO REF. NO. 032280 DULCE M CAPELLAN M INT178041300023 4V D/F 02/06/2026.</v>
      </c>
      <c r="D132" s="2">
        <v>8500</v>
      </c>
      <c r="E132" s="2"/>
      <c r="F132" s="2">
        <f t="shared" si="1"/>
        <v>476395044.3599999</v>
      </c>
    </row>
    <row r="133" spans="1:6" ht="24" customHeight="1" x14ac:dyDescent="0.25">
      <c r="A133" s="3">
        <f>Sheet!A137</f>
        <v>46175</v>
      </c>
      <c r="B133" s="4" t="str">
        <f>Sheet!B137</f>
        <v>ED-33356</v>
      </c>
      <c r="C133" s="7" t="str">
        <f>Sheet!C137</f>
        <v>1113-19 PARA REGISTRAR LA FACTURA NO. 2137, NCF B0100002137 D/F 30/6/2026 DEL INGRESO RECIBIDO DE AI INTERNATIONAL BUSINESS DEVELOPMENT SRL, DEL DEPOSITO REF. NO. 035347 JESUS SUAZO INT178041012230 1W D/F 02/06/2026.</v>
      </c>
      <c r="D133" s="2">
        <v>6000</v>
      </c>
      <c r="E133" s="2"/>
      <c r="F133" s="2">
        <f t="shared" si="1"/>
        <v>476401044.3599999</v>
      </c>
    </row>
    <row r="134" spans="1:6" ht="24" customHeight="1" x14ac:dyDescent="0.25">
      <c r="A134" s="3">
        <f>Sheet!A138</f>
        <v>46175</v>
      </c>
      <c r="B134" s="4" t="str">
        <f>Sheet!B138</f>
        <v>ED-33357</v>
      </c>
      <c r="C134" s="7" t="str">
        <f>Sheet!C138</f>
        <v>1113-19 PARA REGISTRAR LA FACTURA NO. 2138, NCF B0100002138 D/F 30/6/2026 DEL INGRESO RECIBIDO DE INMOBILIARIA PUEBLO BLANCO SRL, DEL DEPOSITO REF. NO. 010037 JUSTINE SALAZAR INT178040975771 0I D/F 02/06/2026.</v>
      </c>
      <c r="D134" s="2">
        <v>6000</v>
      </c>
      <c r="E134" s="2"/>
      <c r="F134" s="2">
        <f t="shared" si="1"/>
        <v>476407044.3599999</v>
      </c>
    </row>
    <row r="135" spans="1:6" ht="24" customHeight="1" x14ac:dyDescent="0.25">
      <c r="A135" s="3">
        <f>Sheet!A139</f>
        <v>46175</v>
      </c>
      <c r="B135" s="4" t="str">
        <f>Sheet!B139</f>
        <v>ED-33358</v>
      </c>
      <c r="C135" s="7" t="str">
        <f>Sheet!C139</f>
        <v>1113-19 PARA REGISTRAR LA FACTURA NO. 2139, NCF B0100002139 D/F 30/6/2026 DEL INGRESO RECIBIDO DE RK POWER GENERATOR CORP, DEL DEPOSITO REF. NO. 439777 JUAN PARED INT178040975771 0I D/F 02/06/2026.</v>
      </c>
      <c r="D135" s="2">
        <v>6000</v>
      </c>
      <c r="E135" s="2"/>
      <c r="F135" s="2">
        <f t="shared" si="1"/>
        <v>476413044.3599999</v>
      </c>
    </row>
    <row r="136" spans="1:6" ht="24" customHeight="1" x14ac:dyDescent="0.25">
      <c r="A136" s="3">
        <f>Sheet!A140</f>
        <v>46175</v>
      </c>
      <c r="B136" s="4" t="str">
        <f>Sheet!B140</f>
        <v>ED-33489</v>
      </c>
      <c r="C136" s="7" t="str">
        <f>Sheet!C140</f>
        <v>1113-19 PARA REGISTRAR LA FACTURA NO. 5024, NCF B0200005024 D/F 30/6/2026 DEL INGRESO RECIBIDO DE VILLA 36, DEL DEPOSITO REF. NO. 452400548548 D/F 26/06/2026</v>
      </c>
      <c r="D136" s="2">
        <v>6000</v>
      </c>
      <c r="E136" s="2"/>
      <c r="F136" s="2">
        <f t="shared" si="1"/>
        <v>476419044.3599999</v>
      </c>
    </row>
    <row r="137" spans="1:6" ht="24" customHeight="1" x14ac:dyDescent="0.25">
      <c r="A137" s="3">
        <f>Sheet!A141</f>
        <v>46175</v>
      </c>
      <c r="B137" s="4" t="str">
        <f>Sheet!B141</f>
        <v>ED-33492</v>
      </c>
      <c r="C137" s="7" t="str">
        <f>Sheet!C141</f>
        <v>1113-19 PARA REGISTRAR LA FACTURA NO. 5031, NCF B0200005031 D/F 30/6/2026 DEL INGRESO RECIBIDO DE RESIDENCIA RODRIGUEZ, DEL DEPOSITO REF. NO. 230579 JONATHAN RODRIGUEZ INT178041300023 4V D/F 02/06/2026</v>
      </c>
      <c r="D137" s="2">
        <v>6000</v>
      </c>
      <c r="E137" s="2"/>
      <c r="F137" s="2">
        <f t="shared" si="1"/>
        <v>476425044.3599999</v>
      </c>
    </row>
    <row r="138" spans="1:6" ht="31.5" customHeight="1" x14ac:dyDescent="0.25">
      <c r="A138" s="3">
        <f>Sheet!A142</f>
        <v>46175</v>
      </c>
      <c r="B138" s="4" t="str">
        <f>Sheet!B142</f>
        <v>ED-33493</v>
      </c>
      <c r="C138" s="7" t="str">
        <f>Sheet!C142</f>
        <v>1113-19 PARA REGISTRAR LA FACTURA NO. 5032, NCF B0200005032 D/F 30/6/2026 DEL INGRESO RECIBIDO DE VIVIENDA UNIFAMILIAR DE DOS NIVELES CERROS DE ARROYO HONDO III, DEL DEPOSITO REF. NO. 60992 ENMANUEL PEREZ INT178041300023 4V D/F 02/06/2026</v>
      </c>
      <c r="D138" s="2">
        <v>6000</v>
      </c>
      <c r="E138" s="2"/>
      <c r="F138" s="2">
        <f t="shared" si="1"/>
        <v>476431044.3599999</v>
      </c>
    </row>
    <row r="139" spans="1:6" ht="31.5" customHeight="1" x14ac:dyDescent="0.25">
      <c r="A139" s="3">
        <f>Sheet!A143</f>
        <v>46176</v>
      </c>
      <c r="B139" s="4" t="str">
        <f>Sheet!B143</f>
        <v>CH-7891</v>
      </c>
      <c r="C139" s="7" t="str">
        <f>Sheet!C143</f>
        <v>1113-18 [CONVEXA &amp; ASOCIADOS, S.R.L.] LIB-3163. PAGO CUB-03 CIERRE DEL CONTRATO OB-OISOE-FP-013-2019, FICHA CBE00643, LOTE D, PROYECTO SUMINISTRO E INSTALACIONES ELÉCTRICAS, DEL HOSPITAL MUNICIPAL DE VILLA HERMOSA, PROVINCIA LA ROMANA, PROYECTO NO. 00541, SEGÚN COM. VMC-SP-042-2026 D/F 23/03/2026. MVC-8030</v>
      </c>
      <c r="D139" s="2"/>
      <c r="E139" s="2">
        <v>17141.150000000001</v>
      </c>
      <c r="F139" s="2">
        <f t="shared" ref="F139:F202" si="2">+F138+D139-E139</f>
        <v>476413903.20999992</v>
      </c>
    </row>
    <row r="140" spans="1:6" ht="31.5" customHeight="1" x14ac:dyDescent="0.25">
      <c r="A140" s="3">
        <f>Sheet!A144</f>
        <v>46176</v>
      </c>
      <c r="B140" s="4" t="str">
        <f>Sheet!B144</f>
        <v>CH-7891</v>
      </c>
      <c r="C140" s="7" t="str">
        <f>Sheet!C144</f>
        <v>1113-18 [CONVEXA &amp; ASOCIADOS, S.R.L.] LIB-3163. PAGO CUB-03 CIERRE DEL CONTRATO OB-OISOE-FP-013-2019, FICHA CBE00643, LOTE D, PROYECTO SUMINISTRO E INSTALACIONES ELÉCTRICAS, DEL HOSPITAL MUNICIPAL DE VILLA HERMOSA, PROVINCIA LA ROMANA, PROYECTO NO. 00541, SEGÚN COM. VMC-SP-042-2026 D/F 23/03/2026. MVC-8030</v>
      </c>
      <c r="D140" s="2"/>
      <c r="E140" s="2">
        <v>31742.880000000001</v>
      </c>
      <c r="F140" s="2">
        <f t="shared" si="2"/>
        <v>476382160.32999992</v>
      </c>
    </row>
    <row r="141" spans="1:6" ht="31.5" customHeight="1" x14ac:dyDescent="0.25">
      <c r="A141" s="3">
        <f>Sheet!A145</f>
        <v>46176</v>
      </c>
      <c r="B141" s="4" t="str">
        <f>Sheet!B145</f>
        <v>CH-7891</v>
      </c>
      <c r="C141" s="7" t="str">
        <f>Sheet!C145</f>
        <v>1113-18 [CONVEXA &amp; ASOCIADOS, S.R.L.] LIB-3163. PAGO CUB-03 CIERRE DEL CONTRATO OB-OISOE-FP-013-2019, FICHA CBE00643, LOTE D, PROYECTO SUMINISTRO E INSTALACIONES ELÉCTRICAS, DEL HOSPITAL MUNICIPAL DE VILLA HERMOSA, PROVINCIA LA ROMANA, PROYECTO NO. 00541, SEGÚN COM. VMC-SP-042-2026 D/F 23/03/2026. MVC-8030</v>
      </c>
      <c r="D141" s="2"/>
      <c r="E141" s="2">
        <v>3174.29</v>
      </c>
      <c r="F141" s="2">
        <f t="shared" si="2"/>
        <v>476378986.0399999</v>
      </c>
    </row>
    <row r="142" spans="1:6" ht="31.5" customHeight="1" x14ac:dyDescent="0.25">
      <c r="A142" s="3">
        <f>Sheet!A146</f>
        <v>46176</v>
      </c>
      <c r="B142" s="4" t="str">
        <f>Sheet!B146</f>
        <v>CH-7891</v>
      </c>
      <c r="C142" s="7" t="str">
        <f>Sheet!C146</f>
        <v>1113-18 [CONVEXA &amp; ASOCIADOS, S.R.L.] LIB-3163. PAGO CUB-03 CIERRE DEL CONTRATO OB-OISOE-FP-013-2019, FICHA CBE00643, LOTE D, PROYECTO SUMINISTRO E INSTALACIONES ELÉCTRICAS, DEL HOSPITAL MUNICIPAL DE VILLA HERMOSA, PROVINCIA LA ROMANA, PROYECTO NO. 00541, SEGÚN COM. VMC-SP-042-2026 D/F 23/03/2026. MVC-8030</v>
      </c>
      <c r="D142" s="2"/>
      <c r="E142" s="2">
        <v>2582461.42</v>
      </c>
      <c r="F142" s="2">
        <f t="shared" si="2"/>
        <v>473796524.61999989</v>
      </c>
    </row>
    <row r="143" spans="1:6" ht="58.5" customHeight="1" x14ac:dyDescent="0.25">
      <c r="A143" s="3">
        <f>Sheet!A147</f>
        <v>46176</v>
      </c>
      <c r="B143" s="4" t="str">
        <f>Sheet!B147</f>
        <v>CH-07</v>
      </c>
      <c r="C143" s="7" t="str">
        <f>Sheet!C147</f>
        <v>1113-22 [BANCO DE RESERVAS DE LA REPUBLICA DOMINICANA] LIB-3123. PAGO DE CUOTAS DE MEMBRESÍA PENDIENTES DE LA REPÚBLICA DOMINICANA ANTE EL CONSEJO CENTROAMERICANO DE VIVIENDA Y ASENTAMIENTOS HUMANOS (CCVAH), ÓRGANO ESPECIALIZADO DEL SISTEMA DE LA INTEGRACIÓN CENTROAMERICANA (SICA), CORRESPONDIENTES AL PERÍODO 20152026, POR UN MONTO DE USD 156,000.00, EQUIVALENTE A RD$ 9,140,040.00, CALCULADO A LA TASA OFICIAL DEL BANCO DE RESERVAS VIGENTE AL 29/05/2026 (RD$58.5900 POR USD).SEGUN COM. VCRI-013-2026 D/F 19/03/2026, VCRI-012-2026 D/F 10/03/2026 Y DC-0045-2026 D/F 29/05/2026.MVC-1004.</v>
      </c>
      <c r="D143" s="2"/>
      <c r="E143" s="2">
        <v>9140040</v>
      </c>
      <c r="F143" s="2">
        <f t="shared" si="2"/>
        <v>464656484.61999989</v>
      </c>
    </row>
    <row r="144" spans="1:6" ht="42" customHeight="1" x14ac:dyDescent="0.25">
      <c r="A144" s="3">
        <f>Sheet!A148</f>
        <v>46176</v>
      </c>
      <c r="B144" s="4" t="str">
        <f>Sheet!B148</f>
        <v>CH-08</v>
      </c>
      <c r="C144" s="7" t="str">
        <f>Sheet!C148</f>
        <v>1113-22 [CYPE DOMINICANA SRL] LIB-3158. PRIMER PAGO DEL 30% DE AVANCE INICIAL AL CONTRATO NO. MIVHED-BS-PEPU-004-2026, PROCESO MIVHED-CCC-PEPU-2026-0001, POR CONTRATO DE LICENCIAMIENTO DE SOTFWARE ESPECIALIZADO DE ANALISIS ESTRUCTURAL: ETABS ULTIMATE V23, SAFE POST-TENSIONING V23 Y SAP2000 BASIC V25 (LOTE I) Y CYPECAD, CYPE CONNECT CYPE 3 (LOTE II). SEGÚN DA/0562/2026 D/F 01/06/2026. VER ANEXOS. MVC-1006.</v>
      </c>
      <c r="D144" s="2"/>
      <c r="E144" s="2">
        <v>961506</v>
      </c>
      <c r="F144" s="2">
        <f t="shared" si="2"/>
        <v>463694978.61999989</v>
      </c>
    </row>
    <row r="145" spans="1:6" ht="34.5" customHeight="1" x14ac:dyDescent="0.25">
      <c r="A145" s="3">
        <f>Sheet!A149</f>
        <v>46176</v>
      </c>
      <c r="B145" s="4" t="str">
        <f>Sheet!B149</f>
        <v>CH-28</v>
      </c>
      <c r="C145" s="7" t="str">
        <f>Sheet!C149</f>
        <v>1113-19 [CONSORCIO W R SALUD INTEGRAL] LIB-3170. PAGO CUB-05 (85.97%) DEL CONTRATO MIVHED/CB/OB/LPN/003/2024, FICHA CBE00763, LOTE III, PARA LA CONSTRUCCION DEL HOSPITAL TRAUMATOLOGICO DE SAN CRISTOBAL, UBICADO EN LA CIUDAD DE SAN CRISTOBAL, PROYECTO NO. 00602, SEGÚN COM. VMC-SP-106-2026 D/F 22/05/2026.</v>
      </c>
      <c r="D145" s="2">
        <v>51934776.619999997</v>
      </c>
      <c r="E145" s="2"/>
      <c r="F145" s="2">
        <f t="shared" si="2"/>
        <v>515629755.23999989</v>
      </c>
    </row>
    <row r="146" spans="1:6" ht="34.5" customHeight="1" x14ac:dyDescent="0.25">
      <c r="A146" s="3">
        <f>Sheet!A150</f>
        <v>46176</v>
      </c>
      <c r="B146" s="4" t="str">
        <f>Sheet!B150</f>
        <v>CH-28</v>
      </c>
      <c r="C146" s="7" t="str">
        <f>Sheet!C150</f>
        <v>1113-18 [CONSORCIO W R SALUD INTEGRAL] LIB-3170. PAGO CUB-05 (85.97%) DEL CONTRATO MIVHED/CB/OB/LPN/003/2024, FICHA CBE00763, LOTE III, PARA LA CONSTRUCCION DEL HOSPITAL TRAUMATOLOGICO DE SAN CRISTOBAL, UBICADO EN LA CIUDAD DE SAN CRISTOBAL, PROYECTO NO. 00602, SEGÚN COM. VMC-SP-106-2026 D/F 22/05/2026.</v>
      </c>
      <c r="D146" s="2"/>
      <c r="E146" s="2">
        <v>51934776.619999997</v>
      </c>
      <c r="F146" s="2">
        <f t="shared" si="2"/>
        <v>463694978.61999989</v>
      </c>
    </row>
    <row r="147" spans="1:6" ht="34.5" customHeight="1" x14ac:dyDescent="0.25">
      <c r="A147" s="3">
        <f>Sheet!A151</f>
        <v>46176</v>
      </c>
      <c r="B147" s="4" t="str">
        <f>Sheet!B151</f>
        <v>CH-28</v>
      </c>
      <c r="C147" s="7" t="str">
        <f>Sheet!C151</f>
        <v>1113-23 [CONSORCIO W R SALUD INTEGRAL] LIB-3170. PAGO CUB-05 (85.97%) DEL CONTRATO MIVHED/CB/OB/LPN/003/2024, FICHA CBE00763, LOTE III, PARA LA CONSTRUCCION DEL HOSPITAL TRAUMATOLOGICO DE SAN CRISTOBAL, UBICADO EN LA CIUDAD DE SAN CRISTOBAL, PROYECTO NO. 00602, SEGÚN COM. VMC-SP-106-2026 D/F 22/05/2026.</v>
      </c>
      <c r="D147" s="2"/>
      <c r="E147" s="2">
        <v>4858098.8499999996</v>
      </c>
      <c r="F147" s="2">
        <f t="shared" si="2"/>
        <v>458836879.76999986</v>
      </c>
    </row>
    <row r="148" spans="1:6" ht="34.5" customHeight="1" x14ac:dyDescent="0.25">
      <c r="A148" s="3">
        <f>Sheet!A152</f>
        <v>46176</v>
      </c>
      <c r="B148" s="4" t="str">
        <f>Sheet!B152</f>
        <v>CH-28</v>
      </c>
      <c r="C148" s="7" t="str">
        <f>Sheet!C152</f>
        <v>1113-23 [CONSORCIO W R SALUD INTEGRAL] LIB-3170. PAGO CUB-05 (85.97%) DEL CONTRATO MIVHED/CB/OB/LPN/003/2024, FICHA CBE00763, LOTE III, PARA LA CONSTRUCCION DEL HOSPITAL TRAUMATOLOGICO DE SAN CRISTOBAL, UBICADO EN LA CIUDAD DE SAN CRISTOBAL, PROYECTO NO. 00602, SEGÚN COM. VMC-SP-106-2026 D/F 22/05/2026.</v>
      </c>
      <c r="D148" s="2"/>
      <c r="E148" s="2">
        <v>2157290.7200000002</v>
      </c>
      <c r="F148" s="2">
        <f t="shared" si="2"/>
        <v>456679589.04999983</v>
      </c>
    </row>
    <row r="149" spans="1:6" ht="34.5" customHeight="1" x14ac:dyDescent="0.25">
      <c r="A149" s="3">
        <f>Sheet!A153</f>
        <v>46176</v>
      </c>
      <c r="B149" s="4" t="str">
        <f>Sheet!B153</f>
        <v>CH-28</v>
      </c>
      <c r="C149" s="7" t="str">
        <f>Sheet!C153</f>
        <v>1113-23 [CONSORCIO W R SALUD INTEGRAL] LIB-3170. PAGO CUB-05 (85.97%) DEL CONTRATO MIVHED/CB/OB/LPN/003/2024, FICHA CBE00763, LOTE III, PARA LA CONSTRUCCION DEL HOSPITAL TRAUMATOLOGICO DE SAN CRISTOBAL, UBICADO EN LA CIUDAD DE SAN CRISTOBAL, PROYECTO NO. 00602, SEGÚN COM. VMC-SP-106-2026 D/F 22/05/2026.</v>
      </c>
      <c r="D149" s="2"/>
      <c r="E149" s="2">
        <v>399498.28</v>
      </c>
      <c r="F149" s="2">
        <f t="shared" si="2"/>
        <v>456280090.76999986</v>
      </c>
    </row>
    <row r="150" spans="1:6" ht="34.5" customHeight="1" x14ac:dyDescent="0.25">
      <c r="A150" s="3">
        <f>Sheet!A154</f>
        <v>46176</v>
      </c>
      <c r="B150" s="4" t="str">
        <f>Sheet!B154</f>
        <v>CH-28</v>
      </c>
      <c r="C150" s="7" t="str">
        <f>Sheet!C154</f>
        <v>1113-23 [CONSORCIO W R SALUD INTEGRAL] LIB-3170. PAGO CUB-05 (85.97%) DEL CONTRATO MIVHED/CB/OB/LPN/003/2024, FICHA CBE00763, LOTE III, PARA LA CONSTRUCCION DEL HOSPITAL TRAUMATOLOGICO DE SAN CRISTOBAL, UBICADO EN LA CIUDAD DE SAN CRISTOBAL, PROYECTO NO. 00602, SEGÚN COM. VMC-SP-106-2026 D/F 22/05/2026.</v>
      </c>
      <c r="D150" s="2"/>
      <c r="E150" s="2">
        <v>3994982.82</v>
      </c>
      <c r="F150" s="2">
        <f t="shared" si="2"/>
        <v>452285107.94999987</v>
      </c>
    </row>
    <row r="151" spans="1:6" ht="34.5" customHeight="1" x14ac:dyDescent="0.25">
      <c r="A151" s="3">
        <f>Sheet!A155</f>
        <v>46176</v>
      </c>
      <c r="B151" s="4" t="str">
        <f>Sheet!B155</f>
        <v>CH-28</v>
      </c>
      <c r="C151" s="7" t="str">
        <f>Sheet!C155</f>
        <v>1113-23 [CONSORCIO W R SALUD INTEGRAL] LIB-3170. PAGO CUB-05 (85.97%) DEL CONTRATO MIVHED/CB/OB/LPN/003/2024, FICHA CBE00763, LOTE III, PARA LA CONSTRUCCION DEL HOSPITAL TRAUMATOLOGICO DE SAN CRISTOBAL, UBICADO EN LA CIUDAD DE SAN CRISTOBAL, PROYECTO NO. 00602, SEGÚN COM. VMC-SP-106-2026 D/F 22/05/2026.</v>
      </c>
      <c r="D151" s="2"/>
      <c r="E151" s="2">
        <v>325866553.63999999</v>
      </c>
      <c r="F151" s="2">
        <f t="shared" si="2"/>
        <v>126418554.30999988</v>
      </c>
    </row>
    <row r="152" spans="1:6" ht="41.25" customHeight="1" x14ac:dyDescent="0.25">
      <c r="A152" s="3">
        <f>Sheet!A156</f>
        <v>46176</v>
      </c>
      <c r="B152" s="4" t="str">
        <f>Sheet!B156</f>
        <v>CH-39</v>
      </c>
      <c r="C152" s="7" t="str">
        <f>Sheet!C156</f>
        <v>1113-19 [ESCONSA SRL] LIB-3127. ABONO CESIÓN DE CRÉDITO ENTRE EL BANCO DE RESERVA DE LA REPUBLICA DOMINICANA Y ESCONSA SRL, C/CARGO DEL PAGO CUB-09 DEL CONTRATO MIVHED/CB/CCO/001/2021, FICHA CBE00515, LOTE A, POR CONSTRUCCION DEL HOSPITAL REGIONAL SAN VICENTE DE PAUL, SAN FRANCISCO DE MACORIS, PROVINCIA DUARTE. PROYECTO NO. 00499, SEGÚN COM. VMC-SP-113-2026 D/F 26/05/2026.</v>
      </c>
      <c r="D152" s="2">
        <v>33436667.199999999</v>
      </c>
      <c r="E152" s="2"/>
      <c r="F152" s="2">
        <f t="shared" si="2"/>
        <v>159855221.50999987</v>
      </c>
    </row>
    <row r="153" spans="1:6" ht="41.25" customHeight="1" x14ac:dyDescent="0.25">
      <c r="A153" s="3">
        <f>Sheet!A157</f>
        <v>46176</v>
      </c>
      <c r="B153" s="4" t="str">
        <f>Sheet!B157</f>
        <v>CH-39</v>
      </c>
      <c r="C153" s="7" t="str">
        <f>Sheet!C157</f>
        <v>1113-23 [ESCONSA SRL] LIB-3127. ABONO CESIÓN DE CRÉDITO ENTRE EL BANCO DE RESERVA DE LA REPUBLICA DOMINICANA Y ESCONSA SRL, C/CARGO DEL PAGO CUB-09 DEL CONTRATO MIVHED/CB/CCO/001/2021, FICHA CBE00515, LOTE A, POR CONSTRUCCION DEL HOSPITAL REGIONAL SAN VICENTE DE PAUL, SAN FRANCISCO DE MACORIS, PROVINCIA DUARTE. PROYECTO NO. 00499, SEGÚN COM. VMC-SP-113-2026 D/F 26/05/2026.</v>
      </c>
      <c r="D153" s="2"/>
      <c r="E153" s="2">
        <v>33436667.199999999</v>
      </c>
      <c r="F153" s="2">
        <f t="shared" si="2"/>
        <v>126418554.30999987</v>
      </c>
    </row>
    <row r="154" spans="1:6" ht="41.25" customHeight="1" x14ac:dyDescent="0.25">
      <c r="A154" s="3">
        <f>Sheet!A158</f>
        <v>46176</v>
      </c>
      <c r="B154" s="4" t="str">
        <f>Sheet!B158</f>
        <v>CH-39</v>
      </c>
      <c r="C154" s="7" t="str">
        <f>Sheet!C158</f>
        <v>1113-23 [ESCONSA SRL] LIB-3127. ABONO CESIÓN DE CRÉDITO ENTRE EL BANCO DE RESERVA DE LA REPUBLICA DOMINICANA Y ESCONSA SRL, C/CARGO DEL PAGO CUB-09 DEL CONTRATO MIVHED/CB/CCO/001/2021, FICHA CBE00515, LOTE A, POR CONSTRUCCION DEL HOSPITAL REGIONAL SAN VICENTE DE PAUL, SAN FRANCISCO DE MACORIS, PROVINCIA DUARTE. PROYECTO NO. 00499, SEGÚN COM. VMC-SP-113-2026 D/F 26/05/2026.</v>
      </c>
      <c r="D154" s="2"/>
      <c r="E154" s="2">
        <v>1388907.71</v>
      </c>
      <c r="F154" s="2">
        <f t="shared" si="2"/>
        <v>125029646.59999987</v>
      </c>
    </row>
    <row r="155" spans="1:6" ht="41.25" customHeight="1" x14ac:dyDescent="0.25">
      <c r="A155" s="3">
        <f>Sheet!A159</f>
        <v>46176</v>
      </c>
      <c r="B155" s="4" t="str">
        <f>Sheet!B159</f>
        <v>CH-39</v>
      </c>
      <c r="C155" s="7" t="str">
        <f>Sheet!C159</f>
        <v>1113-23 [ESCONSA SRL] LIB-3127. ABONO CESIÓN DE CRÉDITO ENTRE EL BANCO DE RESERVA DE LA REPUBLICA DOMINICANA Y ESCONSA SRL, C/CARGO DEL PAGO CUB-09 DEL CONTRATO MIVHED/CB/CCO/001/2021, FICHA CBE00515, LOTE A, POR CONSTRUCCION DEL HOSPITAL REGIONAL SAN VICENTE DE PAUL, SAN FRANCISCO DE MACORIS, PROVINCIA DUARTE. PROYECTO NO. 00499, SEGÚN COM. VMC-SP-113-2026 D/F 26/05/2026.</v>
      </c>
      <c r="D155" s="2"/>
      <c r="E155" s="2">
        <v>257205.13</v>
      </c>
      <c r="F155" s="2">
        <f t="shared" si="2"/>
        <v>124772441.46999988</v>
      </c>
    </row>
    <row r="156" spans="1:6" ht="41.25" customHeight="1" x14ac:dyDescent="0.25">
      <c r="A156" s="3">
        <f>Sheet!A160</f>
        <v>46176</v>
      </c>
      <c r="B156" s="4" t="str">
        <f>Sheet!B160</f>
        <v>CH-39</v>
      </c>
      <c r="C156" s="7" t="str">
        <f>Sheet!C160</f>
        <v>1113-23 [ESCONSA SRL] LIB-3127. ABONO CESIÓN DE CRÉDITO ENTRE EL BANCO DE RESERVA DE LA REPUBLICA DOMINICANA Y ESCONSA SRL, C/CARGO DEL PAGO CUB-09 DEL CONTRATO MIVHED/CB/CCO/001/2021, FICHA CBE00515, LOTE A, POR CONSTRUCCION DEL HOSPITAL REGIONAL SAN VICENTE DE PAUL, SAN FRANCISCO DE MACORIS, PROVINCIA DUARTE. PROYECTO NO. 00499, SEGÚN COM. VMC-SP-113-2026 D/F 26/05/2026.</v>
      </c>
      <c r="D156" s="2"/>
      <c r="E156" s="2">
        <v>2572051.3199999998</v>
      </c>
      <c r="F156" s="2">
        <f t="shared" si="2"/>
        <v>122200390.14999989</v>
      </c>
    </row>
    <row r="157" spans="1:6" ht="41.25" customHeight="1" x14ac:dyDescent="0.25">
      <c r="A157" s="3">
        <f>Sheet!A161</f>
        <v>46176</v>
      </c>
      <c r="B157" s="4" t="str">
        <f>Sheet!B161</f>
        <v>CH-39</v>
      </c>
      <c r="C157" s="7" t="str">
        <f>Sheet!C161</f>
        <v>1113-23 [ESCONSA SRL] LIB-3127. ABONO CESIÓN DE CRÉDITO ENTRE EL BANCO DE RESERVA DE LA REPUBLICA DOMINICANA Y ESCONSA SRL, C/CARGO DEL PAGO CUB-09 DEL CONTRATO MIVHED/CB/CCO/001/2021, FICHA CBE00515, LOTE A, POR CONSTRUCCION DEL HOSPITAL REGIONAL SAN VICENTE DE PAUL, SAN FRANCISCO DE MACORIS, PROVINCIA DUARTE. PROYECTO NO. 00499, SEGÚN COM. VMC-SP-113-2026 D/F 26/05/2026.</v>
      </c>
      <c r="D157" s="2"/>
      <c r="E157" s="2">
        <v>214856307.25</v>
      </c>
      <c r="F157" s="2">
        <f t="shared" si="2"/>
        <v>-92655917.100000113</v>
      </c>
    </row>
    <row r="158" spans="1:6" ht="41.25" customHeight="1" x14ac:dyDescent="0.25">
      <c r="A158" s="3">
        <f>Sheet!A162</f>
        <v>46176</v>
      </c>
      <c r="B158" s="4" t="str">
        <f>Sheet!B162</f>
        <v>CH-50</v>
      </c>
      <c r="C158" s="7" t="str">
        <f>Sheet!C162</f>
        <v>1113-23 [ALCALDIA DEL DISTRITO NACIONAL (ADN)] LIB-3157. PAGO FACTURAS NCF NO. B1500074045, B1500074046, B1500074047, B1500074048 Y B1500074115 D/F 06/05/2026, POR LA RECOGIDA DE BASURA DE LOCAL 2B-EDIF. II, PARQUEO LA ESPERILLA, EDIF. II, Y EDIF. I, CON LOS CODIGOS DEL SISTEMA NO. 40480, 40293, 40294, 40295 Y 110526, CORRESPONDIENTE AL MES DE MAYO 2026, SEGUN DA/0559/2026 D/F 01/06/2026. VER ANEXOS. MVC-3051</v>
      </c>
      <c r="D158" s="2"/>
      <c r="E158" s="2">
        <v>11184</v>
      </c>
      <c r="F158" s="2">
        <f t="shared" si="2"/>
        <v>-92667101.100000113</v>
      </c>
    </row>
    <row r="159" spans="1:6" ht="35.25" customHeight="1" x14ac:dyDescent="0.25">
      <c r="A159" s="3">
        <f>Sheet!A163</f>
        <v>46176</v>
      </c>
      <c r="B159" s="4" t="str">
        <f>Sheet!B163</f>
        <v>CH-60</v>
      </c>
      <c r="C159" s="7" t="str">
        <f>Sheet!C163</f>
        <v>1113-19 [DIOCESIS DE SAN JUAN DE LA MAGUANA] LIB-3175. PAGO CUB-06 (77.45%) DEL CONVENIO INSTITUCIONAL, FICHA CBE00511, POR TERMINACION DEL CENTRO DE CONVENCIONES Y EVANGELIZACION MONSEÑOR REYNALDO CONNORS, PROVINCIA SAN JUAN. PROYECTO NO. 00437, SEGÚN COM.VMC-SP-121-2026 D/F 28/05/2026.</v>
      </c>
      <c r="D159" s="2">
        <v>591757.57999999996</v>
      </c>
      <c r="E159" s="2"/>
      <c r="F159" s="2">
        <f t="shared" si="2"/>
        <v>-92075343.520000115</v>
      </c>
    </row>
    <row r="160" spans="1:6" ht="35.25" customHeight="1" x14ac:dyDescent="0.25">
      <c r="A160" s="3">
        <f>Sheet!A164</f>
        <v>46176</v>
      </c>
      <c r="B160" s="4" t="str">
        <f>Sheet!B164</f>
        <v>CH-60</v>
      </c>
      <c r="C160" s="7" t="str">
        <f>Sheet!C164</f>
        <v>1113-23 [DIOCESIS DE SAN JUAN DE LA MAGUANA] LIB-3175. PAGO CUB-06 (77.45%) DEL CONVENIO INSTITUCIONAL, FICHA CBE00511, POR TERMINACION DEL CENTRO DE CONVENCIONES Y EVANGELIZACION MONSEÑOR REYNALDO CONNORS, PROVINCIA SAN JUAN. PROYECTO NO. 00437, SEGÚN COM.VMC-SP-121-2026 D/F 28/05/2026.</v>
      </c>
      <c r="D160" s="2"/>
      <c r="E160" s="2">
        <v>591757.57999999996</v>
      </c>
      <c r="F160" s="2">
        <f t="shared" si="2"/>
        <v>-92667101.100000113</v>
      </c>
    </row>
    <row r="161" spans="1:6" ht="35.25" customHeight="1" x14ac:dyDescent="0.25">
      <c r="A161" s="3">
        <f>Sheet!A165</f>
        <v>46176</v>
      </c>
      <c r="B161" s="4" t="str">
        <f>Sheet!B165</f>
        <v>CH-60</v>
      </c>
      <c r="C161" s="7" t="str">
        <f>Sheet!C165</f>
        <v>1113-23 [DIOCESIS DE SAN JUAN DE LA MAGUANA] LIB-3175. PAGO CUB-06 (77.45%) DEL CONVENIO INSTITUCIONAL, FICHA CBE00511, POR TERMINACION DEL CENTRO DE CONVENCIONES Y EVANGELIZACION MONSEÑOR REYNALDO CONNORS, PROVINCIA SAN JUAN. PROYECTO NO. 00437, SEGÚN COM.VMC-SP-121-2026 D/F 28/05/2026.</v>
      </c>
      <c r="D161" s="2"/>
      <c r="E161" s="2">
        <v>59221.279999999999</v>
      </c>
      <c r="F161" s="2">
        <f t="shared" si="2"/>
        <v>-92726322.380000114</v>
      </c>
    </row>
    <row r="162" spans="1:6" ht="35.25" customHeight="1" x14ac:dyDescent="0.25">
      <c r="A162" s="3">
        <f>Sheet!A166</f>
        <v>46176</v>
      </c>
      <c r="B162" s="4" t="str">
        <f>Sheet!B166</f>
        <v>CH-60</v>
      </c>
      <c r="C162" s="7" t="str">
        <f>Sheet!C166</f>
        <v>1113-23 [DIOCESIS DE SAN JUAN DE LA MAGUANA] LIB-3175. PAGO CUB-06 (77.45%) DEL CONVENIO INSTITUCIONAL, FICHA CBE00511, POR TERMINACION DEL CENTRO DE CONVENCIONES Y EVANGELIZACION MONSEÑOR REYNALDO CONNORS, PROVINCIA SAN JUAN. PROYECTO NO. 00437, SEGÚN COM.VMC-SP-121-2026 D/F 28/05/2026.</v>
      </c>
      <c r="D162" s="2"/>
      <c r="E162" s="2">
        <v>24580.7</v>
      </c>
      <c r="F162" s="2">
        <f t="shared" si="2"/>
        <v>-92750903.080000117</v>
      </c>
    </row>
    <row r="163" spans="1:6" ht="35.25" customHeight="1" x14ac:dyDescent="0.25">
      <c r="A163" s="3">
        <f>Sheet!A167</f>
        <v>46176</v>
      </c>
      <c r="B163" s="4" t="str">
        <f>Sheet!B167</f>
        <v>CH-60</v>
      </c>
      <c r="C163" s="7" t="str">
        <f>Sheet!C167</f>
        <v>1113-23 [DIOCESIS DE SAN JUAN DE LA MAGUANA] LIB-3175. PAGO CUB-06 (77.45%) DEL CONVENIO INSTITUCIONAL, FICHA CBE00511, POR TERMINACION DEL CENTRO DE CONVENCIONES Y EVANGELIZACION MONSEÑOR REYNALDO CONNORS, PROVINCIA SAN JUAN. PROYECTO NO. 00437, SEGÚN COM.VMC-SP-121-2026 D/F 28/05/2026.</v>
      </c>
      <c r="D163" s="2"/>
      <c r="E163" s="2">
        <v>4551.9799999999996</v>
      </c>
      <c r="F163" s="2">
        <f t="shared" si="2"/>
        <v>-92755455.060000122</v>
      </c>
    </row>
    <row r="164" spans="1:6" ht="35.25" customHeight="1" x14ac:dyDescent="0.25">
      <c r="A164" s="3">
        <f>Sheet!A168</f>
        <v>46176</v>
      </c>
      <c r="B164" s="4" t="str">
        <f>Sheet!B168</f>
        <v>CH-60</v>
      </c>
      <c r="C164" s="7" t="str">
        <f>Sheet!C168</f>
        <v>1113-23 [DIOCESIS DE SAN JUAN DE LA MAGUANA] LIB-3175. PAGO CUB-06 (77.45%) DEL CONVENIO INSTITUCIONAL, FICHA CBE00511, POR TERMINACION DEL CENTRO DE CONVENCIONES Y EVANGELIZACION MONSEÑOR REYNALDO CONNORS, PROVINCIA SAN JUAN. PROYECTO NO. 00437, SEGÚN COM.VMC-SP-121-2026 D/F 28/05/2026.</v>
      </c>
      <c r="D164" s="2"/>
      <c r="E164" s="2">
        <v>45519.82</v>
      </c>
      <c r="F164" s="2">
        <f t="shared" si="2"/>
        <v>-92800974.880000114</v>
      </c>
    </row>
    <row r="165" spans="1:6" ht="35.25" customHeight="1" x14ac:dyDescent="0.25">
      <c r="A165" s="3">
        <f>Sheet!A169</f>
        <v>46176</v>
      </c>
      <c r="B165" s="4" t="str">
        <f>Sheet!B169</f>
        <v>CH-60</v>
      </c>
      <c r="C165" s="7" t="str">
        <f>Sheet!C169</f>
        <v>1113-23 [DIOCESIS DE SAN JUAN DE LA MAGUANA] LIB-3175. PAGO CUB-06 (77.45%) DEL CONVENIO INSTITUCIONAL, FICHA CBE00511, POR TERMINACION DEL CENTRO DE CONVENCIONES Y EVANGELIZACION MONSEÑOR REYNALDO CONNORS, PROVINCIA SAN JUAN. PROYECTO NO. 00437, SEGÚN COM.VMC-SP-121-2026 D/F 28/05/2026.</v>
      </c>
      <c r="D165" s="2"/>
      <c r="E165" s="2">
        <v>4077619.52</v>
      </c>
      <c r="F165" s="2">
        <f t="shared" si="2"/>
        <v>-96878594.40000011</v>
      </c>
    </row>
    <row r="166" spans="1:6" ht="41.25" customHeight="1" x14ac:dyDescent="0.25">
      <c r="A166" s="3">
        <f>Sheet!A170</f>
        <v>46176</v>
      </c>
      <c r="B166" s="4" t="str">
        <f>Sheet!B170</f>
        <v>CH-61</v>
      </c>
      <c r="C166" s="7" t="str">
        <f>Sheet!C170</f>
        <v>1113-19 [INVERSIONES PANIMIA, S.R.L.] LIB-3176. PAGO CUB-04 (89.05%), DEL CONTRATO MIVHED/CB/OB/LPN/004/2024, FICHA CBE00764, LOTE IV, PARA LA CONSTRUCCION Y TERMINACION DE EDIFICACIONES VARIAS: CONSTRUCCION DE LA CARCEL PREVENTIVA ANAMUYA, UBICADO EN HIGUEY, PROVINCIA LA ALTAGRACIA. PROYECTO NO. 00603, SEGÚN COM. VMC-SP-119 -2026 D/F 28/05/2026.</v>
      </c>
      <c r="D166" s="2">
        <v>4931079.67</v>
      </c>
      <c r="E166" s="2"/>
      <c r="F166" s="2">
        <f t="shared" si="2"/>
        <v>-91947514.730000108</v>
      </c>
    </row>
    <row r="167" spans="1:6" ht="41.25" customHeight="1" x14ac:dyDescent="0.25">
      <c r="A167" s="3">
        <f>Sheet!A171</f>
        <v>46176</v>
      </c>
      <c r="B167" s="4" t="str">
        <f>Sheet!B171</f>
        <v>CH-61</v>
      </c>
      <c r="C167" s="7" t="str">
        <f>Sheet!C171</f>
        <v>1113-23 [INVERSIONES PANIMIA, S.R.L.] LIB-3176. PAGO CUB-04 (89.05%), DEL CONTRATO MIVHED/CB/OB/LPN/004/2024, FICHA CBE00764, LOTE IV, PARA LA CONSTRUCCION Y TERMINACION DE EDIFICACIONES VARIAS: CONSTRUCCION DE LA CARCEL PREVENTIVA ANAMUYA, UBICADO EN HIGUEY, PROVINCIA LA ALTAGRACIA. PROYECTO NO. 00603, SEGÚN COM. VMC-SP-119 -2026 D/F 28/05/2026.</v>
      </c>
      <c r="D167" s="2"/>
      <c r="E167" s="2">
        <v>4931079.67</v>
      </c>
      <c r="F167" s="2">
        <f t="shared" si="2"/>
        <v>-96878594.40000011</v>
      </c>
    </row>
    <row r="168" spans="1:6" ht="41.25" customHeight="1" x14ac:dyDescent="0.25">
      <c r="A168" s="3">
        <f>Sheet!A172</f>
        <v>46176</v>
      </c>
      <c r="B168" s="4" t="str">
        <f>Sheet!B172</f>
        <v>CH-61</v>
      </c>
      <c r="C168" s="7" t="str">
        <f>Sheet!C172</f>
        <v>1113-23 [INVERSIONES PANIMIA, S.R.L.] LIB-3176. PAGO CUB-04 (89.05%), DEL CONTRATO MIVHED/CB/OB/LPN/004/2024, FICHA CBE00764, LOTE IV, PARA LA CONSTRUCCION Y TERMINACION DE EDIFICACIONES VARIAS: CONSTRUCCION DE LA CARCEL PREVENTIVA ANAMUYA, UBICADO EN HIGUEY, PROVINCIA LA ALTAGRACIA. PROYECTO NO. 00603, SEGÚN COM. VMC-SP-119 -2026 D/F 28/05/2026.</v>
      </c>
      <c r="D168" s="2"/>
      <c r="E168" s="2">
        <v>472075.02</v>
      </c>
      <c r="F168" s="2">
        <f t="shared" si="2"/>
        <v>-97350669.420000106</v>
      </c>
    </row>
    <row r="169" spans="1:6" ht="41.25" customHeight="1" x14ac:dyDescent="0.25">
      <c r="A169" s="3">
        <f>Sheet!A173</f>
        <v>46176</v>
      </c>
      <c r="B169" s="4" t="str">
        <f>Sheet!B173</f>
        <v>CH-61</v>
      </c>
      <c r="C169" s="7" t="str">
        <f>Sheet!C173</f>
        <v>1113-23 [INVERSIONES PANIMIA, S.R.L.] LIB-3176. PAGO CUB-04 (89.05%), DEL CONTRATO MIVHED/CB/OB/LPN/004/2024, FICHA CBE00764, LOTE IV, PARA LA CONSTRUCCION Y TERMINACION DE EDIFICACIONES VARIAS: CONSTRUCCION DE LA CARCEL PREVENTIVA ANAMUYA, UBICADO EN HIGUEY, PROVINCIA LA ALTAGRACIA. PROYECTO NO. 00603, SEGÚN COM. VMC-SP-119 -2026 D/F 28/05/2026.</v>
      </c>
      <c r="D169" s="2"/>
      <c r="E169" s="2">
        <v>204829.46</v>
      </c>
      <c r="F169" s="2">
        <f t="shared" si="2"/>
        <v>-97555498.8800001</v>
      </c>
    </row>
    <row r="170" spans="1:6" ht="41.25" customHeight="1" x14ac:dyDescent="0.25">
      <c r="A170" s="3">
        <f>Sheet!A174</f>
        <v>46176</v>
      </c>
      <c r="B170" s="4" t="str">
        <f>Sheet!B174</f>
        <v>CH-61</v>
      </c>
      <c r="C170" s="7" t="str">
        <f>Sheet!C174</f>
        <v>1113-23 [INVERSIONES PANIMIA, S.R.L.] LIB-3176. PAGO CUB-04 (89.05%), DEL CONTRATO MIVHED/CB/OB/LPN/004/2024, FICHA CBE00764, LOTE IV, PARA LA CONSTRUCCION Y TERMINACION DE EDIFICACIONES VARIAS: CONSTRUCCION DE LA CARCEL PREVENTIVA ANAMUYA, UBICADO EN HIGUEY, PROVINCIA LA ALTAGRACIA. PROYECTO NO. 00603, SEGÚN COM. VMC-SP-119 -2026 D/F 28/05/2026.</v>
      </c>
      <c r="D170" s="2"/>
      <c r="E170" s="2">
        <v>37931.379999999997</v>
      </c>
      <c r="F170" s="2">
        <f t="shared" si="2"/>
        <v>-97593430.260000095</v>
      </c>
    </row>
    <row r="171" spans="1:6" ht="41.25" customHeight="1" x14ac:dyDescent="0.25">
      <c r="A171" s="3">
        <f>Sheet!A175</f>
        <v>46176</v>
      </c>
      <c r="B171" s="4" t="str">
        <f>Sheet!B175</f>
        <v>CH-61</v>
      </c>
      <c r="C171" s="7" t="str">
        <f>Sheet!C175</f>
        <v>1113-23 [INVERSIONES PANIMIA, S.R.L.] LIB-3176. PAGO CUB-04 (89.05%), DEL CONTRATO MIVHED/CB/OB/LPN/004/2024, FICHA CBE00764, LOTE IV, PARA LA CONSTRUCCION Y TERMINACION DE EDIFICACIONES VARIAS: CONSTRUCCION DE LA CARCEL PREVENTIVA ANAMUYA, UBICADO EN HIGUEY, PROVINCIA LA ALTAGRACIA. PROYECTO NO. 00603, SEGÚN COM. VMC-SP-119 -2026 D/F 28/05/2026.</v>
      </c>
      <c r="D171" s="2"/>
      <c r="E171" s="2">
        <v>379313.82</v>
      </c>
      <c r="F171" s="2">
        <f t="shared" si="2"/>
        <v>-97972744.080000088</v>
      </c>
    </row>
    <row r="172" spans="1:6" ht="41.25" customHeight="1" x14ac:dyDescent="0.25">
      <c r="A172" s="3">
        <f>Sheet!A176</f>
        <v>46176</v>
      </c>
      <c r="B172" s="4" t="str">
        <f>Sheet!B176</f>
        <v>CH-61</v>
      </c>
      <c r="C172" s="7" t="str">
        <f>Sheet!C176</f>
        <v>1113-23 [INVERSIONES PANIMIA, S.R.L.] LIB-3176. PAGO CUB-04 (89.05%), DEL CONTRATO MIVHED/CB/OB/LPN/004/2024, FICHA CBE00764, LOTE IV, PARA LA CONSTRUCCION Y TERMINACION DE EDIFICACIONES VARIAS: CONSTRUCCION DE LA CARCEL PREVENTIVA ANAMUYA, UBICADO EN HIGUEY, PROVINCIA LA ALTAGRACIA. PROYECTO NO. 00603, SEGÚN COM. VMC-SP-119 -2026 D/F 28/05/2026.</v>
      </c>
      <c r="D172" s="2"/>
      <c r="E172" s="2">
        <v>31782875.699999999</v>
      </c>
      <c r="F172" s="2">
        <f t="shared" si="2"/>
        <v>-129755619.78000009</v>
      </c>
    </row>
    <row r="173" spans="1:6" ht="15.75" customHeight="1" x14ac:dyDescent="0.25">
      <c r="A173" s="3">
        <f>Sheet!A177</f>
        <v>46176</v>
      </c>
      <c r="B173" s="4" t="str">
        <f>Sheet!B177</f>
        <v>DB-4949</v>
      </c>
      <c r="C173" s="7" t="str">
        <f>Sheet!C177</f>
        <v>1113-04 PARA REGISTRAR INGRESOS DE BIENES NACIONALES CORRESPONDIENTE AL DIA 03/06/2026. SEGUN RELACION ANEXA.</v>
      </c>
      <c r="D173" s="2">
        <v>1600</v>
      </c>
      <c r="E173" s="2"/>
      <c r="F173" s="2">
        <f t="shared" si="2"/>
        <v>-129754019.78000009</v>
      </c>
    </row>
    <row r="174" spans="1:6" ht="15.75" customHeight="1" x14ac:dyDescent="0.25">
      <c r="A174" s="3">
        <f>Sheet!A178</f>
        <v>46176</v>
      </c>
      <c r="B174" s="4" t="str">
        <f>Sheet!B178</f>
        <v>DB-4949</v>
      </c>
      <c r="C174" s="7" t="str">
        <f>Sheet!C178</f>
        <v>1113-19 PARA REGISTRAR INGRESOS DE BIENES NACIONALES CORRESPONDIENTE AL DIA 03/06/2026. SEGUN RELACION ANEXA.</v>
      </c>
      <c r="D174" s="2">
        <v>10800</v>
      </c>
      <c r="E174" s="2"/>
      <c r="F174" s="2">
        <f t="shared" si="2"/>
        <v>-129743219.78000009</v>
      </c>
    </row>
    <row r="175" spans="1:6" ht="29.25" customHeight="1" x14ac:dyDescent="0.25">
      <c r="A175" s="3">
        <f>Sheet!A179</f>
        <v>46176</v>
      </c>
      <c r="B175" s="4" t="str">
        <f>Sheet!B179</f>
        <v>ED-32688</v>
      </c>
      <c r="C175" s="7" t="str">
        <f>Sheet!C179</f>
        <v>1113-19 PARA REGISTRAR LA FACTURA NO. 4787, NCF B0200004787 D/F 3/6/2026 DEL INGRESO RECIBIDO DE ABITA DESING, DEL DEPOSITO REF. NO. 242141220 D/F 03/06/2026</v>
      </c>
      <c r="D175" s="2">
        <v>8500</v>
      </c>
      <c r="E175" s="2"/>
      <c r="F175" s="2">
        <f t="shared" si="2"/>
        <v>-129734719.78000009</v>
      </c>
    </row>
    <row r="176" spans="1:6" ht="29.25" customHeight="1" x14ac:dyDescent="0.25">
      <c r="A176" s="3">
        <f>Sheet!A180</f>
        <v>46176</v>
      </c>
      <c r="B176" s="4" t="str">
        <f>Sheet!B180</f>
        <v>ED-32689</v>
      </c>
      <c r="C176" s="7" t="str">
        <f>Sheet!C180</f>
        <v>1113-19 PARA REGISTRAR LA FACTURA NO. 4788, NCF B0200004788 D/F 3/6/2026 DEL INGRESO RECIBIDO DE SUPERPET, DEL DEPOSITO REF. NO. 424956628 D/F 03/06/2026</v>
      </c>
      <c r="D176" s="2">
        <v>6000</v>
      </c>
      <c r="E176" s="2"/>
      <c r="F176" s="2">
        <f t="shared" si="2"/>
        <v>-129728719.78000009</v>
      </c>
    </row>
    <row r="177" spans="1:6" ht="29.25" customHeight="1" x14ac:dyDescent="0.25">
      <c r="A177" s="3">
        <f>Sheet!A181</f>
        <v>46176</v>
      </c>
      <c r="B177" s="4" t="str">
        <f>Sheet!B181</f>
        <v>ED-32708</v>
      </c>
      <c r="C177" s="7" t="str">
        <f>Sheet!C181</f>
        <v>1113-23 PARA REAJUSTAR BALANCE POR VALOR DE (0.02) LLEVADO A LA CUENTA 6021-99 (GASTOS VARIOS), PARA CONCILIAR LA CUENTA 1113-23 (SUB-CUENTA TESORERIA MIVED) VALOR DE (0.02) PAGADO DE MÁS EN LOS LIB-2997 Y CH-7887 D/F 28/05/2026, Y LIB-2984 Y CH-21 D/F 28/05/2026.</v>
      </c>
      <c r="D177" s="2"/>
      <c r="E177" s="2">
        <v>0.02</v>
      </c>
      <c r="F177" s="2">
        <f t="shared" si="2"/>
        <v>-129728719.80000009</v>
      </c>
    </row>
    <row r="178" spans="1:6" ht="29.25" customHeight="1" x14ac:dyDescent="0.25">
      <c r="A178" s="3">
        <f>Sheet!A182</f>
        <v>46176</v>
      </c>
      <c r="B178" s="4" t="str">
        <f>Sheet!B182</f>
        <v>ED-32747</v>
      </c>
      <c r="C178" s="7" t="str">
        <f>Sheet!C182</f>
        <v>1113-19 PARA REGISTRAR LA FACTURA NO. 1998, NCF B0100001998 D/F 8/6/2026 DEL INGRESO RECIBIDO DE ACF GROUP INVERSOR SRL, DEL DEPOSITO REF. NO. 242140031 D/F 03/06/2026</v>
      </c>
      <c r="D178" s="2">
        <v>6000</v>
      </c>
      <c r="E178" s="2"/>
      <c r="F178" s="2">
        <f t="shared" si="2"/>
        <v>-129722719.80000009</v>
      </c>
    </row>
    <row r="179" spans="1:6" ht="29.25" customHeight="1" x14ac:dyDescent="0.25">
      <c r="A179" s="3">
        <f>Sheet!A183</f>
        <v>46176</v>
      </c>
      <c r="B179" s="4" t="str">
        <f>Sheet!B183</f>
        <v>ED-32749</v>
      </c>
      <c r="C179" s="7" t="str">
        <f>Sheet!C183</f>
        <v>1113-19 PARA REGISTRAR LA FACTURA NO. 2000, NCF B0100002000 D/F 8/6/2026 DEL INGRESO RECIBIDO DE VAMACONST SRL, DEL DEPOSITO REF. NO. 452400364684 D/F 03/06/2026</v>
      </c>
      <c r="D179" s="2">
        <v>6000</v>
      </c>
      <c r="E179" s="2"/>
      <c r="F179" s="2">
        <f t="shared" si="2"/>
        <v>-129716719.80000009</v>
      </c>
    </row>
    <row r="180" spans="1:6" ht="29.25" customHeight="1" x14ac:dyDescent="0.25">
      <c r="A180" s="3">
        <f>Sheet!A184</f>
        <v>46176</v>
      </c>
      <c r="B180" s="4" t="str">
        <f>Sheet!B184</f>
        <v>ED-32770</v>
      </c>
      <c r="C180" s="7" t="str">
        <f>Sheet!C184</f>
        <v>1113-19 PARA REGISTRAR LA FACTURA NO. 2021, NCF B0100002021 D/F 15/6/2026 DEL INGRESO RECIBIDO DE INGENIERIA TERRAMARE SRL, DEL DEPOSITO REF. NO. 003420030083 D/F 03/06/2026</v>
      </c>
      <c r="D180" s="2">
        <v>2200</v>
      </c>
      <c r="E180" s="2"/>
      <c r="F180" s="2">
        <f t="shared" si="2"/>
        <v>-129714519.80000009</v>
      </c>
    </row>
    <row r="181" spans="1:6" ht="29.25" customHeight="1" x14ac:dyDescent="0.25">
      <c r="A181" s="3">
        <f>Sheet!A185</f>
        <v>46176</v>
      </c>
      <c r="B181" s="4" t="str">
        <f>Sheet!B185</f>
        <v>ED-32775</v>
      </c>
      <c r="C181" s="7" t="str">
        <f>Sheet!C185</f>
        <v>1113-19 PARA REGISTRAR LA FACTURA NO. 2026, NCF B0100002026 D/F 15/6/2026 DEL INGRESO RECIBIDO DE FIDEICOMISO DE VIVIENDA BAJO COSTO Y DE GARANTIA CIUDAD REAL ECOLOGICA, DEL DEPOSITO REF. NO. 003370040336 D/F 03/06/2026</v>
      </c>
      <c r="D181" s="2">
        <v>4950</v>
      </c>
      <c r="E181" s="2"/>
      <c r="F181" s="2">
        <f t="shared" si="2"/>
        <v>-129709569.80000009</v>
      </c>
    </row>
    <row r="182" spans="1:6" ht="29.25" customHeight="1" x14ac:dyDescent="0.25">
      <c r="A182" s="3">
        <f>Sheet!A186</f>
        <v>46176</v>
      </c>
      <c r="B182" s="4" t="str">
        <f>Sheet!B186</f>
        <v>ED-32776</v>
      </c>
      <c r="C182" s="7" t="str">
        <f>Sheet!C186</f>
        <v>1113-19 PARA REGISTRAR LA FACTURA NO. 2027, NCF B0100002027 D/F 15/6/2026 DEL INGRESO RECIBIDO DE FIDEICOMISO DE VIVIENDAS Y DE GARANTIA HATO NUEVO VI, DEL DEPOSITO REF. NO. 003370040339 D/F 03/06/2026</v>
      </c>
      <c r="D182" s="2">
        <v>4950</v>
      </c>
      <c r="E182" s="2"/>
      <c r="F182" s="2">
        <f t="shared" si="2"/>
        <v>-129704619.80000009</v>
      </c>
    </row>
    <row r="183" spans="1:6" ht="29.25" customHeight="1" x14ac:dyDescent="0.25">
      <c r="A183" s="3">
        <f>Sheet!A187</f>
        <v>46176</v>
      </c>
      <c r="B183" s="4" t="str">
        <f>Sheet!B187</f>
        <v>ED-32811</v>
      </c>
      <c r="C183" s="7" t="str">
        <f>Sheet!C187</f>
        <v>1113-19 PARA REGISTRAR INGRESO CORRESPONDIENTE AL DIA 03/06/2026, SEGUN ESTADO DE BANCO ANEXO, REF NO. 003730010028</v>
      </c>
      <c r="D183" s="2">
        <v>5500</v>
      </c>
      <c r="E183" s="2"/>
      <c r="F183" s="2">
        <f t="shared" si="2"/>
        <v>-129699119.80000009</v>
      </c>
    </row>
    <row r="184" spans="1:6" ht="29.25" customHeight="1" x14ac:dyDescent="0.25">
      <c r="A184" s="3">
        <f>Sheet!A188</f>
        <v>46176</v>
      </c>
      <c r="B184" s="4" t="str">
        <f>Sheet!B188</f>
        <v>ED-32812</v>
      </c>
      <c r="C184" s="7" t="str">
        <f>Sheet!C188</f>
        <v>1113-19 PARA REGISTRAR INGRESO CORRESPONDIENTE AL DIA 03/06/2026, SEGUN ESTADO DE BANCO ANEXO, REF NO. 002870060022</v>
      </c>
      <c r="D184" s="2">
        <v>5500</v>
      </c>
      <c r="E184" s="2"/>
      <c r="F184" s="2">
        <f t="shared" si="2"/>
        <v>-129693619.80000009</v>
      </c>
    </row>
    <row r="185" spans="1:6" ht="29.25" customHeight="1" x14ac:dyDescent="0.25">
      <c r="A185" s="3">
        <f>Sheet!A189</f>
        <v>46176</v>
      </c>
      <c r="B185" s="4" t="str">
        <f>Sheet!B189</f>
        <v>ED-32813</v>
      </c>
      <c r="C185" s="7" t="str">
        <f>Sheet!C189</f>
        <v>1113-19 PARA REGISTRAR INGRESO CORRESPONDIENTE AL DIA 03/06/2026, SEGUN ESTADO DE BANCO ANEXO, REF NO. 000242139470</v>
      </c>
      <c r="D185" s="2">
        <v>3300</v>
      </c>
      <c r="E185" s="2"/>
      <c r="F185" s="2">
        <f t="shared" si="2"/>
        <v>-129690319.80000009</v>
      </c>
    </row>
    <row r="186" spans="1:6" ht="29.25" customHeight="1" x14ac:dyDescent="0.25">
      <c r="A186" s="3">
        <f>Sheet!A190</f>
        <v>46176</v>
      </c>
      <c r="B186" s="4" t="str">
        <f>Sheet!B190</f>
        <v>ED-32814</v>
      </c>
      <c r="C186" s="7" t="str">
        <f>Sheet!C190</f>
        <v>1113-19 PARA REGISTRAR INGRESO CORRESPONDIENTE AL DIA 03/06/2026, SEGUN ESTADO DE BANCO ANEXO, REF NO. 452400544645</v>
      </c>
      <c r="D186" s="2">
        <v>1650</v>
      </c>
      <c r="E186" s="2"/>
      <c r="F186" s="2">
        <f t="shared" si="2"/>
        <v>-129688669.80000009</v>
      </c>
    </row>
    <row r="187" spans="1:6" ht="29.25" customHeight="1" x14ac:dyDescent="0.25">
      <c r="A187" s="3">
        <f>Sheet!A191</f>
        <v>46176</v>
      </c>
      <c r="B187" s="4" t="str">
        <f>Sheet!B191</f>
        <v>ED-32816</v>
      </c>
      <c r="C187" s="7" t="str">
        <f>Sheet!C191</f>
        <v>1113-19 PARA REGISTRAR INGRESO CORRESPONDIENTE AL DIA 03/06/2026, SEGUN ESTADO DE BANCO ANEXO, REF NO. 452400544276</v>
      </c>
      <c r="D187" s="2">
        <v>49781.82</v>
      </c>
      <c r="E187" s="2"/>
      <c r="F187" s="2">
        <f t="shared" si="2"/>
        <v>-129638887.98000009</v>
      </c>
    </row>
    <row r="188" spans="1:6" ht="29.25" customHeight="1" x14ac:dyDescent="0.25">
      <c r="A188" s="3">
        <f>Sheet!A192</f>
        <v>46176</v>
      </c>
      <c r="B188" s="4" t="str">
        <f>Sheet!B192</f>
        <v>ED-32817</v>
      </c>
      <c r="C188" s="7" t="str">
        <f>Sheet!C192</f>
        <v>1113-19 PARA REGISTRAR INGRESO CORRESPONDIENTE AL DIA 03/06/2026, SEGUN ESTADO DE BANCO ANEXO, REF NO. 000242140061</v>
      </c>
      <c r="D188" s="2">
        <v>3300</v>
      </c>
      <c r="E188" s="2"/>
      <c r="F188" s="2">
        <f t="shared" si="2"/>
        <v>-129635587.98000009</v>
      </c>
    </row>
    <row r="189" spans="1:6" ht="29.25" customHeight="1" x14ac:dyDescent="0.25">
      <c r="A189" s="3">
        <f>Sheet!A193</f>
        <v>46176</v>
      </c>
      <c r="B189" s="4" t="str">
        <f>Sheet!B193</f>
        <v>ED-32818</v>
      </c>
      <c r="C189" s="7" t="str">
        <f>Sheet!C193</f>
        <v>1113-19 PARA REGISTRAR INGRESO CORRESPONDIENTE AL DIA 03/06/2026, SEGUN ESTADO DE BANCO ANEXO, REF NO. 001400110162</v>
      </c>
      <c r="D189" s="2">
        <v>7992.75</v>
      </c>
      <c r="E189" s="2"/>
      <c r="F189" s="2">
        <f t="shared" si="2"/>
        <v>-129627595.23000009</v>
      </c>
    </row>
    <row r="190" spans="1:6" ht="29.25" customHeight="1" x14ac:dyDescent="0.25">
      <c r="A190" s="3">
        <f>Sheet!A194</f>
        <v>46176</v>
      </c>
      <c r="B190" s="4" t="str">
        <f>Sheet!B194</f>
        <v>ED-32819</v>
      </c>
      <c r="C190" s="7" t="str">
        <f>Sheet!C194</f>
        <v>1113-19 PARA REGISTRAR INGRESO CORRESPONDIENTE AL DIA 03/06/2026, SEGUN ESTADO DE BANCO ANEXO, REF NO. 000242140828</v>
      </c>
      <c r="D190" s="2">
        <v>5500</v>
      </c>
      <c r="E190" s="2"/>
      <c r="F190" s="2">
        <f t="shared" si="2"/>
        <v>-129622095.23000009</v>
      </c>
    </row>
    <row r="191" spans="1:6" ht="29.25" customHeight="1" x14ac:dyDescent="0.25">
      <c r="A191" s="3">
        <f>Sheet!A195</f>
        <v>46176</v>
      </c>
      <c r="B191" s="4" t="str">
        <f>Sheet!B195</f>
        <v>ED-32820</v>
      </c>
      <c r="C191" s="7" t="str">
        <f>Sheet!C195</f>
        <v>1113-19 PARA REGISTRAR INGRESO CORRESPONDIENTE AL DIA 03/06/2026, SEGUN ESTADO DE BANCO ANEXO, REF NO. 000242140887</v>
      </c>
      <c r="D191" s="2">
        <v>1243.6500000000001</v>
      </c>
      <c r="E191" s="2"/>
      <c r="F191" s="2">
        <f t="shared" si="2"/>
        <v>-129620851.58000009</v>
      </c>
    </row>
    <row r="192" spans="1:6" ht="29.25" customHeight="1" x14ac:dyDescent="0.25">
      <c r="A192" s="3">
        <f>Sheet!A196</f>
        <v>46176</v>
      </c>
      <c r="B192" s="4" t="str">
        <f>Sheet!B196</f>
        <v>ED-32821</v>
      </c>
      <c r="C192" s="7" t="str">
        <f>Sheet!C196</f>
        <v>1113-19 PARA REGISTRAR INGRESO CORRESPONDIENTE AL DIA 03/06/2026, SEGUN ESTADO DE BANCO ANEXO, REF NO. 000242141086</v>
      </c>
      <c r="D192" s="2">
        <v>105409.42</v>
      </c>
      <c r="E192" s="2"/>
      <c r="F192" s="2">
        <f t="shared" si="2"/>
        <v>-129515442.16000009</v>
      </c>
    </row>
    <row r="193" spans="1:6" ht="29.25" customHeight="1" x14ac:dyDescent="0.25">
      <c r="A193" s="3">
        <f>Sheet!A197</f>
        <v>46176</v>
      </c>
      <c r="B193" s="4" t="str">
        <f>Sheet!B197</f>
        <v>ED-32918</v>
      </c>
      <c r="C193" s="7" t="str">
        <f>Sheet!C197</f>
        <v>1113-19 PARA REGISTRAR LA FACTURA NO. 4808, NCF B0200004808 D/F 15/6/2026 DEL INGRESO RECIBIDO DE TORRE R 12, DEL DEPOSITO REF. NO. 242140807 D/F 03/06/2026</v>
      </c>
      <c r="D193" s="2">
        <v>5500</v>
      </c>
      <c r="E193" s="2"/>
      <c r="F193" s="2">
        <f t="shared" si="2"/>
        <v>-129509942.16000009</v>
      </c>
    </row>
    <row r="194" spans="1:6" ht="29.25" customHeight="1" x14ac:dyDescent="0.25">
      <c r="A194" s="3">
        <f>Sheet!A198</f>
        <v>46176</v>
      </c>
      <c r="B194" s="4" t="str">
        <f>Sheet!B198</f>
        <v>ED-32919</v>
      </c>
      <c r="C194" s="7" t="str">
        <f>Sheet!C198</f>
        <v>1113-19 PARA REGISTRAR LA FACTURA NO. 4809, NCF B0200004809 D/F 15/6/2026 DEL INGRESO RECIBIDO DE EDIFICIO MOISES ONE , DEL DEPOSITO REF. NO. 242141873 D/F 03/06/2026</v>
      </c>
      <c r="D194" s="2">
        <v>3300</v>
      </c>
      <c r="E194" s="2"/>
      <c r="F194" s="2">
        <f t="shared" si="2"/>
        <v>-129506642.16000009</v>
      </c>
    </row>
    <row r="195" spans="1:6" ht="29.25" customHeight="1" x14ac:dyDescent="0.25">
      <c r="A195" s="3">
        <f>Sheet!A199</f>
        <v>46176</v>
      </c>
      <c r="B195" s="4" t="str">
        <f>Sheet!B199</f>
        <v>ED-32920</v>
      </c>
      <c r="C195" s="7" t="str">
        <f>Sheet!C199</f>
        <v>1113-19 PARA REGISTRAR LA FACTURA NO. 4810, NCF B0200004810 D/F 15/6/2026 DEL INGRESO RECIBIDO DE RESIDENCIAL LOLITA 3 , DEL DEPOSITO REF. NO. 242141047 D/F 03/06/2026</v>
      </c>
      <c r="D195" s="2">
        <v>11000</v>
      </c>
      <c r="E195" s="2"/>
      <c r="F195" s="2">
        <f t="shared" si="2"/>
        <v>-129495642.16000009</v>
      </c>
    </row>
    <row r="196" spans="1:6" ht="34.5" customHeight="1" x14ac:dyDescent="0.25">
      <c r="A196" s="3">
        <f>Sheet!A200</f>
        <v>46176</v>
      </c>
      <c r="B196" s="4" t="str">
        <f>Sheet!B200</f>
        <v>ED-33012</v>
      </c>
      <c r="C196" s="7" t="str">
        <f>Sheet!C200</f>
        <v>1113-18 PARA REVERSAR PARCIAL EL CH-28 D/F 03/06/2026 A NOMBRE CONSORCIO W R SALUD INTEGRAL, PAGADO CON EL LIB-3170 D/F 03/06/2026, DE LA CUENTA NO. 1113-18 SUBCUENTA DISPONIBILIDAD FONDO (0100), A LA CUENTA NO.1113-23 SUB CUNTA TESORERIA MIVED (FONDO 0100).</v>
      </c>
      <c r="D196" s="2">
        <v>51934776.619999997</v>
      </c>
      <c r="E196" s="2"/>
      <c r="F196" s="2">
        <f t="shared" si="2"/>
        <v>-77560865.540000081</v>
      </c>
    </row>
    <row r="197" spans="1:6" ht="34.5" customHeight="1" x14ac:dyDescent="0.25">
      <c r="A197" s="3">
        <f>Sheet!A201</f>
        <v>46176</v>
      </c>
      <c r="B197" s="4" t="str">
        <f>Sheet!B201</f>
        <v>ED-33012</v>
      </c>
      <c r="C197" s="7" t="str">
        <f>Sheet!C201</f>
        <v>1113-23 PARA REVERSAR PARCIAL EL CH-28 D/F 03/06/2026 A NOMBRE CONSORCIO W R SALUD INTEGRAL, PAGADO CON EL LIB-3170 D/F 03/06/2026, DE LA CUENTA NO. 1113-18 SUBCUENTA DISPONIBILIDAD FONDO (0100), A LA CUENTA NO.1113-23 SUB CUNTA TESORERIA MIVED (FONDO 0100).</v>
      </c>
      <c r="D197" s="2"/>
      <c r="E197" s="2">
        <v>51934776.619999997</v>
      </c>
      <c r="F197" s="2">
        <f t="shared" si="2"/>
        <v>-129495642.16000009</v>
      </c>
    </row>
    <row r="198" spans="1:6" ht="34.5" customHeight="1" x14ac:dyDescent="0.25">
      <c r="A198" s="3">
        <f>Sheet!A202</f>
        <v>46176</v>
      </c>
      <c r="B198" s="4" t="str">
        <f>Sheet!B202</f>
        <v>ED-33013</v>
      </c>
      <c r="C198" s="7" t="str">
        <f>Sheet!C202</f>
        <v>1113-18 P/R ASIENTO Y RECLASIFICAR PARCIAL PAGO CONVEXA &amp; ASOCIADOS, S.R.L. LIB-3163 CH-7891 D/F 03/06/2026 A LA CTA. 1113-18 SUB-CUENTA DISPONIBILIDAD FONDO 1000, CUYO REGISTROS CORRESPONDE A LA CUENTA NO. 1113-23 SUB-CUENTA TESORERIA MIVED FONDO 0100, VER ANEXOS</v>
      </c>
      <c r="D198" s="2">
        <v>2634519.7400000002</v>
      </c>
      <c r="E198" s="2"/>
      <c r="F198" s="2">
        <f t="shared" si="2"/>
        <v>-126861122.42000009</v>
      </c>
    </row>
    <row r="199" spans="1:6" ht="34.5" customHeight="1" x14ac:dyDescent="0.25">
      <c r="A199" s="3">
        <f>Sheet!A203</f>
        <v>46176</v>
      </c>
      <c r="B199" s="4" t="str">
        <f>Sheet!B203</f>
        <v>ED-33013</v>
      </c>
      <c r="C199" s="7" t="str">
        <f>Sheet!C203</f>
        <v>1113-22 P/R ASIENTO Y RECLASIFICAR PARCIAL PAGO CONVEXA &amp; ASOCIADOS, S.R.L. LIB-3163 CH-7891 D/F 03/06/2026 A LA CTA. 1113-18 SUB-CUENTA DISPONIBILIDAD FONDO 1000, CUYO REGISTROS CORRESPONDE A LA CUENTA NO. 1113-23 SUB-CUENTA TESORERIA MIVED FONDO 0100, VER ANEXOS</v>
      </c>
      <c r="D199" s="2"/>
      <c r="E199" s="2">
        <v>17141.150000000001</v>
      </c>
      <c r="F199" s="2">
        <f t="shared" si="2"/>
        <v>-126878263.5700001</v>
      </c>
    </row>
    <row r="200" spans="1:6" ht="34.5" customHeight="1" x14ac:dyDescent="0.25">
      <c r="A200" s="3">
        <f>Sheet!A204</f>
        <v>46176</v>
      </c>
      <c r="B200" s="4" t="str">
        <f>Sheet!B204</f>
        <v>ED-33013</v>
      </c>
      <c r="C200" s="7" t="str">
        <f>Sheet!C204</f>
        <v>1113-22 P/R ASIENTO Y RECLASIFICAR PARCIAL PAGO CONVEXA &amp; ASOCIADOS, S.R.L. LIB-3163 CH-7891 D/F 03/06/2026 A LA CTA. 1113-18 SUB-CUENTA DISPONIBILIDAD FONDO 1000, CUYO REGISTROS CORRESPONDE A LA CUENTA NO. 1113-23 SUB-CUENTA TESORERIA MIVED FONDO 0100, VER ANEXOS</v>
      </c>
      <c r="D200" s="2"/>
      <c r="E200" s="2">
        <v>31742.880000000001</v>
      </c>
      <c r="F200" s="2">
        <f t="shared" si="2"/>
        <v>-126910006.45000009</v>
      </c>
    </row>
    <row r="201" spans="1:6" ht="34.5" customHeight="1" x14ac:dyDescent="0.25">
      <c r="A201" s="3">
        <f>Sheet!A205</f>
        <v>46176</v>
      </c>
      <c r="B201" s="4" t="str">
        <f>Sheet!B205</f>
        <v>ED-33013</v>
      </c>
      <c r="C201" s="7" t="str">
        <f>Sheet!C205</f>
        <v>1113-22 P/R ASIENTO Y RECLASIFICAR PARCIAL PAGO CONVEXA &amp; ASOCIADOS, S.R.L. LIB-3163 CH-7891 D/F 03/06/2026 A LA CTA. 1113-18 SUB-CUENTA DISPONIBILIDAD FONDO 1000, CUYO REGISTROS CORRESPONDE A LA CUENTA NO. 1113-23 SUB-CUENTA TESORERIA MIVED FONDO 0100, VER ANEXOS</v>
      </c>
      <c r="D201" s="2"/>
      <c r="E201" s="2">
        <v>3174.29</v>
      </c>
      <c r="F201" s="2">
        <f t="shared" si="2"/>
        <v>-126913180.7400001</v>
      </c>
    </row>
    <row r="202" spans="1:6" ht="34.5" customHeight="1" x14ac:dyDescent="0.25">
      <c r="A202" s="3">
        <f>Sheet!A206</f>
        <v>46176</v>
      </c>
      <c r="B202" s="4" t="str">
        <f>Sheet!B206</f>
        <v>ED-33013</v>
      </c>
      <c r="C202" s="7" t="str">
        <f>Sheet!C206</f>
        <v>1113-22 P/R ASIENTO Y RECLASIFICAR PARCIAL PAGO CONVEXA &amp; ASOCIADOS, S.R.L. LIB-3163 CH-7891 D/F 03/06/2026 A LA CTA. 1113-18 SUB-CUENTA DISPONIBILIDAD FONDO 1000, CUYO REGISTROS CORRESPONDE A LA CUENTA NO. 1113-23 SUB-CUENTA TESORERIA MIVED FONDO 0100, VER ANEXOS</v>
      </c>
      <c r="D202" s="2"/>
      <c r="E202" s="2">
        <v>2582461.42</v>
      </c>
      <c r="F202" s="2">
        <f t="shared" si="2"/>
        <v>-129495642.1600001</v>
      </c>
    </row>
    <row r="203" spans="1:6" ht="21.75" customHeight="1" x14ac:dyDescent="0.25">
      <c r="A203" s="3">
        <f>Sheet!A207</f>
        <v>46176</v>
      </c>
      <c r="B203" s="4" t="str">
        <f>Sheet!B207</f>
        <v>ED-33018</v>
      </c>
      <c r="C203" s="7" t="str">
        <f>Sheet!C207</f>
        <v>1113-23 P/R INGRESO POR ASIGNACION PRESUPUESTARIA DEL FONDO 100, CORRESPONDIENTE AL 03/06/2026 REF. 65005</v>
      </c>
      <c r="D203" s="2">
        <v>135008575.22999999</v>
      </c>
      <c r="E203" s="2"/>
      <c r="F203" s="2">
        <f t="shared" ref="F203:F266" si="3">+F202+D203-E203</f>
        <v>5512933.0699998885</v>
      </c>
    </row>
    <row r="204" spans="1:6" ht="21.75" customHeight="1" x14ac:dyDescent="0.25">
      <c r="A204" s="3">
        <f>Sheet!A208</f>
        <v>46176</v>
      </c>
      <c r="B204" s="4" t="str">
        <f>Sheet!B208</f>
        <v>ED-33019</v>
      </c>
      <c r="C204" s="7" t="str">
        <f>Sheet!C208</f>
        <v>1113-23 P/R INGRESO POR ASIGNACION PRESUPUESTARIA DEL FONDO 100, CORRESPONDIENTE AL 03/06/2026 REF. 65014</v>
      </c>
      <c r="D204" s="2">
        <v>1790758.81</v>
      </c>
      <c r="E204" s="2"/>
      <c r="F204" s="2">
        <f t="shared" si="3"/>
        <v>7303691.8799998891</v>
      </c>
    </row>
    <row r="205" spans="1:6" ht="27.75" customHeight="1" x14ac:dyDescent="0.25">
      <c r="A205" s="3">
        <f>Sheet!A209</f>
        <v>46176</v>
      </c>
      <c r="B205" s="4" t="str">
        <f>Sheet!B209</f>
        <v>ED-33036</v>
      </c>
      <c r="C205" s="7" t="str">
        <f>Sheet!C209</f>
        <v>1113-19 PARA REGISTRAR COMISION DE 2.5% POR SERVICIOS CARNET DESDE 1ERO AL 31 DE MAYO 2026, SEGUN SIRITE COMISION REF NO. 00964 VER ANEXO</v>
      </c>
      <c r="D205" s="2"/>
      <c r="E205" s="2">
        <v>12942.53</v>
      </c>
      <c r="F205" s="2">
        <f t="shared" si="3"/>
        <v>7290749.3499998888</v>
      </c>
    </row>
    <row r="206" spans="1:6" ht="27.75" customHeight="1" x14ac:dyDescent="0.25">
      <c r="A206" s="3">
        <f>Sheet!A210</f>
        <v>46176</v>
      </c>
      <c r="B206" s="4" t="str">
        <f>Sheet!B210</f>
        <v>ED-33360</v>
      </c>
      <c r="C206" s="7" t="str">
        <f>Sheet!C210</f>
        <v>1113-19 PARA REGISTRAR LA FACTURA NO. 2141, NCF B0100002141 D/F 30/6/2026 DEL INGRESO RECIBIDO DE INCOTEC SRL, DEL DEPOSITO REF. NO. 097638 SHEILA CAPELLAN INT178049558226 7I D/F 03/06/2026.</v>
      </c>
      <c r="D206" s="2">
        <v>8500</v>
      </c>
      <c r="E206" s="2"/>
      <c r="F206" s="2">
        <f t="shared" si="3"/>
        <v>7299249.3499998888</v>
      </c>
    </row>
    <row r="207" spans="1:6" ht="27.75" customHeight="1" x14ac:dyDescent="0.25">
      <c r="A207" s="3">
        <f>Sheet!A211</f>
        <v>46176</v>
      </c>
      <c r="B207" s="4" t="str">
        <f>Sheet!B211</f>
        <v>ED-33494</v>
      </c>
      <c r="C207" s="7" t="str">
        <f>Sheet!C211</f>
        <v>1113-19 PARA REGISTRAR LA FACTURA NO. 5033, NCF B0200005033 D/F 30/6/2026 DEL INGRESO RECIBIDO DE TRIPLE D APARTMENT, DEL DEPOSITO REF. NO. 566969 RAMON PADILLA INT178049558226 7I D/F 03/06/2026</v>
      </c>
      <c r="D207" s="2">
        <v>6000</v>
      </c>
      <c r="E207" s="2"/>
      <c r="F207" s="2">
        <f t="shared" si="3"/>
        <v>7305249.3499998888</v>
      </c>
    </row>
    <row r="208" spans="1:6" ht="27.75" customHeight="1" x14ac:dyDescent="0.25">
      <c r="A208" s="3">
        <f>Sheet!A212</f>
        <v>46176</v>
      </c>
      <c r="B208" s="4" t="str">
        <f>Sheet!B212</f>
        <v>ED-33532</v>
      </c>
      <c r="C208" s="7" t="str">
        <f>Sheet!C212</f>
        <v>1113-19 PARA REGISTRAR INGRESO CORRESPONDIENTE AL DIA 03/06/2026, SEGUN ESTADO DE BANCO ANEXO, REF NO. 008500020376.</v>
      </c>
      <c r="D208" s="2">
        <v>3300</v>
      </c>
      <c r="E208" s="2"/>
      <c r="F208" s="2">
        <f t="shared" si="3"/>
        <v>7308549.3499998888</v>
      </c>
    </row>
    <row r="209" spans="1:6" ht="35.25" customHeight="1" x14ac:dyDescent="0.25">
      <c r="A209" s="3">
        <f>Sheet!A213</f>
        <v>46178</v>
      </c>
      <c r="B209" s="4" t="str">
        <f>Sheet!B213</f>
        <v>CH-7890</v>
      </c>
      <c r="C209" s="7" t="str">
        <f>Sheet!C213</f>
        <v>1113-18 [ARMADURA SOFIA, S.R.L.] LIB-3180. PAGO CUB-04 (CIERRE) DEL CONTRATO OB-OISOE-FP-015-2019, FICHA CBE00641, POR SUMINISTRO E INSTALACIÓN DE GASES MEDICOS DEL HOSPITAL MUNICIPAL VILLA HERMOSA, PROVINCIA LA ROMANA, LOTE F, PROYECTO NO. 00537, SEGÚN COM. VMC-SP-021-2026 D/F 04/03/2026.-MVC-7935</v>
      </c>
      <c r="D209" s="2"/>
      <c r="E209" s="2">
        <v>39062.53</v>
      </c>
      <c r="F209" s="2">
        <f t="shared" si="3"/>
        <v>7269486.8199998885</v>
      </c>
    </row>
    <row r="210" spans="1:6" ht="35.25" customHeight="1" x14ac:dyDescent="0.25">
      <c r="A210" s="3">
        <f>Sheet!A214</f>
        <v>46178</v>
      </c>
      <c r="B210" s="4" t="str">
        <f>Sheet!B214</f>
        <v>CH-7890</v>
      </c>
      <c r="C210" s="7" t="str">
        <f>Sheet!C214</f>
        <v>1113-18 [ARMADURA SOFIA, S.R.L.] LIB-3180. PAGO CUB-04 (CIERRE) DEL CONTRATO OB-OISOE-FP-015-2019, FICHA CBE00641, POR SUMINISTRO E INSTALACIÓN DE GASES MEDICOS DEL HOSPITAL MUNICIPAL VILLA HERMOSA, PROVINCIA LA ROMANA, LOTE F, PROYECTO NO. 00537, SEGÚN COM. VMC-SP-021-2026 D/F 04/03/2026.-MVC-7935</v>
      </c>
      <c r="D210" s="2"/>
      <c r="E210" s="2">
        <v>21093.759999999998</v>
      </c>
      <c r="F210" s="2">
        <f t="shared" si="3"/>
        <v>7248393.0599998888</v>
      </c>
    </row>
    <row r="211" spans="1:6" ht="35.25" customHeight="1" x14ac:dyDescent="0.25">
      <c r="A211" s="3">
        <f>Sheet!A215</f>
        <v>46178</v>
      </c>
      <c r="B211" s="4" t="str">
        <f>Sheet!B215</f>
        <v>CH-7890</v>
      </c>
      <c r="C211" s="7" t="str">
        <f>Sheet!C215</f>
        <v>1113-18 [ARMADURA SOFIA, S.R.L.] LIB-3180. PAGO CUB-04 (CIERRE) DEL CONTRATO OB-OISOE-FP-015-2019, FICHA CBE00641, POR SUMINISTRO E INSTALACIÓN DE GASES MEDICOS DEL HOSPITAL MUNICIPAL VILLA HERMOSA, PROVINCIA LA ROMANA, LOTE F, PROYECTO NO. 00537, SEGÚN COM. VMC-SP-021-2026 D/F 04/03/2026.-MVC-7935</v>
      </c>
      <c r="D211" s="2"/>
      <c r="E211" s="2">
        <v>3906.25</v>
      </c>
      <c r="F211" s="2">
        <f t="shared" si="3"/>
        <v>7244486.8099998888</v>
      </c>
    </row>
    <row r="212" spans="1:6" ht="35.25" customHeight="1" x14ac:dyDescent="0.25">
      <c r="A212" s="3">
        <f>Sheet!A216</f>
        <v>46178</v>
      </c>
      <c r="B212" s="4" t="str">
        <f>Sheet!B216</f>
        <v>CH-7890</v>
      </c>
      <c r="C212" s="7" t="str">
        <f>Sheet!C216</f>
        <v>1113-18 [ARMADURA SOFIA, S.R.L.] LIB-3180. PAGO CUB-04 (CIERRE) DEL CONTRATO OB-OISOE-FP-015-2019, FICHA CBE00641, POR SUMINISTRO E INSTALACIÓN DE GASES MEDICOS DEL HOSPITAL MUNICIPAL VILLA HERMOSA, PROVINCIA LA ROMANA, LOTE F, PROYECTO NO. 00537, SEGÚN COM. VMC-SP-021-2026 D/F 04/03/2026.-MVC-7935</v>
      </c>
      <c r="D212" s="2"/>
      <c r="E212" s="2">
        <v>4285745.03</v>
      </c>
      <c r="F212" s="2">
        <f t="shared" si="3"/>
        <v>2958741.7799998885</v>
      </c>
    </row>
    <row r="213" spans="1:6" ht="42.75" customHeight="1" x14ac:dyDescent="0.25">
      <c r="A213" s="3">
        <f>Sheet!A217</f>
        <v>46178</v>
      </c>
      <c r="B213" s="4" t="str">
        <f>Sheet!B217</f>
        <v>CH-7892</v>
      </c>
      <c r="C213" s="7" t="str">
        <f>Sheet!C217</f>
        <v>1113-18 [CONSTRUCTORA MARLI SRL] LIB-3199. PAGO CUB-03 (90.59%) DEL CONTRATO MIVHED-OB-CB-CP-067-2021, FICHA CBE00478, LOTE 6, PARA LA TERMINACION DE CONSTRUCCION DEL EDIFICIO CENTRO TECNOLOGICO COMUNITARIO (CTC) SAN RAFAEL DEL YUMA, MUNICIPIO HIGUEY, PROVINCIA LA ALTAGRACIA, PROYECTO NO. 00472, SEGÚN COM. VMC-SP-058-2026 D/F 17/04/2026. MVC-8111</v>
      </c>
      <c r="D213" s="2"/>
      <c r="E213" s="2">
        <v>23422.57</v>
      </c>
      <c r="F213" s="2">
        <f t="shared" si="3"/>
        <v>2935319.2099998887</v>
      </c>
    </row>
    <row r="214" spans="1:6" ht="42.75" customHeight="1" x14ac:dyDescent="0.25">
      <c r="A214" s="3">
        <f>Sheet!A218</f>
        <v>46178</v>
      </c>
      <c r="B214" s="4" t="str">
        <f>Sheet!B218</f>
        <v>CH-7892</v>
      </c>
      <c r="C214" s="7" t="str">
        <f>Sheet!C218</f>
        <v>1113-18 [CONSTRUCTORA MARLI SRL] LIB-3199. PAGO CUB-03 (90.59%) DEL CONTRATO MIVHED-OB-CB-CP-067-2021, FICHA CBE00478, LOTE 6, PARA LA TERMINACION DE CONSTRUCCION DEL EDIFICIO CENTRO TECNOLOGICO COMUNITARIO (CTC) SAN RAFAEL DEL YUMA, MUNICIPIO HIGUEY, PROVINCIA LA ALTAGRACIA, PROYECTO NO. 00472, SEGÚN COM. VMC-SP-058-2026 D/F 17/04/2026. MVC-8111</v>
      </c>
      <c r="D214" s="2"/>
      <c r="E214" s="2">
        <v>10241.030000000001</v>
      </c>
      <c r="F214" s="2">
        <f t="shared" si="3"/>
        <v>2925078.1799998889</v>
      </c>
    </row>
    <row r="215" spans="1:6" ht="42.75" customHeight="1" x14ac:dyDescent="0.25">
      <c r="A215" s="3">
        <f>Sheet!A219</f>
        <v>46178</v>
      </c>
      <c r="B215" s="4" t="str">
        <f>Sheet!B219</f>
        <v>CH-7892</v>
      </c>
      <c r="C215" s="7" t="str">
        <f>Sheet!C219</f>
        <v>1113-18 [CONSTRUCTORA MARLI SRL] LIB-3199. PAGO CUB-03 (90.59%) DEL CONTRATO MIVHED-OB-CB-CP-067-2021, FICHA CBE00478, LOTE 6, PARA LA TERMINACION DE CONSTRUCCION DEL EDIFICIO CENTRO TECNOLOGICO COMUNITARIO (CTC) SAN RAFAEL DEL YUMA, MUNICIPIO HIGUEY, PROVINCIA LA ALTAGRACIA, PROYECTO NO. 00472, SEGÚN COM. VMC-SP-058-2026 D/F 17/04/2026. MVC-8111</v>
      </c>
      <c r="D215" s="2"/>
      <c r="E215" s="2">
        <v>18964.88</v>
      </c>
      <c r="F215" s="2">
        <f t="shared" si="3"/>
        <v>2906113.299999889</v>
      </c>
    </row>
    <row r="216" spans="1:6" ht="42.75" customHeight="1" x14ac:dyDescent="0.25">
      <c r="A216" s="3">
        <f>Sheet!A220</f>
        <v>46178</v>
      </c>
      <c r="B216" s="4" t="str">
        <f>Sheet!B220</f>
        <v>CH-7892</v>
      </c>
      <c r="C216" s="7" t="str">
        <f>Sheet!C220</f>
        <v>1113-18 [CONSTRUCTORA MARLI SRL] LIB-3199. PAGO CUB-03 (90.59%) DEL CONTRATO MIVHED-OB-CB-CP-067-2021, FICHA CBE00478, LOTE 6, PARA LA TERMINACION DE CONSTRUCCION DEL EDIFICIO CENTRO TECNOLOGICO COMUNITARIO (CTC) SAN RAFAEL DEL YUMA, MUNICIPIO HIGUEY, PROVINCIA LA ALTAGRACIA, PROYECTO NO. 00472, SEGÚN COM. VMC-SP-058-2026 D/F 17/04/2026. MVC-8111</v>
      </c>
      <c r="D216" s="2"/>
      <c r="E216" s="2">
        <v>1896.49</v>
      </c>
      <c r="F216" s="2">
        <f t="shared" si="3"/>
        <v>2904216.8099998888</v>
      </c>
    </row>
    <row r="217" spans="1:6" ht="42.75" customHeight="1" x14ac:dyDescent="0.25">
      <c r="A217" s="3">
        <f>Sheet!A221</f>
        <v>46178</v>
      </c>
      <c r="B217" s="4" t="str">
        <f>Sheet!B221</f>
        <v>CH-7892</v>
      </c>
      <c r="C217" s="7" t="str">
        <f>Sheet!C221</f>
        <v>1113-18 [CONSTRUCTORA MARLI SRL] LIB-3199. PAGO CUB-03 (90.59%) DEL CONTRATO MIVHED-OB-CB-CP-067-2021, FICHA CBE00478, LOTE 6, PARA LA TERMINACION DE CONSTRUCCION DEL EDIFICIO CENTRO TECNOLOGICO COMUNITARIO (CTC) SAN RAFAEL DEL YUMA, MUNICIPIO HIGUEY, PROVINCIA LA ALTAGRACIA, PROYECTO NO. 00472, SEGÚN COM. VMC-SP-058-2026 D/F 17/04/2026. MVC-8111</v>
      </c>
      <c r="D217" s="2"/>
      <c r="E217" s="2">
        <v>1854247.68</v>
      </c>
      <c r="F217" s="2">
        <f t="shared" si="3"/>
        <v>1049969.1299998888</v>
      </c>
    </row>
    <row r="218" spans="1:6" ht="42.75" customHeight="1" x14ac:dyDescent="0.25">
      <c r="A218" s="3">
        <f>Sheet!A222</f>
        <v>46178</v>
      </c>
      <c r="B218" s="4" t="str">
        <f>Sheet!B222</f>
        <v>CH-49</v>
      </c>
      <c r="C218" s="7" t="str">
        <f>Sheet!C222</f>
        <v>1113-23 [_x0002_GOLD SEA BUSINESS, S.R.L.] LIB-3204. PAGO 20% AVANCE INICIAL DEL CONTRATO MIVHED/VB/BS/LPN/011/2026 FICHA CBE00856, LOTE IX, SUBLOTE IV, PARA ADQUISICION E INSTALACION DE EQUIPOS Y MOBILIARIOS DE CENTROS DE SALUD, POLICIALES Y PENITENCIARIOS, EQUIPAMIENTO COCINA Y LAVANDERIA DE ANAMUYA, PROVINCIA DE LA ALTAGRACIA, PROYECTO NO. 00671, SEGÚN COM. VMC-SP-120-2026 D/F 28/05/2026.</v>
      </c>
      <c r="D218" s="2"/>
      <c r="E218" s="2">
        <v>10494117.6</v>
      </c>
      <c r="F218" s="2">
        <f t="shared" si="3"/>
        <v>-9444148.4700001106</v>
      </c>
    </row>
    <row r="219" spans="1:6" ht="42.75" customHeight="1" x14ac:dyDescent="0.25">
      <c r="A219" s="3">
        <f>Sheet!A223</f>
        <v>46178</v>
      </c>
      <c r="B219" s="4" t="str">
        <f>Sheet!B223</f>
        <v>CH-51</v>
      </c>
      <c r="C219" s="7" t="str">
        <f>Sheet!C223</f>
        <v>1113-19 [ALQUICON INGENIERÍA Y SERVICIOS, S.R.L.] LIB-3197. PAGO CUB-05 (89.74%) DEL CONTRATO MIVHED/CB/OB/LPN/024/2022, FICHA CBE00529, POR EJECUCIÓN DEL PROYECTO DE CONSTRUCCION, Y MEJORAMIENTO DE VIVIENDAS SOCIALES, DOMINICANA SE RESCONSTRUYE III, LOTE 13. PROVINCIA MONSEÑOR NOUEL. PROYECTO NO. 00503, SEGÚN COM. VMC-SP-122-2026 D/F 29/05/2026.</v>
      </c>
      <c r="D219" s="2">
        <v>767075.72</v>
      </c>
      <c r="E219" s="2"/>
      <c r="F219" s="2">
        <f t="shared" si="3"/>
        <v>-8677072.7500001099</v>
      </c>
    </row>
    <row r="220" spans="1:6" ht="42.75" customHeight="1" x14ac:dyDescent="0.25">
      <c r="A220" s="3">
        <f>Sheet!A224</f>
        <v>46178</v>
      </c>
      <c r="B220" s="4" t="str">
        <f>Sheet!B224</f>
        <v>CH-51</v>
      </c>
      <c r="C220" s="7" t="str">
        <f>Sheet!C224</f>
        <v>1113-23 [ALQUICON INGENIERÍA Y SERVICIOS, S.R.L.] LIB-3197. PAGO CUB-05 (89.74%) DEL CONTRATO MIVHED/CB/OB/LPN/024/2022, FICHA CBE00529, POR EJECUCIÓN DEL PROYECTO DE CONSTRUCCION, Y MEJORAMIENTO DE VIVIENDAS SOCIALES, DOMINICANA SE RESCONSTRUYE III, LOTE 13. PROVINCIA MONSEÑOR NOUEL. PROYECTO NO. 00503, SEGÚN COM. VMC-SP-122-2026 D/F 29/05/2026.</v>
      </c>
      <c r="D220" s="2"/>
      <c r="E220" s="2">
        <v>767075.72</v>
      </c>
      <c r="F220" s="2">
        <f t="shared" si="3"/>
        <v>-9444148.4700001106</v>
      </c>
    </row>
    <row r="221" spans="1:6" ht="42.75" customHeight="1" x14ac:dyDescent="0.25">
      <c r="A221" s="3">
        <f>Sheet!A225</f>
        <v>46178</v>
      </c>
      <c r="B221" s="4" t="str">
        <f>Sheet!B225</f>
        <v>CH-51</v>
      </c>
      <c r="C221" s="7" t="str">
        <f>Sheet!C225</f>
        <v>1113-23 [ALQUICON INGENIERÍA Y SERVICIOS, S.R.L.] LIB-3197. PAGO CUB-05 (89.74%) DEL CONTRATO MIVHED/CB/OB/LPN/024/2022, FICHA CBE00529, POR EJECUCIÓN DEL PROYECTO DE CONSTRUCCION, Y MEJORAMIENTO DE VIVIENDAS SOCIALES, DOMINICANA SE RESCONSTRUYE III, LOTE 13. PROVINCIA MONSEÑOR NOUEL. PROYECTO NO. 00503, SEGÚN COM. VMC-SP-122-2026 D/F 29/05/2026.</v>
      </c>
      <c r="D221" s="2"/>
      <c r="E221" s="2">
        <v>41422.089999999997</v>
      </c>
      <c r="F221" s="2">
        <f t="shared" si="3"/>
        <v>-9485570.5600001104</v>
      </c>
    </row>
    <row r="222" spans="1:6" ht="42.75" customHeight="1" x14ac:dyDescent="0.25">
      <c r="A222" s="3">
        <f>Sheet!A226</f>
        <v>46178</v>
      </c>
      <c r="B222" s="4" t="str">
        <f>Sheet!B226</f>
        <v>CH-51</v>
      </c>
      <c r="C222" s="7" t="str">
        <f>Sheet!C226</f>
        <v>1113-23 [ALQUICON INGENIERÍA Y SERVICIOS, S.R.L.] LIB-3197. PAGO CUB-05 (89.74%) DEL CONTRATO MIVHED/CB/OB/LPN/024/2022, FICHA CBE00529, POR EJECUCIÓN DEL PROYECTO DE CONSTRUCCION, Y MEJORAMIENTO DE VIVIENDAS SOCIALES, DOMINICANA SE RESCONSTRUYE III, LOTE 13. PROVINCIA MONSEÑOR NOUEL. PROYECTO NO. 00503, SEGÚN COM. VMC-SP-122-2026 D/F 29/05/2026.</v>
      </c>
      <c r="D222" s="2"/>
      <c r="E222" s="2">
        <v>7670.76</v>
      </c>
      <c r="F222" s="2">
        <f t="shared" si="3"/>
        <v>-9493241.3200001102</v>
      </c>
    </row>
    <row r="223" spans="1:6" ht="42.75" customHeight="1" x14ac:dyDescent="0.25">
      <c r="A223" s="3">
        <f>Sheet!A227</f>
        <v>46178</v>
      </c>
      <c r="B223" s="4" t="str">
        <f>Sheet!B227</f>
        <v>CH-51</v>
      </c>
      <c r="C223" s="7" t="str">
        <f>Sheet!C227</f>
        <v>1113-23 [ALQUICON INGENIERÍA Y SERVICIOS, S.R.L.] LIB-3197. PAGO CUB-05 (89.74%) DEL CONTRATO MIVHED/CB/OB/LPN/024/2022, FICHA CBE00529, POR EJECUCIÓN DEL PROYECTO DE CONSTRUCCION, Y MEJORAMIENTO DE VIVIENDAS SOCIALES, DOMINICANA SE RESCONSTRUYE III, LOTE 13. PROVINCIA MONSEÑOR NOUEL. PROYECTO NO. 00503, SEGÚN COM. VMC-SP-122-2026 D/F 29/05/2026.</v>
      </c>
      <c r="D223" s="2"/>
      <c r="E223" s="2">
        <v>76707.570000000007</v>
      </c>
      <c r="F223" s="2">
        <f t="shared" si="3"/>
        <v>-9569948.8900001105</v>
      </c>
    </row>
    <row r="224" spans="1:6" ht="42.75" customHeight="1" x14ac:dyDescent="0.25">
      <c r="A224" s="3">
        <f>Sheet!A228</f>
        <v>46178</v>
      </c>
      <c r="B224" s="4" t="str">
        <f>Sheet!B228</f>
        <v>CH-51</v>
      </c>
      <c r="C224" s="7" t="str">
        <f>Sheet!C228</f>
        <v>1113-23 [ALQUICON INGENIERÍA Y SERVICIOS, S.R.L.] LIB-3197. PAGO CUB-05 (89.74%) DEL CONTRATO MIVHED/CB/OB/LPN/024/2022, FICHA CBE00529, POR EJECUCIÓN DEL PROYECTO DE CONSTRUCCION, Y MEJORAMIENTO DE VIVIENDAS SOCIALES, DOMINICANA SE RESCONSTRUYE III, LOTE 13. PROVINCIA MONSEÑOR NOUEL. PROYECTO NO. 00503, SEGÚN COM. VMC-SP-122-2026 D/F 29/05/2026.</v>
      </c>
      <c r="D224" s="2"/>
      <c r="E224" s="2">
        <v>8500349.6099999994</v>
      </c>
      <c r="F224" s="2">
        <f t="shared" si="3"/>
        <v>-18070298.500000112</v>
      </c>
    </row>
    <row r="225" spans="1:6" ht="42.75" customHeight="1" x14ac:dyDescent="0.25">
      <c r="A225" s="3">
        <f>Sheet!A229</f>
        <v>46178</v>
      </c>
      <c r="B225" s="4" t="str">
        <f>Sheet!B229</f>
        <v>CH-59</v>
      </c>
      <c r="C225" s="7" t="str">
        <f>Sheet!C229</f>
        <v>1113-23 [GREEN LOVE SRL] LIB-3203. PRIMER PAGO A LA ORDEN DE SERVICIOS NO. MIVHED-2026-00021, CONTRATO MIVHED-CD-BS-2026-001 PROCESO NO. MIVHED-DAF-CD-2026-0003 D/F 18/05/2026, CON LA FACTURA NCF NO. E450000000005, D/F 27/03/2026, POR SERVICIO DE RECOLECCION DE DESECHOS PARA RECICLAJE, CORRESPONDIENTE AL MES DE MAYO DE 2026. SEGUN DA/0558/2026 D/F 01/06/2026. VER ANEXOS.</v>
      </c>
      <c r="D225" s="2"/>
      <c r="E225" s="2">
        <v>19219.93</v>
      </c>
      <c r="F225" s="2">
        <f t="shared" si="3"/>
        <v>-18089518.430000111</v>
      </c>
    </row>
    <row r="226" spans="1:6" ht="21.75" customHeight="1" x14ac:dyDescent="0.25">
      <c r="A226" s="3">
        <f>Sheet!A230</f>
        <v>46178</v>
      </c>
      <c r="B226" s="4" t="str">
        <f>Sheet!B230</f>
        <v>DB-4950</v>
      </c>
      <c r="C226" s="7" t="str">
        <f>Sheet!C230</f>
        <v>1113-04 PARA REGISTRAR INGRESOS DE BIENES NACIONALES CORRESPONDIENTE AL DIA 05/06/2026. SEGUN RELACION ANEXA.</v>
      </c>
      <c r="D226" s="2">
        <v>2000</v>
      </c>
      <c r="E226" s="2"/>
      <c r="F226" s="2">
        <f t="shared" si="3"/>
        <v>-18087518.430000111</v>
      </c>
    </row>
    <row r="227" spans="1:6" ht="21.75" customHeight="1" x14ac:dyDescent="0.25">
      <c r="A227" s="3">
        <f>Sheet!A231</f>
        <v>46178</v>
      </c>
      <c r="B227" s="4" t="str">
        <f>Sheet!B231</f>
        <v>DB-4950</v>
      </c>
      <c r="C227" s="7" t="str">
        <f>Sheet!C231</f>
        <v>1113-19 PARA REGISTRAR INGRESOS DE BIENES NACIONALES CORRESPONDIENTE AL DIA 05/06/2026. SEGUN RELACION ANEXA.</v>
      </c>
      <c r="D227" s="2">
        <v>82215</v>
      </c>
      <c r="E227" s="2"/>
      <c r="F227" s="2">
        <f t="shared" si="3"/>
        <v>-18005303.430000111</v>
      </c>
    </row>
    <row r="228" spans="1:6" ht="25.5" customHeight="1" x14ac:dyDescent="0.25">
      <c r="A228" s="3">
        <f>Sheet!A232</f>
        <v>46178</v>
      </c>
      <c r="B228" s="4" t="str">
        <f>Sheet!B232</f>
        <v>DB-4950</v>
      </c>
      <c r="C228" s="7" t="str">
        <f>Sheet!C232</f>
        <v>1113-19 PARA REGISTRAR INGRESOS DE BIENES NACIONALES CORRESPONDIENTE AL DIA 05/06/2026. SEGUN RELACION ANEXA.</v>
      </c>
      <c r="D228" s="2">
        <v>20000</v>
      </c>
      <c r="E228" s="2"/>
      <c r="F228" s="2">
        <f t="shared" si="3"/>
        <v>-17985303.430000111</v>
      </c>
    </row>
    <row r="229" spans="1:6" ht="25.5" customHeight="1" x14ac:dyDescent="0.25">
      <c r="A229" s="3">
        <f>Sheet!A233</f>
        <v>46178</v>
      </c>
      <c r="B229" s="4" t="str">
        <f>Sheet!B233</f>
        <v>ED-32692</v>
      </c>
      <c r="C229" s="7" t="str">
        <f>Sheet!C233</f>
        <v>1113-19 PARA REGISTRAR LA FACTURA NO. 4791, NCF B0200004791 D/F 8/6/2026 DEL INGRESO RECIBIDO DE VILLA MARIBEL, DEL DEPOSITO REF. NO. 000242154700 D/F 05/06/2026</v>
      </c>
      <c r="D229" s="2">
        <v>6000</v>
      </c>
      <c r="E229" s="2"/>
      <c r="F229" s="2">
        <f t="shared" si="3"/>
        <v>-17979303.430000111</v>
      </c>
    </row>
    <row r="230" spans="1:6" ht="25.5" customHeight="1" x14ac:dyDescent="0.25">
      <c r="A230" s="3">
        <f>Sheet!A234</f>
        <v>46178</v>
      </c>
      <c r="B230" s="4" t="str">
        <f>Sheet!B234</f>
        <v>ED-32693</v>
      </c>
      <c r="C230" s="7" t="str">
        <f>Sheet!C234</f>
        <v>1113-19 PARA REGISTRAR LA FACTURA NO. 4792, NCF B0200004792 D/F 8/6/2026 DEL INGRESO RECIBIDO DE ESTACIÓN DE GASOLINA SIGMA, DEL DEPOSITO REF. NO. 000425092265 D/F 05/06/2026</v>
      </c>
      <c r="D230" s="2">
        <v>8500</v>
      </c>
      <c r="E230" s="2"/>
      <c r="F230" s="2">
        <f t="shared" si="3"/>
        <v>-17970803.430000111</v>
      </c>
    </row>
    <row r="231" spans="1:6" ht="25.5" customHeight="1" x14ac:dyDescent="0.25">
      <c r="A231" s="3">
        <f>Sheet!A235</f>
        <v>46178</v>
      </c>
      <c r="B231" s="4" t="str">
        <f>Sheet!B235</f>
        <v>ED-32700</v>
      </c>
      <c r="C231" s="7" t="str">
        <f>Sheet!C235</f>
        <v>1113-19 PARA REGISTRAR LA FACTURA NO. 4798, NCF B0200004798 D/F 10/6/2026 DEL INGRESO RECIBIDO DE GLOBAL ZONA FRANCA INDUSTRIAL, DEL DEPOSITO REF. NO. 242157141 D/F 05/06/2026</v>
      </c>
      <c r="D231" s="2">
        <v>8500</v>
      </c>
      <c r="E231" s="2"/>
      <c r="F231" s="2">
        <f t="shared" si="3"/>
        <v>-17962303.430000111</v>
      </c>
    </row>
    <row r="232" spans="1:6" ht="34.5" customHeight="1" x14ac:dyDescent="0.25">
      <c r="A232" s="3">
        <f>Sheet!A236</f>
        <v>46178</v>
      </c>
      <c r="B232" s="4" t="str">
        <f>Sheet!B236</f>
        <v>ED-32709</v>
      </c>
      <c r="C232" s="7" t="str">
        <f>Sheet!C236</f>
        <v>1113-19 PARA REGISTRAR INGRESOS POR DEDUCCION RECIBIDAS DE ESTUDIO Y DISEÑO Y/O SUPERVISION DE OBRAS, POR LA SUBCUENTA TESORERIA NACIONAL MINISTERIO DE LA VIVIENDA HABITAT Y EDIFICACIONES (MIVEHD) CORRESPONDIENTE AL LIB-2611 REF 71401</v>
      </c>
      <c r="D232" s="2">
        <v>278101.73</v>
      </c>
      <c r="E232" s="2"/>
      <c r="F232" s="2">
        <f t="shared" si="3"/>
        <v>-17684201.700000111</v>
      </c>
    </row>
    <row r="233" spans="1:6" ht="34.5" customHeight="1" x14ac:dyDescent="0.25">
      <c r="A233" s="3">
        <f>Sheet!A237</f>
        <v>46178</v>
      </c>
      <c r="B233" s="4" t="str">
        <f>Sheet!B237</f>
        <v>ED-32709</v>
      </c>
      <c r="C233" s="7" t="str">
        <f>Sheet!C237</f>
        <v>1113-23 PARA REGISTRAR INGRESOS POR DEDUCCION RECIBIDAS DE ESTUDIO Y DISEÑO Y/O SUPERVISION DE OBRAS, POR LA SUBCUENTA TESORERIA NACIONAL MINISTERIO DE LA VIVIENDA HABITAT Y EDIFICACIONES (MIVEHD) CORRESPONDIENTE AL LIB-2611 REF 71401</v>
      </c>
      <c r="D233" s="2"/>
      <c r="E233" s="2">
        <v>278101.73</v>
      </c>
      <c r="F233" s="2">
        <f t="shared" si="3"/>
        <v>-17962303.430000111</v>
      </c>
    </row>
    <row r="234" spans="1:6" ht="24" customHeight="1" x14ac:dyDescent="0.25">
      <c r="A234" s="3">
        <f>Sheet!A238</f>
        <v>46178</v>
      </c>
      <c r="B234" s="4" t="str">
        <f>Sheet!B238</f>
        <v>ED-32750</v>
      </c>
      <c r="C234" s="7" t="str">
        <f>Sheet!C238</f>
        <v>1113-19 PARA REGISTRAR LA FACTURA NO. 2001, NCF B0100002001 D/F 8/6/2026 DEL INGRESO RECIBIDO DE BRENDA MARIA GUZMAN DE LA CRUZ, DEL DEPOSITO REF. NO. 242155349 D/F 05/06/2026</v>
      </c>
      <c r="D234" s="2">
        <v>14472</v>
      </c>
      <c r="E234" s="2"/>
      <c r="F234" s="2">
        <f t="shared" si="3"/>
        <v>-17947831.430000111</v>
      </c>
    </row>
    <row r="235" spans="1:6" ht="24" customHeight="1" x14ac:dyDescent="0.25">
      <c r="A235" s="3">
        <f>Sheet!A239</f>
        <v>46178</v>
      </c>
      <c r="B235" s="4" t="str">
        <f>Sheet!B239</f>
        <v>ED-32751</v>
      </c>
      <c r="C235" s="7" t="str">
        <f>Sheet!C239</f>
        <v>1113-19 PARA REGISTRAR LA FACTURA NO. 2002, NCF B0100002002 D/F 8/6/2026 DEL INGRESO RECIBIDO DE INVERSIONES PALMETTO SRL, DEL DEPOSITO REF. NO. 824215428 D/F 05/06/2026</v>
      </c>
      <c r="D235" s="2">
        <v>6000</v>
      </c>
      <c r="E235" s="2"/>
      <c r="F235" s="2">
        <f t="shared" si="3"/>
        <v>-17941831.430000111</v>
      </c>
    </row>
    <row r="236" spans="1:6" ht="24" customHeight="1" x14ac:dyDescent="0.25">
      <c r="A236" s="3">
        <f>Sheet!A240</f>
        <v>46178</v>
      </c>
      <c r="B236" s="4" t="str">
        <f>Sheet!B240</f>
        <v>ED-32766</v>
      </c>
      <c r="C236" s="7" t="str">
        <f>Sheet!C240</f>
        <v>1113-19 PARA REGISTRAR LA FACTURA NO. 2017, NCF B0100002017 D/F 10/6/2026 DEL INGRESO RECIBIDO DE FERNANDO JAVIER FERNANDEZ PEREYRA, DEL DEPOSITO REF. NO. 007500060563 D/F 05/06/2026</v>
      </c>
      <c r="D236" s="2">
        <v>6000</v>
      </c>
      <c r="E236" s="2"/>
      <c r="F236" s="2">
        <f t="shared" si="3"/>
        <v>-17935831.430000111</v>
      </c>
    </row>
    <row r="237" spans="1:6" ht="24" customHeight="1" x14ac:dyDescent="0.25">
      <c r="A237" s="3">
        <f>Sheet!A241</f>
        <v>46178</v>
      </c>
      <c r="B237" s="4" t="str">
        <f>Sheet!B241</f>
        <v>ED-32771</v>
      </c>
      <c r="C237" s="7" t="str">
        <f>Sheet!C241</f>
        <v>1113-19 PARA REGISTRAR LA FACTURA NO. 2022, NCF B0100002022 D/F 15/6/2026 DEL INGRESO RECIBIDO DE FIDEICOMISO PROYECTO ITA ESTHER II, DEL DEPOSITO REF. NO. 242154928 D/F 05/06/2026</v>
      </c>
      <c r="D237" s="2">
        <v>12500</v>
      </c>
      <c r="E237" s="2"/>
      <c r="F237" s="2">
        <f t="shared" si="3"/>
        <v>-17923331.430000111</v>
      </c>
    </row>
    <row r="238" spans="1:6" ht="24" customHeight="1" x14ac:dyDescent="0.25">
      <c r="A238" s="3">
        <f>Sheet!A242</f>
        <v>46178</v>
      </c>
      <c r="B238" s="4" t="str">
        <f>Sheet!B242</f>
        <v>ED-32773</v>
      </c>
      <c r="C238" s="7" t="str">
        <f>Sheet!C242</f>
        <v>1113-19 PARA REGISTRAR LA FACTURA NO. 2024, NCF B0100002024 D/F 15/6/2026 DEL INGRESO RECIBIDO DE FIDEICOMISO ANA CAPRI MARE II, DEL DEPOSITO REF. NO. 242157268 D/F 05/06/2026</v>
      </c>
      <c r="D238" s="2">
        <v>1100</v>
      </c>
      <c r="E238" s="2"/>
      <c r="F238" s="2">
        <f t="shared" si="3"/>
        <v>-17922231.430000111</v>
      </c>
    </row>
    <row r="239" spans="1:6" ht="24" customHeight="1" x14ac:dyDescent="0.25">
      <c r="A239" s="3">
        <f>Sheet!A243</f>
        <v>46178</v>
      </c>
      <c r="B239" s="4" t="str">
        <f>Sheet!B243</f>
        <v>ED-32774</v>
      </c>
      <c r="C239" s="7" t="str">
        <f>Sheet!C243</f>
        <v>1113-19 PARA REGISTRAR LA FACTURA NO. 2025, NCF B0100002025 D/F 15/6/2026 DEL INGRESO RECIBIDO DE FIDEICOMISO ANA CAPRI MARE II, DEL DEPOSITO REF. NO. 452400368743 D/F 05/06/2026</v>
      </c>
      <c r="D239" s="2">
        <v>1100</v>
      </c>
      <c r="E239" s="2"/>
      <c r="F239" s="2">
        <f t="shared" si="3"/>
        <v>-17921131.430000111</v>
      </c>
    </row>
    <row r="240" spans="1:6" ht="24" customHeight="1" x14ac:dyDescent="0.25">
      <c r="A240" s="3">
        <f>Sheet!A244</f>
        <v>46178</v>
      </c>
      <c r="B240" s="4" t="str">
        <f>Sheet!B244</f>
        <v>ED-32792</v>
      </c>
      <c r="C240" s="7" t="str">
        <f>Sheet!C244</f>
        <v>1113-19 PARA REGISTRAR DEPOSITO RENUNCIA INTERNA CORRESPOENDIENTE AL 05/06/2026 REF. NO. 002330050495 AVALUOS Y TRAMITES LEGALES</v>
      </c>
      <c r="D240" s="2">
        <v>1000</v>
      </c>
      <c r="E240" s="2"/>
      <c r="F240" s="2">
        <f t="shared" si="3"/>
        <v>-17920131.430000111</v>
      </c>
    </row>
    <row r="241" spans="1:6" ht="24" customHeight="1" x14ac:dyDescent="0.25">
      <c r="A241" s="3">
        <f>Sheet!A245</f>
        <v>46178</v>
      </c>
      <c r="B241" s="4" t="str">
        <f>Sheet!B245</f>
        <v>ED-32793</v>
      </c>
      <c r="C241" s="7" t="str">
        <f>Sheet!C245</f>
        <v>1113-19 PARA REGISTRAR DEPOSITO- APTO 3-A EDIF 8 MANZ NO 4706 RENUNCIA INTERNA CORRESPONDITE AL 05/06/2026 REF. NO. 002330050498 AVALUOS Y TRAMITES LEGALES</v>
      </c>
      <c r="D241" s="2">
        <v>1000</v>
      </c>
      <c r="E241" s="2"/>
      <c r="F241" s="2">
        <f t="shared" si="3"/>
        <v>-17919131.430000111</v>
      </c>
    </row>
    <row r="242" spans="1:6" ht="24" customHeight="1" x14ac:dyDescent="0.25">
      <c r="A242" s="3">
        <f>Sheet!A246</f>
        <v>46178</v>
      </c>
      <c r="B242" s="4" t="str">
        <f>Sheet!B246</f>
        <v>ED-32794</v>
      </c>
      <c r="C242" s="7" t="str">
        <f>Sheet!C246</f>
        <v>1113-19 PARA REGISTRAR DEPOSITO- APTO 3-A EDIF 8 MANZ NO 4706 LEGALIZACION ACTO DE VENTA POR TRANSFERENCIA CORRESPONDIENTE AL 05/06/2026 REF. NO. 002330050501 AVALUOS Y TRAMITES LEGALES</v>
      </c>
      <c r="D242" s="2">
        <v>1000</v>
      </c>
      <c r="E242" s="2"/>
      <c r="F242" s="2">
        <f t="shared" si="3"/>
        <v>-17918131.430000111</v>
      </c>
    </row>
    <row r="243" spans="1:6" ht="24" customHeight="1" x14ac:dyDescent="0.25">
      <c r="A243" s="3">
        <f>Sheet!A247</f>
        <v>46178</v>
      </c>
      <c r="B243" s="4" t="str">
        <f>Sheet!B247</f>
        <v>ED-32795</v>
      </c>
      <c r="C243" s="7" t="str">
        <f>Sheet!C247</f>
        <v>1113-19 PARA REGISTRAR DEPOSITO- APTO 3-A EDIF 8 MANZ NO 4706 INSPECCION AL INMUEBLE CORRESPONDIENTE AL05/06/2026 REF. NO. 002330050504 AVALUOS Y TRAMITES LEGALES</v>
      </c>
      <c r="D243" s="2">
        <v>1000</v>
      </c>
      <c r="E243" s="2"/>
      <c r="F243" s="2">
        <f t="shared" si="3"/>
        <v>-17917131.430000111</v>
      </c>
    </row>
    <row r="244" spans="1:6" ht="24" customHeight="1" x14ac:dyDescent="0.25">
      <c r="A244" s="3">
        <f>Sheet!A248</f>
        <v>46178</v>
      </c>
      <c r="B244" s="4" t="str">
        <f>Sheet!B248</f>
        <v>ED-32796</v>
      </c>
      <c r="C244" s="7" t="str">
        <f>Sheet!C248</f>
        <v>1113-19 PARA REGISTRAR DEPOSITO- APTO 3-A EDIF 8 MANZ NO 4706 COPIA CERTIFICACION DE CONTRAT CORRESPONDIENTE AL 05/06/2026 REF. NO. 002330050507 AVALUOS Y TRAMITES LEGALES</v>
      </c>
      <c r="D244" s="2">
        <v>1000</v>
      </c>
      <c r="E244" s="2"/>
      <c r="F244" s="2">
        <f t="shared" si="3"/>
        <v>-17916131.430000111</v>
      </c>
    </row>
    <row r="245" spans="1:6" ht="24" customHeight="1" x14ac:dyDescent="0.25">
      <c r="A245" s="3">
        <f>Sheet!A249</f>
        <v>46178</v>
      </c>
      <c r="B245" s="4" t="str">
        <f>Sheet!B249</f>
        <v>ED-32824</v>
      </c>
      <c r="C245" s="7" t="str">
        <f>Sheet!C249</f>
        <v>1113-19 PARA REGISTRAR INGRESO CORRESPONDIENTE AL DIA 05/06/2026, SEGUN ESTADO DE BANCO ANEXO, REF NO. 002400080024</v>
      </c>
      <c r="D245" s="2">
        <v>1100</v>
      </c>
      <c r="E245" s="2"/>
      <c r="F245" s="2">
        <f t="shared" si="3"/>
        <v>-17915031.430000111</v>
      </c>
    </row>
    <row r="246" spans="1:6" ht="24" customHeight="1" x14ac:dyDescent="0.25">
      <c r="A246" s="3">
        <f>Sheet!A250</f>
        <v>46178</v>
      </c>
      <c r="B246" s="4" t="str">
        <f>Sheet!B250</f>
        <v>ED-32825</v>
      </c>
      <c r="C246" s="7" t="str">
        <f>Sheet!C250</f>
        <v>1113-19 PARA REGISTRAR INGRESO CORRESPONDIENTE AL DIA 05/06/2026, SEGUN ESTADO DE BANCO ANEXO, REF NO. 452810200012</v>
      </c>
      <c r="D246" s="2">
        <v>30000</v>
      </c>
      <c r="E246" s="2"/>
      <c r="F246" s="2">
        <f t="shared" si="3"/>
        <v>-17885031.430000111</v>
      </c>
    </row>
    <row r="247" spans="1:6" ht="24" customHeight="1" x14ac:dyDescent="0.25">
      <c r="A247" s="3">
        <f>Sheet!A251</f>
        <v>46178</v>
      </c>
      <c r="B247" s="4" t="str">
        <f>Sheet!B251</f>
        <v>ED-32826</v>
      </c>
      <c r="C247" s="7" t="str">
        <f>Sheet!C251</f>
        <v>1113-19 PARA REGISTRAR INGRESO CORRESPONDIENTE AL DIA 05/06/2026, SEGUN ESTADO DE BANCO ANEXO, REF NO. 000924215390</v>
      </c>
      <c r="D247" s="2">
        <v>6000</v>
      </c>
      <c r="E247" s="2"/>
      <c r="F247" s="2">
        <f t="shared" si="3"/>
        <v>-17879031.430000111</v>
      </c>
    </row>
    <row r="248" spans="1:6" ht="24" customHeight="1" x14ac:dyDescent="0.25">
      <c r="A248" s="3">
        <f>Sheet!A252</f>
        <v>46178</v>
      </c>
      <c r="B248" s="4" t="str">
        <f>Sheet!B252</f>
        <v>ED-32828</v>
      </c>
      <c r="C248" s="7" t="str">
        <f>Sheet!C252</f>
        <v>1113-19 PARA REGISTRAR INGRESO CORRESPONDIENTE AL DIA 05/06/2026, SEGUN ESTADO DE BANCO ANEXO, REF NO. 000242156003</v>
      </c>
      <c r="D248" s="2">
        <v>6600</v>
      </c>
      <c r="E248" s="2"/>
      <c r="F248" s="2">
        <f t="shared" si="3"/>
        <v>-17872431.430000111</v>
      </c>
    </row>
    <row r="249" spans="1:6" ht="24" customHeight="1" x14ac:dyDescent="0.25">
      <c r="A249" s="3">
        <f>Sheet!A253</f>
        <v>46178</v>
      </c>
      <c r="B249" s="4" t="str">
        <f>Sheet!B253</f>
        <v>ED-32829</v>
      </c>
      <c r="C249" s="7" t="str">
        <f>Sheet!C253</f>
        <v>1113-19 PARA REGISTRAR INGRESO CORRESPONDIENTE AL DIA 05/06/2026, SEGUN ESTADO DE BANCO ANEXO, REF NO. 002450070365</v>
      </c>
      <c r="D249" s="2">
        <v>117664.95</v>
      </c>
      <c r="E249" s="2"/>
      <c r="F249" s="2">
        <f t="shared" si="3"/>
        <v>-17754766.480000112</v>
      </c>
    </row>
    <row r="250" spans="1:6" ht="24" customHeight="1" x14ac:dyDescent="0.25">
      <c r="A250" s="3">
        <f>Sheet!A254</f>
        <v>46178</v>
      </c>
      <c r="B250" s="4" t="str">
        <f>Sheet!B254</f>
        <v>ED-32830</v>
      </c>
      <c r="C250" s="7" t="str">
        <f>Sheet!C254</f>
        <v>1113-19 PARA REGISTRAR INGRESO CORRESPONDIENTE AL DIA 05/06/2026, SEGUN ESTADO DE BANCO ANEXO, REF NO. 000242156539</v>
      </c>
      <c r="D250" s="2">
        <v>8500</v>
      </c>
      <c r="E250" s="2"/>
      <c r="F250" s="2">
        <f t="shared" si="3"/>
        <v>-17746266.480000112</v>
      </c>
    </row>
    <row r="251" spans="1:6" ht="24" customHeight="1" x14ac:dyDescent="0.25">
      <c r="A251" s="3">
        <f>Sheet!A255</f>
        <v>46178</v>
      </c>
      <c r="B251" s="4" t="str">
        <f>Sheet!B255</f>
        <v>ED-32833</v>
      </c>
      <c r="C251" s="7" t="str">
        <f>Sheet!C255</f>
        <v>1113-19 PARA REGISTRAR INGRESO CORRESPONDIENTE AL DIA 05/06/2026, SEGUN ESTADO DE BANCO ANEXO, REF NO. 002540070201</v>
      </c>
      <c r="D251" s="2">
        <v>119994.81</v>
      </c>
      <c r="E251" s="2"/>
      <c r="F251" s="2">
        <f t="shared" si="3"/>
        <v>-17626271.670000114</v>
      </c>
    </row>
    <row r="252" spans="1:6" ht="24" customHeight="1" x14ac:dyDescent="0.25">
      <c r="A252" s="3">
        <f>Sheet!A256</f>
        <v>46178</v>
      </c>
      <c r="B252" s="4" t="str">
        <f>Sheet!B256</f>
        <v>ED-32834</v>
      </c>
      <c r="C252" s="7" t="str">
        <f>Sheet!C256</f>
        <v>1113-19 PARA REGISTRAR INGRESO CORRESPONDIENTE AL DIA 05/06/2026, SEGUN ESTADO DE BANCO ANEXO, REF NO. 452400549187</v>
      </c>
      <c r="D252" s="2">
        <v>5700</v>
      </c>
      <c r="E252" s="2"/>
      <c r="F252" s="2">
        <f t="shared" si="3"/>
        <v>-17620571.670000114</v>
      </c>
    </row>
    <row r="253" spans="1:6" ht="24" customHeight="1" x14ac:dyDescent="0.25">
      <c r="A253" s="3">
        <f>Sheet!A257</f>
        <v>46178</v>
      </c>
      <c r="B253" s="4" t="str">
        <f>Sheet!B257</f>
        <v>ED-32835</v>
      </c>
      <c r="C253" s="7" t="str">
        <f>Sheet!C257</f>
        <v>1113-19 PARA REGISTRAR LA FACTURA NO. 4997, NCF B0200004997 D/F 30/6/2026 DEL INGRESO RECIBIDO DE SOCIAL BUSINESS CENTER, DEL DEPOSITO REF. NO. 242156966 D/F 05/06/2026</v>
      </c>
      <c r="D253" s="2">
        <v>5000</v>
      </c>
      <c r="E253" s="2"/>
      <c r="F253" s="2">
        <f t="shared" si="3"/>
        <v>-17615571.670000114</v>
      </c>
    </row>
    <row r="254" spans="1:6" ht="24" customHeight="1" x14ac:dyDescent="0.25">
      <c r="A254" s="3">
        <f>Sheet!A258</f>
        <v>46178</v>
      </c>
      <c r="B254" s="4" t="str">
        <f>Sheet!B258</f>
        <v>ED-32836</v>
      </c>
      <c r="C254" s="7" t="str">
        <f>Sheet!C258</f>
        <v>1113-19 PARA REGISTRAR INGRESO CORRESPONDIENTE AL DIA 05/06/2026, SEGUN ESTADO DE BANCO ANEXO, REF NO. 000242159001</v>
      </c>
      <c r="D254" s="2">
        <v>57739.03</v>
      </c>
      <c r="E254" s="2"/>
      <c r="F254" s="2">
        <f t="shared" si="3"/>
        <v>-17557832.640000112</v>
      </c>
    </row>
    <row r="255" spans="1:6" ht="24" customHeight="1" x14ac:dyDescent="0.25">
      <c r="A255" s="3">
        <f>Sheet!A259</f>
        <v>46178</v>
      </c>
      <c r="B255" s="4" t="str">
        <f>Sheet!B259</f>
        <v>ED-32837</v>
      </c>
      <c r="C255" s="7" t="str">
        <f>Sheet!C259</f>
        <v>1113-22 P/R INGRESO POR ASIGNACION DE CUOTA,PARA LLEVAR A LA CTA. SUBCUENTA PAGADORA FONDO 2119 CORRESPONDIENTE AL 05/06/2026 REF. 65039</v>
      </c>
      <c r="D255" s="2">
        <v>12107859.939999999</v>
      </c>
      <c r="E255" s="2"/>
      <c r="F255" s="2">
        <f t="shared" si="3"/>
        <v>-5449972.7000001129</v>
      </c>
    </row>
    <row r="256" spans="1:6" ht="24" customHeight="1" x14ac:dyDescent="0.25">
      <c r="A256" s="3">
        <f>Sheet!A260</f>
        <v>46178</v>
      </c>
      <c r="B256" s="4" t="str">
        <f>Sheet!B260</f>
        <v>ED-32837</v>
      </c>
      <c r="C256" s="7" t="str">
        <f>Sheet!C260</f>
        <v>1113-19 P/R INGRESO POR ASIGNACION DE CUOTA,PARA LLEVAR A LA CTA. SUBCUENTA PAGADORA FONDO 2119 CORRESPONDIENTE AL 05/06/2026 REF. 65039</v>
      </c>
      <c r="D256" s="2"/>
      <c r="E256" s="2">
        <v>12107859.939999999</v>
      </c>
      <c r="F256" s="2">
        <f t="shared" si="3"/>
        <v>-17557832.640000112</v>
      </c>
    </row>
    <row r="257" spans="1:6" ht="24" customHeight="1" x14ac:dyDescent="0.25">
      <c r="A257" s="3">
        <f>Sheet!A261</f>
        <v>46178</v>
      </c>
      <c r="B257" s="4" t="str">
        <f>Sheet!B261</f>
        <v>ED-32852</v>
      </c>
      <c r="C257" s="7" t="str">
        <f>Sheet!C261</f>
        <v>1113-22 P/R INGRESO POR ASIGNACION DE CUOTA,PARA LLEVAR A LA CTA. SUBCUENTA PAGADORA FONDO 2119 CORRESPONDIENTE AL 05/06/2026 REF. 65044</v>
      </c>
      <c r="D257" s="2">
        <v>61639.99</v>
      </c>
      <c r="E257" s="2"/>
      <c r="F257" s="2">
        <f t="shared" si="3"/>
        <v>-17496192.650000114</v>
      </c>
    </row>
    <row r="258" spans="1:6" ht="24" customHeight="1" x14ac:dyDescent="0.25">
      <c r="A258" s="3">
        <f>Sheet!A262</f>
        <v>46178</v>
      </c>
      <c r="B258" s="4" t="str">
        <f>Sheet!B262</f>
        <v>ED-32852</v>
      </c>
      <c r="C258" s="7" t="str">
        <f>Sheet!C262</f>
        <v>1113-19 P/R INGRESO POR ASIGNACION DE CUOTA,PARA LLEVAR A LA CTA. SUBCUENTA PAGADORA FONDO 2119 CORRESPONDIENTE AL 05/06/2026 REF. 65044</v>
      </c>
      <c r="D258" s="2"/>
      <c r="E258" s="2">
        <v>61639.99</v>
      </c>
      <c r="F258" s="2">
        <f t="shared" si="3"/>
        <v>-17557832.640000112</v>
      </c>
    </row>
    <row r="259" spans="1:6" ht="24" customHeight="1" x14ac:dyDescent="0.25">
      <c r="A259" s="3">
        <f>Sheet!A263</f>
        <v>46178</v>
      </c>
      <c r="B259" s="4" t="str">
        <f>Sheet!B263</f>
        <v>ED-32921</v>
      </c>
      <c r="C259" s="7" t="str">
        <f>Sheet!C263</f>
        <v>1113-19 PARA REGISTRAR LA FACTURA NO. 4811, NCF B0200004811 D/F 15/6/2026 DEL INGRESO RECIBIDO DE GREEN RESIDENCE, DEL DEPOSITO REF. NO. 242149486 D/F 05/06/2026</v>
      </c>
      <c r="D259" s="2">
        <v>5500</v>
      </c>
      <c r="E259" s="2"/>
      <c r="F259" s="2">
        <f t="shared" si="3"/>
        <v>-17552332.640000112</v>
      </c>
    </row>
    <row r="260" spans="1:6" ht="24" customHeight="1" x14ac:dyDescent="0.25">
      <c r="A260" s="3">
        <f>Sheet!A264</f>
        <v>46178</v>
      </c>
      <c r="B260" s="4" t="str">
        <f>Sheet!B264</f>
        <v>ED-32929</v>
      </c>
      <c r="C260" s="7" t="str">
        <f>Sheet!C264</f>
        <v>1113-19 PARA REGISTRAR LA FACTURA NO. 4819, NCF B0200004819 D/F 15/6/2026 DEL INGRESO RECIBIDO DE COOPERATIVA DE AHORRO Y CREDITO LA UNION, DEL DEPOSITO REF. NO. 425077472 D/F 05/06/2026</v>
      </c>
      <c r="D260" s="2">
        <v>7500</v>
      </c>
      <c r="E260" s="2"/>
      <c r="F260" s="2">
        <f t="shared" si="3"/>
        <v>-17544832.640000112</v>
      </c>
    </row>
    <row r="261" spans="1:6" ht="24" customHeight="1" x14ac:dyDescent="0.25">
      <c r="A261" s="3">
        <f>Sheet!A265</f>
        <v>46178</v>
      </c>
      <c r="B261" s="4" t="str">
        <f>Sheet!B265</f>
        <v>ED-32933</v>
      </c>
      <c r="C261" s="7" t="str">
        <f>Sheet!C265</f>
        <v>1113-19 PARA REGISTRAR LA FACTURA NO. 4823, NCF B0200004823 D/F 15/6/2026 DEL INGRESO RECIBIDO DE TERRAZAS DE LA CUESTA , DEL DEPOSITO REF. NO. 425023500 D/F 05/06/2026</v>
      </c>
      <c r="D261" s="2">
        <v>6600</v>
      </c>
      <c r="E261" s="2"/>
      <c r="F261" s="2">
        <f t="shared" si="3"/>
        <v>-17538232.640000112</v>
      </c>
    </row>
    <row r="262" spans="1:6" ht="30.75" customHeight="1" x14ac:dyDescent="0.25">
      <c r="A262" s="3">
        <f>Sheet!A266</f>
        <v>46178</v>
      </c>
      <c r="B262" s="4" t="str">
        <f>Sheet!B266</f>
        <v>ED-33010</v>
      </c>
      <c r="C262" s="7" t="str">
        <f>Sheet!C266</f>
        <v>1113-18 P/R ASIENTO Y RECLASIFICAR PARCIAL PAGO ARMADURA SOFIA, S.R.L. LIB-3180 CH-7890 D/F 05/06/2026 A LA CTA. 1113-18 SUB-CUENTA DISPONIBILIDAD FONDO 1000, CUYO REGISTROS CORRESPONDE A LA CUENTA NO. 1113-23 SUB-CUENTA TESORERIA MIVED FONDO 0100, VER ANEXOS</v>
      </c>
      <c r="D262" s="2">
        <v>4349807.57</v>
      </c>
      <c r="E262" s="2"/>
      <c r="F262" s="2">
        <f t="shared" si="3"/>
        <v>-13188425.070000112</v>
      </c>
    </row>
    <row r="263" spans="1:6" ht="30.75" customHeight="1" x14ac:dyDescent="0.25">
      <c r="A263" s="3">
        <f>Sheet!A267</f>
        <v>46178</v>
      </c>
      <c r="B263" s="4" t="str">
        <f>Sheet!B267</f>
        <v>ED-33010</v>
      </c>
      <c r="C263" s="7" t="str">
        <f>Sheet!C267</f>
        <v>1113-22 P/R ASIENTO Y RECLASIFICAR PARCIAL PAGO ARMADURA SOFIA, S.R.L. LIB-3180 CH-7890 D/F 05/06/2026 A LA CTA. 1113-18 SUB-CUENTA DISPONIBILIDAD FONDO 1000, CUYO REGISTROS CORRESPONDE A LA CUENTA NO. 1113-23 SUB-CUENTA TESORERIA MIVED FONDO 0100, VER ANEXOS</v>
      </c>
      <c r="D263" s="2"/>
      <c r="E263" s="2">
        <v>39062.53</v>
      </c>
      <c r="F263" s="2">
        <f t="shared" si="3"/>
        <v>-13227487.600000111</v>
      </c>
    </row>
    <row r="264" spans="1:6" ht="30.75" customHeight="1" x14ac:dyDescent="0.25">
      <c r="A264" s="3">
        <f>Sheet!A268</f>
        <v>46178</v>
      </c>
      <c r="B264" s="4" t="str">
        <f>Sheet!B268</f>
        <v>ED-33010</v>
      </c>
      <c r="C264" s="7" t="str">
        <f>Sheet!C268</f>
        <v>1113-22 P/R ASIENTO Y RECLASIFICAR PARCIAL PAGO ARMADURA SOFIA, S.R.L. LIB-3180 CH-7890 D/F 05/06/2026 A LA CTA. 1113-18 SUB-CUENTA DISPONIBILIDAD FONDO 1000, CUYO REGISTROS CORRESPONDE A LA CUENTA NO. 1113-23 SUB-CUENTA TESORERIA MIVED FONDO 0100, VER ANEXOS</v>
      </c>
      <c r="D264" s="2"/>
      <c r="E264" s="2">
        <v>21093.759999999998</v>
      </c>
      <c r="F264" s="2">
        <f t="shared" si="3"/>
        <v>-13248581.360000111</v>
      </c>
    </row>
    <row r="265" spans="1:6" ht="30.75" customHeight="1" x14ac:dyDescent="0.25">
      <c r="A265" s="3">
        <f>Sheet!A269</f>
        <v>46178</v>
      </c>
      <c r="B265" s="4" t="str">
        <f>Sheet!B269</f>
        <v>ED-33010</v>
      </c>
      <c r="C265" s="7" t="str">
        <f>Sheet!C269</f>
        <v>1113-22 P/R ASIENTO Y RECLASIFICAR PARCIAL PAGO ARMADURA SOFIA, S.R.L. LIB-3180 CH-7890 D/F 05/06/2026 A LA CTA. 1113-18 SUB-CUENTA DISPONIBILIDAD FONDO 1000, CUYO REGISTROS CORRESPONDE A LA CUENTA NO. 1113-23 SUB-CUENTA TESORERIA MIVED FONDO 0100, VER ANEXOS</v>
      </c>
      <c r="D265" s="2"/>
      <c r="E265" s="2">
        <v>3906.25</v>
      </c>
      <c r="F265" s="2">
        <f t="shared" si="3"/>
        <v>-13252487.610000111</v>
      </c>
    </row>
    <row r="266" spans="1:6" ht="30.75" customHeight="1" x14ac:dyDescent="0.25">
      <c r="A266" s="3">
        <f>Sheet!A270</f>
        <v>46178</v>
      </c>
      <c r="B266" s="4" t="str">
        <f>Sheet!B270</f>
        <v>ED-33010</v>
      </c>
      <c r="C266" s="7" t="str">
        <f>Sheet!C270</f>
        <v>1113-22 P/R ASIENTO Y RECLASIFICAR PARCIAL PAGO ARMADURA SOFIA, S.R.L. LIB-3180 CH-7890 D/F 05/06/2026 A LA CTA. 1113-18 SUB-CUENTA DISPONIBILIDAD FONDO 1000, CUYO REGISTROS CORRESPONDE A LA CUENTA NO. 1113-23 SUB-CUENTA TESORERIA MIVED FONDO 0100, VER ANEXOS</v>
      </c>
      <c r="D266" s="2"/>
      <c r="E266" s="2">
        <v>4285745.03</v>
      </c>
      <c r="F266" s="2">
        <f t="shared" si="3"/>
        <v>-17538232.640000112</v>
      </c>
    </row>
    <row r="267" spans="1:6" ht="30.75" customHeight="1" x14ac:dyDescent="0.25">
      <c r="A267" s="3">
        <f>Sheet!A271</f>
        <v>46178</v>
      </c>
      <c r="B267" s="4" t="str">
        <f>Sheet!B271</f>
        <v>ED-33011</v>
      </c>
      <c r="C267" s="7" t="str">
        <f>Sheet!C271</f>
        <v>1113-18 P/R ASIENTO Y RECLASIFICAR PARCIAL PAGO CONSTRUCTORA MARLI SRL. LIB-3199 CH-7892 D/F 05/06/2026 A LA CTA. 1113-18 SUB-CUENTA DISPONIBILIDAD FONDO 1000, CUYO REGISTROS CORRESPONDE A LA CUENTA NO. 1113-23 SUB-CUENTA TESORERIA MIVED FONDO 0100, VER ANEXOS</v>
      </c>
      <c r="D267" s="2">
        <v>1908772.65</v>
      </c>
      <c r="E267" s="2"/>
      <c r="F267" s="2">
        <f t="shared" ref="F267:F330" si="4">+F266+D267-E267</f>
        <v>-15629459.990000112</v>
      </c>
    </row>
    <row r="268" spans="1:6" ht="30.75" customHeight="1" x14ac:dyDescent="0.25">
      <c r="A268" s="3">
        <f>Sheet!A272</f>
        <v>46178</v>
      </c>
      <c r="B268" s="4" t="str">
        <f>Sheet!B272</f>
        <v>ED-33011</v>
      </c>
      <c r="C268" s="7" t="str">
        <f>Sheet!C272</f>
        <v>1113-22 P/R ASIENTO Y RECLASIFICAR PARCIAL PAGO CONSTRUCTORA MARLI SRL. LIB-3199 CH-7892 D/F 05/06/2026 A LA CTA. 1113-18 SUB-CUENTA DISPONIBILIDAD FONDO 1000, CUYO REGISTROS CORRESPONDE A LA CUENTA NO. 1113-23 SUB-CUENTA TESORERIA MIVED FONDO 0100, VER ANEXOS</v>
      </c>
      <c r="D268" s="2"/>
      <c r="E268" s="2">
        <v>23422.57</v>
      </c>
      <c r="F268" s="2">
        <f t="shared" si="4"/>
        <v>-15652882.560000112</v>
      </c>
    </row>
    <row r="269" spans="1:6" ht="30.75" customHeight="1" x14ac:dyDescent="0.25">
      <c r="A269" s="3">
        <f>Sheet!A273</f>
        <v>46178</v>
      </c>
      <c r="B269" s="4" t="str">
        <f>Sheet!B273</f>
        <v>ED-33011</v>
      </c>
      <c r="C269" s="7" t="str">
        <f>Sheet!C273</f>
        <v>1113-22 P/R ASIENTO Y RECLASIFICAR PARCIAL PAGO CONSTRUCTORA MARLI SRL. LIB-3199 CH-7892 D/F 05/06/2026 A LA CTA. 1113-18 SUB-CUENTA DISPONIBILIDAD FONDO 1000, CUYO REGISTROS CORRESPONDE A LA CUENTA NO. 1113-23 SUB-CUENTA TESORERIA MIVED FONDO 0100, VER ANEXOS</v>
      </c>
      <c r="D269" s="2"/>
      <c r="E269" s="2">
        <v>10241.030000000001</v>
      </c>
      <c r="F269" s="2">
        <f t="shared" si="4"/>
        <v>-15663123.590000112</v>
      </c>
    </row>
    <row r="270" spans="1:6" ht="30.75" customHeight="1" x14ac:dyDescent="0.25">
      <c r="A270" s="3">
        <f>Sheet!A274</f>
        <v>46178</v>
      </c>
      <c r="B270" s="4" t="str">
        <f>Sheet!B274</f>
        <v>ED-33011</v>
      </c>
      <c r="C270" s="7" t="str">
        <f>Sheet!C274</f>
        <v>1113-22 P/R ASIENTO Y RECLASIFICAR PARCIAL PAGO CONSTRUCTORA MARLI SRL. LIB-3199 CH-7892 D/F 05/06/2026 A LA CTA. 1113-18 SUB-CUENTA DISPONIBILIDAD FONDO 1000, CUYO REGISTROS CORRESPONDE A LA CUENTA NO. 1113-23 SUB-CUENTA TESORERIA MIVED FONDO 0100, VER ANEXOS</v>
      </c>
      <c r="D270" s="2"/>
      <c r="E270" s="2">
        <v>18964.88</v>
      </c>
      <c r="F270" s="2">
        <f t="shared" si="4"/>
        <v>-15682088.470000112</v>
      </c>
    </row>
    <row r="271" spans="1:6" ht="30.75" customHeight="1" x14ac:dyDescent="0.25">
      <c r="A271" s="3">
        <f>Sheet!A275</f>
        <v>46178</v>
      </c>
      <c r="B271" s="4" t="str">
        <f>Sheet!B275</f>
        <v>ED-33011</v>
      </c>
      <c r="C271" s="7" t="str">
        <f>Sheet!C275</f>
        <v>1113-22 P/R ASIENTO Y RECLASIFICAR PARCIAL PAGO CONSTRUCTORA MARLI SRL. LIB-3199 CH-7892 D/F 05/06/2026 A LA CTA. 1113-18 SUB-CUENTA DISPONIBILIDAD FONDO 1000, CUYO REGISTROS CORRESPONDE A LA CUENTA NO. 1113-23 SUB-CUENTA TESORERIA MIVED FONDO 0100, VER ANEXOS</v>
      </c>
      <c r="D271" s="2"/>
      <c r="E271" s="2">
        <v>1896.49</v>
      </c>
      <c r="F271" s="2">
        <f t="shared" si="4"/>
        <v>-15683984.960000113</v>
      </c>
    </row>
    <row r="272" spans="1:6" ht="30.75" customHeight="1" x14ac:dyDescent="0.25">
      <c r="A272" s="3">
        <f>Sheet!A276</f>
        <v>46178</v>
      </c>
      <c r="B272" s="4" t="str">
        <f>Sheet!B276</f>
        <v>ED-33011</v>
      </c>
      <c r="C272" s="7" t="str">
        <f>Sheet!C276</f>
        <v>1113-22 P/R ASIENTO Y RECLASIFICAR PARCIAL PAGO CONSTRUCTORA MARLI SRL. LIB-3199 CH-7892 D/F 05/06/2026 A LA CTA. 1113-18 SUB-CUENTA DISPONIBILIDAD FONDO 1000, CUYO REGISTROS CORRESPONDE A LA CUENTA NO. 1113-23 SUB-CUENTA TESORERIA MIVED FONDO 0100, VER ANEXOS</v>
      </c>
      <c r="D272" s="2"/>
      <c r="E272" s="2">
        <v>1854247.68</v>
      </c>
      <c r="F272" s="2">
        <f t="shared" si="4"/>
        <v>-17538232.640000112</v>
      </c>
    </row>
    <row r="273" spans="1:6" ht="17.25" customHeight="1" x14ac:dyDescent="0.25">
      <c r="A273" s="3">
        <f>Sheet!A277</f>
        <v>46178</v>
      </c>
      <c r="B273" s="4" t="str">
        <f>Sheet!B277</f>
        <v>ED-33020</v>
      </c>
      <c r="C273" s="7" t="str">
        <f>Sheet!C277</f>
        <v>1113-23 P/R INGRESO POR ASIGNACION PRESUPUESTARIA DEL FONDO 100, CORRESPONDIENTE AL 05/06/2026 REF. 65039</v>
      </c>
      <c r="D273" s="2">
        <v>684344879.47000003</v>
      </c>
      <c r="E273" s="2"/>
      <c r="F273" s="2">
        <f t="shared" si="4"/>
        <v>666806646.82999992</v>
      </c>
    </row>
    <row r="274" spans="1:6" ht="22.5" customHeight="1" x14ac:dyDescent="0.25">
      <c r="A274" s="3">
        <f>Sheet!A278</f>
        <v>46178</v>
      </c>
      <c r="B274" s="4" t="str">
        <f>Sheet!B278</f>
        <v>ED-33359</v>
      </c>
      <c r="C274" s="7" t="str">
        <f>Sheet!C278</f>
        <v>1113-19 PARA REGISTRAR LA FACTURA NO. 2140, NCF B0100002140 D/F 30/6/2026 DEL INGRESO RECIBIDO DE NUEVA IDEA CONSTRUCTORA SRL, DEL DEPOSITO REF. NO. 814327 RAMON FERNANDEZ INT178162233816 2G D/F 16/06/2026</v>
      </c>
      <c r="D274" s="2">
        <v>6000</v>
      </c>
      <c r="E274" s="2"/>
      <c r="F274" s="2">
        <f t="shared" si="4"/>
        <v>666812646.82999992</v>
      </c>
    </row>
    <row r="275" spans="1:6" ht="16.5" customHeight="1" x14ac:dyDescent="0.25">
      <c r="A275" s="3">
        <f>Sheet!A279</f>
        <v>46178</v>
      </c>
      <c r="B275" s="4" t="str">
        <f>Sheet!B279</f>
        <v>ED-33401</v>
      </c>
      <c r="C275" s="7" t="str">
        <f>Sheet!C279</f>
        <v>1113-19 PARA REGISTRAR INGRESOS VARIOR POR VALOR RD$1.00 REF. NO. 25628 PRUEBA TEST INT178068118810 2F</v>
      </c>
      <c r="D275" s="2">
        <v>1</v>
      </c>
      <c r="E275" s="2"/>
      <c r="F275" s="2">
        <f t="shared" si="4"/>
        <v>666812647.82999992</v>
      </c>
    </row>
    <row r="276" spans="1:6" ht="36" customHeight="1" x14ac:dyDescent="0.25">
      <c r="A276" s="3">
        <f>Sheet!A280</f>
        <v>46178</v>
      </c>
      <c r="B276" s="4" t="str">
        <f>Sheet!B280</f>
        <v>ED-33545</v>
      </c>
      <c r="C276" s="7" t="str">
        <f>Sheet!C280</f>
        <v>1113-19 PARA REGISTRAR INGRESO CORRESPONDIENTE AL DIA 05 DEL MES DE JUNIO 2026, POR VALOR RD$56,500.00 RESGISTRANDO VALOR FACT. POR $8,500.00 PENDIENTE DE REEMBOLSO AL BENEFICIARIO, SEGUN ESTADO DE BANCO ANEXO, REF NO. 00042509226 VMNRT, VER ANEXOS</v>
      </c>
      <c r="D276" s="2">
        <v>48000</v>
      </c>
      <c r="E276" s="2"/>
      <c r="F276" s="2">
        <f t="shared" si="4"/>
        <v>666860647.82999992</v>
      </c>
    </row>
    <row r="277" spans="1:6" ht="23.25" customHeight="1" x14ac:dyDescent="0.25">
      <c r="A277" s="3">
        <f>Sheet!A281</f>
        <v>46179</v>
      </c>
      <c r="B277" s="4" t="str">
        <f>Sheet!B281</f>
        <v>ED-33364</v>
      </c>
      <c r="C277" s="7" t="str">
        <f>Sheet!C281</f>
        <v>1113-19 PARA REAJUSTAR BALANCE DE LAS CUENTAS 1113-19 (SUBCUENTA TESORERIA MIVED), POR VALOR (0.01), EL CUAL SE PAGO EN EL LIB. 3017 D/F 29/05/2026 Y CHEQUE NO. 26 D/F 27/05/2026</v>
      </c>
      <c r="D277" s="2">
        <v>0.01</v>
      </c>
      <c r="E277" s="2"/>
      <c r="F277" s="2">
        <f t="shared" si="4"/>
        <v>666860647.83999991</v>
      </c>
    </row>
    <row r="278" spans="1:6" ht="23.25" customHeight="1" x14ac:dyDescent="0.25">
      <c r="A278" s="3">
        <f>Sheet!A282</f>
        <v>46179</v>
      </c>
      <c r="B278" s="4" t="str">
        <f>Sheet!B282</f>
        <v>ED-33364</v>
      </c>
      <c r="C278" s="7" t="str">
        <f>Sheet!C282</f>
        <v>1113-23 PARA REAJUSTAR BALANCE DE LAS CUENTAS 1113-19 (SUBCUENTA TESORERIA MIVED), POR VALOR (0.01), EL CUAL SE PAGO EN EL LIB. 3017 D/F 29/05/2026 Y CHEQUE NO. 26 D/F 27/05/2026</v>
      </c>
      <c r="D278" s="2"/>
      <c r="E278" s="2">
        <v>0.01</v>
      </c>
      <c r="F278" s="2">
        <f t="shared" si="4"/>
        <v>666860647.82999992</v>
      </c>
    </row>
    <row r="279" spans="1:6" ht="23.25" customHeight="1" x14ac:dyDescent="0.25">
      <c r="A279" s="3">
        <f>Sheet!A283</f>
        <v>46179</v>
      </c>
      <c r="B279" s="4" t="str">
        <f>Sheet!B283</f>
        <v>ED-33453</v>
      </c>
      <c r="C279" s="7" t="str">
        <f>Sheet!C283</f>
        <v>1113-19 PARA REGISTRAR LA FACTURA NO. 4969, NCF B0200004969 D/F 29/6/2026 DEL INGRESO RECIBIDO DE FIDEICOMISO DE BAJO COSTO Y DE GARANTIA QUINTAS DE VILLA LAURA., DEL DEPOSITO REF. NO. 425839780 D/F 19/06/2026</v>
      </c>
      <c r="D279" s="2">
        <v>3300</v>
      </c>
      <c r="E279" s="2"/>
      <c r="F279" s="2">
        <f t="shared" si="4"/>
        <v>666863947.82999992</v>
      </c>
    </row>
    <row r="280" spans="1:6" ht="33.75" customHeight="1" x14ac:dyDescent="0.25">
      <c r="A280" s="3">
        <f>Sheet!A284</f>
        <v>46180</v>
      </c>
      <c r="B280" s="4" t="str">
        <f>Sheet!B284</f>
        <v>ED-33079</v>
      </c>
      <c r="C280" s="7" t="str">
        <f>Sheet!C284</f>
        <v>1113-23 PAGO JORNALEROS DE LOS TARABAJOS REALIZADOS EN LA CONSTRUCCION Y REPARACION DE VIVIENDAS UBICADA VILLA TAPIA, PROVINCIA HERMANAS MIRABAL, DESDE EL 23 DE MARZO HASTA EL 11 DE ABRIL 2026. SEGUN RR.HH.0141-2026 Y COM D/F 30/04/2026 LIB. NO. 2999 D/F 28/05/2026. (RETENCION: 5% ISR). VER ANEXOS</v>
      </c>
      <c r="D280" s="2"/>
      <c r="E280" s="2">
        <v>142962.73000000001</v>
      </c>
      <c r="F280" s="2">
        <f t="shared" si="4"/>
        <v>666720985.0999999</v>
      </c>
    </row>
    <row r="281" spans="1:6" ht="33.75" customHeight="1" x14ac:dyDescent="0.25">
      <c r="A281" s="3">
        <f>Sheet!A285</f>
        <v>46180</v>
      </c>
      <c r="B281" s="4" t="str">
        <f>Sheet!B285</f>
        <v>ED-33079</v>
      </c>
      <c r="C281" s="7" t="str">
        <f>Sheet!C285</f>
        <v>1113-23 PAGO JORNALEROS DE LOS TARABAJOS REALIZADOS EN LA CONSTRUCCION Y REPARACION DE VIVIENDAS UBICADA VILLA TAPIA, PROVINCIA HERMANAS MIRABAL, DESDE EL 23 DE MARZO HASTA EL 11 DE ABRIL 2026. SEGUN RR.HH.0141-2026 Y COM D/F 30/04/2026 LIB. NO. 2999 D/F 28/05/2026. (RETENCION: 5% ISR). VER ANEXOS</v>
      </c>
      <c r="D281" s="2"/>
      <c r="E281" s="2">
        <v>7524.35</v>
      </c>
      <c r="F281" s="2">
        <f t="shared" si="4"/>
        <v>666713460.74999988</v>
      </c>
    </row>
    <row r="282" spans="1:6" ht="33.75" customHeight="1" x14ac:dyDescent="0.25">
      <c r="A282" s="3">
        <f>Sheet!A286</f>
        <v>46181</v>
      </c>
      <c r="B282" s="4" t="str">
        <f>Sheet!B286</f>
        <v>CH-52</v>
      </c>
      <c r="C282" s="7" t="str">
        <f>Sheet!C286</f>
        <v>1113-23 [MINISTERIO DE LA VIVIENDA HABITAT Y EDIFICACIONES (MIVHED)] LIB-3218. PAGO DE VIATICOS EN OPERATIVOS DE SUPERVISION, CONSTRUCCION Y RECONSTRUCCION DE VIVIENDAS PARA PERSONAL DESCRITO EN EL EXPEDIENTE ANEXO, GRUPO NO. 65-2026, SEGUN COM. DA-0540-2026 D/F 26/05/2026. (VER ANEXOS). MVC-3055.</v>
      </c>
      <c r="D282" s="2"/>
      <c r="E282" s="2">
        <v>199854.88</v>
      </c>
      <c r="F282" s="2">
        <f t="shared" si="4"/>
        <v>666513605.86999989</v>
      </c>
    </row>
    <row r="283" spans="1:6" ht="33.75" customHeight="1" x14ac:dyDescent="0.25">
      <c r="A283" s="3">
        <f>Sheet!A287</f>
        <v>46181</v>
      </c>
      <c r="B283" s="4" t="str">
        <f>Sheet!B287</f>
        <v>CH-53</v>
      </c>
      <c r="C283" s="7" t="str">
        <f>Sheet!C287</f>
        <v>1113-23 [CORPORACION TURISTICA DE SERVICIOS PUNTA CANA S.A.S.] LIB-3236. PAGO FACTURA NO. 2000434972 NCF NO. E450000000476 D/F 30/04/2026 POR SERV. DE ELECTRICIDAD CORRESPONDIENTE AL PERIODO DEL 26 DE MARZO 2026 AL 25 DE ABRIL 2026, DEL LOCAL UBICADO EN PUNTA CANA, SEGUN DA/0563/2026 D/F 01/06/2026. VER ANEXOS MVC-3059</v>
      </c>
      <c r="D283" s="2"/>
      <c r="E283" s="2">
        <v>79285.899999999994</v>
      </c>
      <c r="F283" s="2">
        <f t="shared" si="4"/>
        <v>666434319.96999991</v>
      </c>
    </row>
    <row r="284" spans="1:6" ht="40.5" customHeight="1" x14ac:dyDescent="0.25">
      <c r="A284" s="3">
        <f>Sheet!A288</f>
        <v>46181</v>
      </c>
      <c r="B284" s="4" t="str">
        <f>Sheet!B288</f>
        <v>CH-62</v>
      </c>
      <c r="C284" s="7" t="str">
        <f>Sheet!C288</f>
        <v>1113-23 [CONSTRUCTORA MEJIA DRAIBY SRL] LIB-3225. PAGO ORDEN DE SERVICIOS NO. MIVHED-2026-00025 PROCESO NO. MIVHED-DAF-CM-2025-0066 D/F 20/03/2026, CON LA FACTURA E-NCF NO. E450000000006 D/F 20/05/2026, POR CONTRATACION DE SERVICIOS DE CONFECCION E INSTALACION DE PUERTAS DESLIZANTES AUTOMATICAS PARA EL USO DE ESTE MINISTERIO, SEGUN DA/0557/2026 D/F 01/06/2026. VER ANEXOS. MVC-3056</v>
      </c>
      <c r="D284" s="2"/>
      <c r="E284" s="2">
        <v>350000</v>
      </c>
      <c r="F284" s="2">
        <f t="shared" si="4"/>
        <v>666084319.96999991</v>
      </c>
    </row>
    <row r="285" spans="1:6" ht="40.5" customHeight="1" x14ac:dyDescent="0.25">
      <c r="A285" s="3">
        <f>Sheet!A289</f>
        <v>46181</v>
      </c>
      <c r="B285" s="4" t="str">
        <f>Sheet!B289</f>
        <v>CH-63</v>
      </c>
      <c r="C285" s="7" t="str">
        <f>Sheet!C289</f>
        <v>1113-23 [EMILIANA ZAPATA FERNANDEZ] LIB-3226. PAGO DEL 50% DE LA COMPRA Y COMPENSACION POR OCUPACION Y MEJORAS EN TERRENO DEL ESTADO, A LA SRA. EMILIANA ZAPATA FERNANDEZ, CED. 001-0833245-3, PARA LA CONTRATACION DE OBRAS PARA EL DESARROLLO Y CONSTRUCCION DEL PLAN DE INTEGRACION URBANA SECTOR LOS PRADITOS, STO. DGO. D.N., SEGÚN COM. NO. VPP-SP-040-2026 D/F 01/06/2026, VER ANEXOS.</v>
      </c>
      <c r="D285" s="2"/>
      <c r="E285" s="2">
        <v>1350000</v>
      </c>
      <c r="F285" s="2">
        <f t="shared" si="4"/>
        <v>664734319.96999991</v>
      </c>
    </row>
    <row r="286" spans="1:6" ht="40.5" customHeight="1" x14ac:dyDescent="0.25">
      <c r="A286" s="3">
        <f>Sheet!A290</f>
        <v>46181</v>
      </c>
      <c r="B286" s="4" t="str">
        <f>Sheet!B290</f>
        <v>CH-68</v>
      </c>
      <c r="C286" s="7" t="str">
        <f>Sheet!C290</f>
        <v>1113-23 [GROUP Z HEALTHCARE PRODUCTS DOMINICANA, S.R.L] LIB-3216. PAGO 20% DE AVANCE INICIAL DEL CONTRATO MIVHED/VB/BS/LPN/007/2026, FICHA CBE00846, PARA LA ADQUISISCION E INSTALACION DEL LOTE VII, EQUIPAMIENTO Y MOVILIARIO MEDICO, MOBILIARIO GENERAL, COCINA Y LAVANDERIA, CENTRO PSICOSOCIAL MOCA, PROVINCIA ESPAILLAT. PROYECTO NO. 00670, SEGÚN COM. VMC-SP-116-2026 D/F 25/05/2026.</v>
      </c>
      <c r="D286" s="2"/>
      <c r="E286" s="2">
        <v>1588390.59</v>
      </c>
      <c r="F286" s="2">
        <f t="shared" si="4"/>
        <v>663145929.37999988</v>
      </c>
    </row>
    <row r="287" spans="1:6" ht="14.25" customHeight="1" x14ac:dyDescent="0.25">
      <c r="A287" s="3">
        <f>Sheet!A291</f>
        <v>46181</v>
      </c>
      <c r="B287" s="4" t="str">
        <f>Sheet!B291</f>
        <v>DB-4951</v>
      </c>
      <c r="C287" s="7" t="str">
        <f>Sheet!C291</f>
        <v>1113-19 PARA REGISTRAR INGRESOS DE BIENES NACIONALES CORRESPONDIENTE AL DIA 08/06/2026. SEGUN RELACION ANEXA</v>
      </c>
      <c r="D287" s="2">
        <v>20000</v>
      </c>
      <c r="E287" s="2"/>
      <c r="F287" s="2">
        <f t="shared" si="4"/>
        <v>663165929.37999988</v>
      </c>
    </row>
    <row r="288" spans="1:6" ht="14.25" customHeight="1" x14ac:dyDescent="0.25">
      <c r="A288" s="3">
        <f>Sheet!A292</f>
        <v>46181</v>
      </c>
      <c r="B288" s="4" t="str">
        <f>Sheet!B292</f>
        <v>DB-4951</v>
      </c>
      <c r="C288" s="7" t="str">
        <f>Sheet!C292</f>
        <v>1113-19 PARA REGISTRAR INGRESOS DE BIENES NACIONALES CORRESPONDIENTE AL DIA 08/06/2026. SEGUN RELACION ANEXA</v>
      </c>
      <c r="D288" s="2">
        <v>8800</v>
      </c>
      <c r="E288" s="2"/>
      <c r="F288" s="2">
        <f t="shared" si="4"/>
        <v>663174729.37999988</v>
      </c>
    </row>
    <row r="289" spans="1:6" ht="14.25" customHeight="1" x14ac:dyDescent="0.25">
      <c r="A289" s="3">
        <f>Sheet!A293</f>
        <v>46181</v>
      </c>
      <c r="B289" s="4" t="str">
        <f>Sheet!B293</f>
        <v>DB-4951</v>
      </c>
      <c r="C289" s="7" t="str">
        <f>Sheet!C293</f>
        <v>1113-19 PARA REGISTRAR INGRESOS DE BIENES NACIONALES CORRESPONDIENTE AL DIA 08/06/2026. SEGUN RELACION ANEXA</v>
      </c>
      <c r="D289" s="2">
        <v>2000</v>
      </c>
      <c r="E289" s="2"/>
      <c r="F289" s="2">
        <f t="shared" si="4"/>
        <v>663176729.37999988</v>
      </c>
    </row>
    <row r="290" spans="1:6" ht="14.25" customHeight="1" x14ac:dyDescent="0.25">
      <c r="A290" s="3">
        <f>Sheet!A294</f>
        <v>46181</v>
      </c>
      <c r="B290" s="4" t="str">
        <f>Sheet!B294</f>
        <v>DB-4951</v>
      </c>
      <c r="C290" s="7" t="str">
        <f>Sheet!C294</f>
        <v>1113-19 PARA REGISTRAR INGRESOS DE BIENES NACIONALES CORRESPONDIENTE AL DIA 08/06/2026. SEGUN RELACION ANEXA</v>
      </c>
      <c r="D290" s="2">
        <v>7000</v>
      </c>
      <c r="E290" s="2"/>
      <c r="F290" s="2">
        <f t="shared" si="4"/>
        <v>663183729.37999988</v>
      </c>
    </row>
    <row r="291" spans="1:6" ht="21.75" customHeight="1" x14ac:dyDescent="0.25">
      <c r="A291" s="3">
        <f>Sheet!A295</f>
        <v>46181</v>
      </c>
      <c r="B291" s="4" t="str">
        <f>Sheet!B295</f>
        <v>ED-32694</v>
      </c>
      <c r="C291" s="7" t="str">
        <f>Sheet!C295</f>
        <v>1113-19 PARA REGISTRAR LA FACTURA NO. 4793, NCF B0200004793 D/F 8/6/2026 DEL INGRESO RECIBIDO DE VILLA DORA, DEL DEPOSITO REF. NO. 730040494 D/F 08/06/2026</v>
      </c>
      <c r="D291" s="2">
        <v>5490</v>
      </c>
      <c r="E291" s="2"/>
      <c r="F291" s="2">
        <f t="shared" si="4"/>
        <v>663189219.37999988</v>
      </c>
    </row>
    <row r="292" spans="1:6" ht="21.75" customHeight="1" x14ac:dyDescent="0.25">
      <c r="A292" s="3">
        <f>Sheet!A296</f>
        <v>46181</v>
      </c>
      <c r="B292" s="4" t="str">
        <f>Sheet!B296</f>
        <v>ED-32695</v>
      </c>
      <c r="C292" s="7" t="str">
        <f>Sheet!C296</f>
        <v>1113-19 PARA REGISTRAR LA FACTURA NO. 4794, NCF B0200004794 D/F 8/6/2026 DEL INGRESO RECIBIDO DE DESEO MALL, DEL DEPOSITO REF. NO. 242172946 D/F 08/06/2026</v>
      </c>
      <c r="D292" s="2">
        <v>6000</v>
      </c>
      <c r="E292" s="2"/>
      <c r="F292" s="2">
        <f t="shared" si="4"/>
        <v>663195219.37999988</v>
      </c>
    </row>
    <row r="293" spans="1:6" ht="31.5" customHeight="1" x14ac:dyDescent="0.25">
      <c r="A293" s="3">
        <f>Sheet!A297</f>
        <v>46181</v>
      </c>
      <c r="B293" s="4" t="str">
        <f>Sheet!B297</f>
        <v>ED-32710</v>
      </c>
      <c r="C293" s="7" t="str">
        <f>Sheet!C297</f>
        <v>1113-19 PARA REGISTRAR INGRESOS POR DEDUCCION RECIBIDAS DE ESTUDIO Y DISEÑO Y/O SUPERVISION DE OBRAS, POR LA SUBCUENTA TESORERIA NACIONAL MINISTERIO DE LA VIVIENDA HABITAT Y EDIFICACIONES (MIVEHD) CORRESPONDIENTE AL LIB-2997 REF 71837</v>
      </c>
      <c r="D293" s="2">
        <v>171125.45</v>
      </c>
      <c r="E293" s="2"/>
      <c r="F293" s="2">
        <f t="shared" si="4"/>
        <v>663366344.82999992</v>
      </c>
    </row>
    <row r="294" spans="1:6" ht="31.5" customHeight="1" x14ac:dyDescent="0.25">
      <c r="A294" s="3">
        <f>Sheet!A298</f>
        <v>46181</v>
      </c>
      <c r="B294" s="4" t="str">
        <f>Sheet!B298</f>
        <v>ED-32710</v>
      </c>
      <c r="C294" s="7" t="str">
        <f>Sheet!C298</f>
        <v>1113-23 PARA REGISTRAR INGRESOS POR DEDUCCION RECIBIDAS DE ESTUDIO Y DISEÑO Y/O SUPERVISION DE OBRAS, POR LA SUBCUENTA TESORERIA NACIONAL MINISTERIO DE LA VIVIENDA HABITAT Y EDIFICACIONES (MIVEHD) CORRESPONDIENTE AL LIB-2997 REF 71837</v>
      </c>
      <c r="D294" s="2"/>
      <c r="E294" s="2">
        <v>171125.45</v>
      </c>
      <c r="F294" s="2">
        <f t="shared" si="4"/>
        <v>663195219.37999988</v>
      </c>
    </row>
    <row r="295" spans="1:6" ht="31.5" customHeight="1" x14ac:dyDescent="0.25">
      <c r="A295" s="3">
        <f>Sheet!A299</f>
        <v>46181</v>
      </c>
      <c r="B295" s="4" t="str">
        <f>Sheet!B299</f>
        <v>ED-32711</v>
      </c>
      <c r="C295" s="7" t="str">
        <f>Sheet!C299</f>
        <v>1113-19 PARA REGISTRAR INGRESOS POR DEDUCCION RECIBIDAS DE ESTUDIO Y DISEÑO Y/O SUPERVISION DE OBRAS, POR LA SUBCUENTA TESORERIA NACIONAL MINISTERIO DE LA VIVIENDA HABITAT Y EDIFICACIONES (MIVEHD) CORRESPONDIENTE AL LIB-2997 REF 71853</v>
      </c>
      <c r="D295" s="2">
        <v>171125.45</v>
      </c>
      <c r="E295" s="2"/>
      <c r="F295" s="2">
        <f t="shared" si="4"/>
        <v>663366344.82999992</v>
      </c>
    </row>
    <row r="296" spans="1:6" ht="31.5" customHeight="1" x14ac:dyDescent="0.25">
      <c r="A296" s="3">
        <f>Sheet!A300</f>
        <v>46181</v>
      </c>
      <c r="B296" s="4" t="str">
        <f>Sheet!B300</f>
        <v>ED-32711</v>
      </c>
      <c r="C296" s="7" t="str">
        <f>Sheet!C300</f>
        <v>1113-23 PARA REGISTRAR INGRESOS POR DEDUCCION RECIBIDAS DE ESTUDIO Y DISEÑO Y/O SUPERVISION DE OBRAS, POR LA SUBCUENTA TESORERIA NACIONAL MINISTERIO DE LA VIVIENDA HABITAT Y EDIFICACIONES (MIVEHD) CORRESPONDIENTE AL LIB-2997 REF 71853</v>
      </c>
      <c r="D296" s="2"/>
      <c r="E296" s="2">
        <v>171125.45</v>
      </c>
      <c r="F296" s="2">
        <f t="shared" si="4"/>
        <v>663195219.37999988</v>
      </c>
    </row>
    <row r="297" spans="1:6" ht="31.5" customHeight="1" x14ac:dyDescent="0.25">
      <c r="A297" s="3">
        <f>Sheet!A301</f>
        <v>46181</v>
      </c>
      <c r="B297" s="4" t="str">
        <f>Sheet!B301</f>
        <v>ED-32716</v>
      </c>
      <c r="C297" s="7" t="str">
        <f>Sheet!C301</f>
        <v>1113-19 PARA REGISTRAR INGRESOS POR PAGO DE INDEMNIZACION DEL PROYECTO NEW WORLD SHOPPING CENTER SRL (SOLICITUD DE LIECENCIA DE CONSTRUCCION NO. VUC2026-2025), UBICADO EN LA CHARLES DE GAULLE, VILLA MELLA, SANTO DOMINGO NORTE SEGUN ANEXA REF. NO.002320010449 D/F 08/06/2026</v>
      </c>
      <c r="D297" s="2">
        <v>2527862</v>
      </c>
      <c r="E297" s="2"/>
      <c r="F297" s="2">
        <f t="shared" si="4"/>
        <v>665723081.37999988</v>
      </c>
    </row>
    <row r="298" spans="1:6" ht="22.5" customHeight="1" x14ac:dyDescent="0.25">
      <c r="A298" s="3">
        <f>Sheet!A302</f>
        <v>46181</v>
      </c>
      <c r="B298" s="4" t="str">
        <f>Sheet!B302</f>
        <v>ED-32752</v>
      </c>
      <c r="C298" s="7" t="str">
        <f>Sheet!C302</f>
        <v>1113-19 PARA REGISTRAR LA FACTURA NO. 2003, NCF B0100002003 D/F 8/6/2026 DEL INGRESO RECIBIDO DE CLAUDIO SUAREZ RODRIGUEZ, DEL DEPOSITO REF. NO. 242176439 D/F 08/06/2026</v>
      </c>
      <c r="D298" s="2">
        <v>6080.48</v>
      </c>
      <c r="E298" s="2"/>
      <c r="F298" s="2">
        <f t="shared" si="4"/>
        <v>665729161.8599999</v>
      </c>
    </row>
    <row r="299" spans="1:6" ht="22.5" customHeight="1" x14ac:dyDescent="0.25">
      <c r="A299" s="3">
        <f>Sheet!A303</f>
        <v>46181</v>
      </c>
      <c r="B299" s="4" t="str">
        <f>Sheet!B303</f>
        <v>ED-32753</v>
      </c>
      <c r="C299" s="7" t="str">
        <f>Sheet!C303</f>
        <v>1113-19 PARA REGISTRAR LA FACTURA NO. 2004, NCF B0100002004 D/F 8/6/2026 DEL INGRESO RECIBIDO DE LOPEZ VANDERHORST PEREZ REAL ESTATE INVESTMENT SAS, DEL DEPOSITO REF. NO. 242173483 D/F 08/06/2026</v>
      </c>
      <c r="D299" s="2">
        <v>6000</v>
      </c>
      <c r="E299" s="2"/>
      <c r="F299" s="2">
        <f t="shared" si="4"/>
        <v>665735161.8599999</v>
      </c>
    </row>
    <row r="300" spans="1:6" ht="22.5" customHeight="1" x14ac:dyDescent="0.25">
      <c r="A300" s="3">
        <f>Sheet!A304</f>
        <v>46181</v>
      </c>
      <c r="B300" s="4" t="str">
        <f>Sheet!B304</f>
        <v>ED-32754</v>
      </c>
      <c r="C300" s="7" t="str">
        <f>Sheet!C304</f>
        <v>1113-19 PARA REGISTRAR LA FACTURA NO. 2005, NCF B0100002005 D/F 8/6/2026 DEL INGRESO RECIBIDO DE BRAVO S A, DEL DEPOSITO REF. NO. 242178203 D/F 08/06/2026</v>
      </c>
      <c r="D300" s="2">
        <v>35726.339999999997</v>
      </c>
      <c r="E300" s="2"/>
      <c r="F300" s="2">
        <f t="shared" si="4"/>
        <v>665770888.19999993</v>
      </c>
    </row>
    <row r="301" spans="1:6" ht="22.5" customHeight="1" x14ac:dyDescent="0.25">
      <c r="A301" s="3">
        <f>Sheet!A305</f>
        <v>46181</v>
      </c>
      <c r="B301" s="4" t="str">
        <f>Sheet!B305</f>
        <v>ED-32755</v>
      </c>
      <c r="C301" s="7" t="str">
        <f>Sheet!C305</f>
        <v>1113-19 PARA REGISTRAR LA FACTURA NO. 2006, NCF B0100002006 D/F 8/6/2026 DEL INGRESO RECIBIDO DE CONSTRUCTORA FRANK MARTE SRL, DEL DEPOSITO REF. NO. 452400549678 D/F 08/06/2026</v>
      </c>
      <c r="D301" s="2">
        <v>6000</v>
      </c>
      <c r="E301" s="2"/>
      <c r="F301" s="2">
        <f t="shared" si="4"/>
        <v>665776888.19999993</v>
      </c>
    </row>
    <row r="302" spans="1:6" ht="22.5" customHeight="1" x14ac:dyDescent="0.25">
      <c r="A302" s="3">
        <f>Sheet!A306</f>
        <v>46181</v>
      </c>
      <c r="B302" s="4" t="str">
        <f>Sheet!B306</f>
        <v>ED-32756</v>
      </c>
      <c r="C302" s="7" t="str">
        <f>Sheet!C306</f>
        <v>1113-19 PARA REGISTRAR LA FACTURA NO. 2007, NCF B0100002007 D/F 8/6/2026 DEL INGRESO RECIBIDO DE LHG INVERSIONES SRL, DEL DEPOSITO REF. NO. 242153487 D/F 08/06/2026</v>
      </c>
      <c r="D302" s="2">
        <v>8500</v>
      </c>
      <c r="E302" s="2"/>
      <c r="F302" s="2">
        <f t="shared" si="4"/>
        <v>665785388.19999993</v>
      </c>
    </row>
    <row r="303" spans="1:6" ht="22.5" customHeight="1" x14ac:dyDescent="0.25">
      <c r="A303" s="3">
        <f>Sheet!A307</f>
        <v>46181</v>
      </c>
      <c r="B303" s="4" t="str">
        <f>Sheet!B307</f>
        <v>ED-32757</v>
      </c>
      <c r="C303" s="7" t="str">
        <f>Sheet!C307</f>
        <v>1113-19 PARA REGISTRAR LA FACTURA NO. 2008, NCF B0100002008 D/F 8/6/2026 DEL INGRESO RECIBIDO DE CONSTRUCTORA GOMEZ BEATO SRL, DEL DEPOSITO REF. NO. 425210064 D/F 08/06/2026</v>
      </c>
      <c r="D303" s="2">
        <v>6000</v>
      </c>
      <c r="E303" s="2"/>
      <c r="F303" s="2">
        <f t="shared" si="4"/>
        <v>665791388.19999993</v>
      </c>
    </row>
    <row r="304" spans="1:6" ht="22.5" customHeight="1" x14ac:dyDescent="0.25">
      <c r="A304" s="3">
        <f>Sheet!A308</f>
        <v>46181</v>
      </c>
      <c r="B304" s="4" t="str">
        <f>Sheet!B308</f>
        <v>ED-32772</v>
      </c>
      <c r="C304" s="7" t="str">
        <f>Sheet!C308</f>
        <v>1113-19 PARA REGISTRAR LA FACTURA NO. 2023, NCF B0100002023 D/F 15/6/2026 DEL INGRESO RECIBIDO DE CORREDORES DE CAMINO SRL, DEL DEPOSITO REF. NO. 452400547183 D/F 08/06/2026</v>
      </c>
      <c r="D304" s="2">
        <v>15000</v>
      </c>
      <c r="E304" s="2"/>
      <c r="F304" s="2">
        <f t="shared" si="4"/>
        <v>665806388.19999993</v>
      </c>
    </row>
    <row r="305" spans="1:6" ht="22.5" customHeight="1" x14ac:dyDescent="0.25">
      <c r="A305" s="3">
        <f>Sheet!A309</f>
        <v>46181</v>
      </c>
      <c r="B305" s="4" t="str">
        <f>Sheet!B309</f>
        <v>ED-32838</v>
      </c>
      <c r="C305" s="7" t="str">
        <f>Sheet!C309</f>
        <v>1113-19 PARA REGISTRAR INGRESO CORRESPONDIENTE AL DIA 08/06/2026, SEGUN ESTADO DE BANCO ANEXO, REF NO. 000242166720</v>
      </c>
      <c r="D305" s="2">
        <v>15000</v>
      </c>
      <c r="E305" s="2"/>
      <c r="F305" s="2">
        <f t="shared" si="4"/>
        <v>665821388.19999993</v>
      </c>
    </row>
    <row r="306" spans="1:6" ht="22.5" customHeight="1" x14ac:dyDescent="0.25">
      <c r="A306" s="3">
        <f>Sheet!A310</f>
        <v>46181</v>
      </c>
      <c r="B306" s="4" t="str">
        <f>Sheet!B310</f>
        <v>ED-32839</v>
      </c>
      <c r="C306" s="7" t="str">
        <f>Sheet!C310</f>
        <v>1113-19 PARA REGISTRAR INGRESO CORRESPONDIENTE AL DIA 08/06/2026, SEGUN ESTADO DE BANCO ANEXO, REF NO. 005500020012</v>
      </c>
      <c r="D306" s="2">
        <v>114374.39999999999</v>
      </c>
      <c r="E306" s="2"/>
      <c r="F306" s="2">
        <f t="shared" si="4"/>
        <v>665935762.5999999</v>
      </c>
    </row>
    <row r="307" spans="1:6" ht="22.5" customHeight="1" x14ac:dyDescent="0.25">
      <c r="A307" s="3">
        <f>Sheet!A311</f>
        <v>46181</v>
      </c>
      <c r="B307" s="4" t="str">
        <f>Sheet!B311</f>
        <v>ED-32840</v>
      </c>
      <c r="C307" s="7" t="str">
        <f>Sheet!C311</f>
        <v>1113-19 PARA REGISTRAR INGRESO CORRESPONDIENTE AL DIA 08/06/2026, SEGUN ESTADO DE BANCO ANEXO, REF NO. 000425181650</v>
      </c>
      <c r="D307" s="2">
        <v>49665.9</v>
      </c>
      <c r="E307" s="2"/>
      <c r="F307" s="2">
        <f t="shared" si="4"/>
        <v>665985428.49999988</v>
      </c>
    </row>
    <row r="308" spans="1:6" ht="22.5" customHeight="1" x14ac:dyDescent="0.25">
      <c r="A308" s="3">
        <f>Sheet!A312</f>
        <v>46181</v>
      </c>
      <c r="B308" s="4" t="str">
        <f>Sheet!B312</f>
        <v>ED-32841</v>
      </c>
      <c r="C308" s="7" t="str">
        <f>Sheet!C312</f>
        <v>1113-19 PARA REGISTRAR INGRESO CORRESPONDIENTE AL DIA 08/06/2026, SEGUN ESTADO DE BANCO ANEXO, REF NO. 452400368223</v>
      </c>
      <c r="D308" s="2">
        <v>15000</v>
      </c>
      <c r="E308" s="2"/>
      <c r="F308" s="2">
        <f t="shared" si="4"/>
        <v>666000428.49999988</v>
      </c>
    </row>
    <row r="309" spans="1:6" ht="22.5" customHeight="1" x14ac:dyDescent="0.25">
      <c r="A309" s="3">
        <f>Sheet!A313</f>
        <v>46181</v>
      </c>
      <c r="B309" s="4" t="str">
        <f>Sheet!B313</f>
        <v>ED-32842</v>
      </c>
      <c r="C309" s="7" t="str">
        <f>Sheet!C313</f>
        <v>1113-19 PARA REGISTRAR INGRESO CORRESPONDIENTE AL DIA 08/06/2026, SEGUN ESTADO DE BANCO ANEXO, REF NO. 452400545571</v>
      </c>
      <c r="D309" s="2">
        <v>13121.85</v>
      </c>
      <c r="E309" s="2"/>
      <c r="F309" s="2">
        <f t="shared" si="4"/>
        <v>666013550.3499999</v>
      </c>
    </row>
    <row r="310" spans="1:6" ht="22.5" customHeight="1" x14ac:dyDescent="0.25">
      <c r="A310" s="3">
        <f>Sheet!A314</f>
        <v>46181</v>
      </c>
      <c r="B310" s="4" t="str">
        <f>Sheet!B314</f>
        <v>ED-32843</v>
      </c>
      <c r="C310" s="7" t="str">
        <f>Sheet!C314</f>
        <v>1113-19 PARA REGISTRAR INGRESO CORRESPONDIENTE AL DIA 08/06/2026, SEGUN ESTADO DE BANCO ANEXO, REF NO. 000242175802</v>
      </c>
      <c r="D310" s="2">
        <v>15000</v>
      </c>
      <c r="E310" s="2"/>
      <c r="F310" s="2">
        <f t="shared" si="4"/>
        <v>666028550.3499999</v>
      </c>
    </row>
    <row r="311" spans="1:6" ht="22.5" customHeight="1" x14ac:dyDescent="0.25">
      <c r="A311" s="3">
        <f>Sheet!A315</f>
        <v>46181</v>
      </c>
      <c r="B311" s="4" t="str">
        <f>Sheet!B315</f>
        <v>ED-32844</v>
      </c>
      <c r="C311" s="7" t="str">
        <f>Sheet!C315</f>
        <v>1113-19 PARA REGISTRAR INGRESO CORRESPONDIENTE AL DIA 08/06/2026, SEGUN ESTADO DE BANCO ANEXO, REF NO. 000425197519</v>
      </c>
      <c r="D311" s="2">
        <v>15000</v>
      </c>
      <c r="E311" s="2"/>
      <c r="F311" s="2">
        <f t="shared" si="4"/>
        <v>666043550.3499999</v>
      </c>
    </row>
    <row r="312" spans="1:6" ht="22.5" customHeight="1" x14ac:dyDescent="0.25">
      <c r="A312" s="3">
        <f>Sheet!A316</f>
        <v>46181</v>
      </c>
      <c r="B312" s="4" t="str">
        <f>Sheet!B316</f>
        <v>ED-32855</v>
      </c>
      <c r="C312" s="7" t="str">
        <f>Sheet!C316</f>
        <v>1113-22 P/R INGRESO POR ASIGNACION DE CUOTA,PARA LLEVAR A LA CTA. SUBCUENTA PAGADORA FONDO 2119 CORRESPONDIENTE AL 08/06/2026 REF. 65070</v>
      </c>
      <c r="D312" s="2">
        <v>73755.95</v>
      </c>
      <c r="E312" s="2"/>
      <c r="F312" s="2">
        <f t="shared" si="4"/>
        <v>666117306.29999995</v>
      </c>
    </row>
    <row r="313" spans="1:6" ht="22.5" customHeight="1" x14ac:dyDescent="0.25">
      <c r="A313" s="3">
        <f>Sheet!A317</f>
        <v>46181</v>
      </c>
      <c r="B313" s="4" t="str">
        <f>Sheet!B317</f>
        <v>ED-32855</v>
      </c>
      <c r="C313" s="7" t="str">
        <f>Sheet!C317</f>
        <v>1113-19 P/R INGRESO POR ASIGNACION DE CUOTA,PARA LLEVAR A LA CTA. SUBCUENTA PAGADORA FONDO 2119 CORRESPONDIENTE AL 08/06/2026 REF. 65070</v>
      </c>
      <c r="D313" s="2"/>
      <c r="E313" s="2">
        <v>73755.95</v>
      </c>
      <c r="F313" s="2">
        <f t="shared" si="4"/>
        <v>666043550.3499999</v>
      </c>
    </row>
    <row r="314" spans="1:6" ht="22.5" customHeight="1" x14ac:dyDescent="0.25">
      <c r="A314" s="3">
        <f>Sheet!A318</f>
        <v>46181</v>
      </c>
      <c r="B314" s="4" t="str">
        <f>Sheet!B318</f>
        <v>ED-32857</v>
      </c>
      <c r="C314" s="7" t="str">
        <f>Sheet!C318</f>
        <v>1113-22 P/R INGRESO POR ASIGNACION DE CUOTA,PARA LLEVAR A LA CTA. SUBCUENTA PAGADORA FONDO 2119 CORRESPONDIENTE AL 08/06/2026 REF. 65077</v>
      </c>
      <c r="D314" s="2">
        <v>7012936.4800000004</v>
      </c>
      <c r="E314" s="2"/>
      <c r="F314" s="2">
        <f t="shared" si="4"/>
        <v>673056486.82999992</v>
      </c>
    </row>
    <row r="315" spans="1:6" ht="22.5" customHeight="1" x14ac:dyDescent="0.25">
      <c r="A315" s="3">
        <f>Sheet!A319</f>
        <v>46181</v>
      </c>
      <c r="B315" s="4" t="str">
        <f>Sheet!B319</f>
        <v>ED-32857</v>
      </c>
      <c r="C315" s="7" t="str">
        <f>Sheet!C319</f>
        <v>1113-19 P/R INGRESO POR ASIGNACION DE CUOTA,PARA LLEVAR A LA CTA. SUBCUENTA PAGADORA FONDO 2119 CORRESPONDIENTE AL 08/06/2026 REF. 65077</v>
      </c>
      <c r="D315" s="2"/>
      <c r="E315" s="2">
        <v>7012936.4800000004</v>
      </c>
      <c r="F315" s="2">
        <f t="shared" si="4"/>
        <v>666043550.3499999</v>
      </c>
    </row>
    <row r="316" spans="1:6" ht="22.5" customHeight="1" x14ac:dyDescent="0.25">
      <c r="A316" s="3">
        <f>Sheet!A320</f>
        <v>46181</v>
      </c>
      <c r="B316" s="4" t="str">
        <f>Sheet!B320</f>
        <v>ED-32922</v>
      </c>
      <c r="C316" s="7" t="str">
        <f>Sheet!C320</f>
        <v>1113-19 PARA REGISTRAR LA FACTURA NO. 4812, NCF B0200004812 D/F 15/6/2026 DEL INGRESO RECIBIDO DE EDIFICIO DE APARTAMENTOS CHICO VIII, DEL DEPOSITO REF. NO. 242161644 D/F 08/06/2026</v>
      </c>
      <c r="D316" s="2">
        <v>6600</v>
      </c>
      <c r="E316" s="2"/>
      <c r="F316" s="2">
        <f t="shared" si="4"/>
        <v>666050150.3499999</v>
      </c>
    </row>
    <row r="317" spans="1:6" ht="22.5" customHeight="1" x14ac:dyDescent="0.25">
      <c r="A317" s="3">
        <f>Sheet!A321</f>
        <v>46181</v>
      </c>
      <c r="B317" s="4" t="str">
        <f>Sheet!B321</f>
        <v>ED-32923</v>
      </c>
      <c r="C317" s="7" t="str">
        <f>Sheet!C321</f>
        <v>1113-19 PARA REGISTRAR LA FACTURA NO. 4813, NCF B0200004813 D/F 15/6/2026 DEL INGRESO RECIBIDO DE MOTOR PLAN INDEPENDENCIA , DEL DEPOSITO REF. NO. 242169154 D/F 08/06/2026</v>
      </c>
      <c r="D317" s="2">
        <v>11000</v>
      </c>
      <c r="E317" s="2"/>
      <c r="F317" s="2">
        <f t="shared" si="4"/>
        <v>666061150.3499999</v>
      </c>
    </row>
    <row r="318" spans="1:6" ht="22.5" customHeight="1" x14ac:dyDescent="0.25">
      <c r="A318" s="3">
        <f>Sheet!A322</f>
        <v>46181</v>
      </c>
      <c r="B318" s="4" t="str">
        <f>Sheet!B322</f>
        <v>ED-32924</v>
      </c>
      <c r="C318" s="7" t="str">
        <f>Sheet!C322</f>
        <v>1113-19 PARA REGISTRAR LA FACTURA NO. 4814, NCF B0200004814 D/F 15/6/2026 DEL INGRESO RECIBIDO DE RESIDENCIAL ROSSY I, DEL DEPOSITO REF. NO. 425151846 D/F 08/06/2026</v>
      </c>
      <c r="D318" s="2">
        <v>3300</v>
      </c>
      <c r="E318" s="2"/>
      <c r="F318" s="2">
        <f t="shared" si="4"/>
        <v>666064450.3499999</v>
      </c>
    </row>
    <row r="319" spans="1:6" ht="22.5" customHeight="1" x14ac:dyDescent="0.25">
      <c r="A319" s="3">
        <f>Sheet!A323</f>
        <v>46181</v>
      </c>
      <c r="B319" s="4" t="str">
        <f>Sheet!B323</f>
        <v>ED-32925</v>
      </c>
      <c r="C319" s="7" t="str">
        <f>Sheet!C323</f>
        <v>1113-19 PARA REGISTRAR LA FACTURA NO. 4815, NCF B0200004815 D/F 15/6/2026 DEL INGRESO RECIBIDO DE FIDEICOMISO DE BAJO COSTO Y DE GARANTIA QUINTAS DE VILLA LAURA., DEL DEPOSITO REF. NO. 425186195 D/F 08/06/2026</v>
      </c>
      <c r="D319" s="2">
        <v>4400</v>
      </c>
      <c r="E319" s="2"/>
      <c r="F319" s="2">
        <f t="shared" si="4"/>
        <v>666068850.3499999</v>
      </c>
    </row>
    <row r="320" spans="1:6" ht="22.5" customHeight="1" x14ac:dyDescent="0.25">
      <c r="A320" s="3">
        <f>Sheet!A324</f>
        <v>46181</v>
      </c>
      <c r="B320" s="4" t="str">
        <f>Sheet!B324</f>
        <v>ED-32926</v>
      </c>
      <c r="C320" s="7" t="str">
        <f>Sheet!C324</f>
        <v>1113-19 PARA REGISTRAR LA FACTURA NO. 4816, NCF B0200004816 D/F 15/6/2026 DEL INGRESO RECIBIDO DE TORRE INFINITY VENTO, DEL DEPOSITO REF. NO. 425185445 D/F 08/06/2026</v>
      </c>
      <c r="D320" s="2">
        <v>5500</v>
      </c>
      <c r="E320" s="2"/>
      <c r="F320" s="2">
        <f t="shared" si="4"/>
        <v>666074350.3499999</v>
      </c>
    </row>
    <row r="321" spans="1:6" ht="22.5" customHeight="1" x14ac:dyDescent="0.25">
      <c r="A321" s="3">
        <f>Sheet!A325</f>
        <v>46181</v>
      </c>
      <c r="B321" s="4" t="str">
        <f>Sheet!B325</f>
        <v>ED-32927</v>
      </c>
      <c r="C321" s="7" t="str">
        <f>Sheet!C325</f>
        <v>1113-19 PARA REGISTRAR LA FACTURA NO. 4817, NCF B0200004817 D/F 15/6/2026 DEL INGRESO RECIBIDO DE RESIDENCIAL BELGICA XX, DEL DEPOSITO REF. NO. 005490020521 D/F 08/06/2026</v>
      </c>
      <c r="D321" s="2">
        <v>6600</v>
      </c>
      <c r="E321" s="2"/>
      <c r="F321" s="2">
        <f t="shared" si="4"/>
        <v>666080950.3499999</v>
      </c>
    </row>
    <row r="322" spans="1:6" ht="22.5" customHeight="1" x14ac:dyDescent="0.25">
      <c r="A322" s="3">
        <f>Sheet!A326</f>
        <v>46181</v>
      </c>
      <c r="B322" s="4" t="str">
        <f>Sheet!B326</f>
        <v>ED-32931</v>
      </c>
      <c r="C322" s="7" t="str">
        <f>Sheet!C326</f>
        <v>1113-19 PARA REGISTRAR LA FACTURA NO. 4821, NCF B0200004821 D/F 15/6/2026 DEL INGRESO RECIBIDO DE INSIGNIA BY PEDRALBES , DEL DEPOSITO REF. NO. 242174929 D/F 08/06/2026</v>
      </c>
      <c r="D322" s="2">
        <v>8500</v>
      </c>
      <c r="E322" s="2"/>
      <c r="F322" s="2">
        <f t="shared" si="4"/>
        <v>666089450.3499999</v>
      </c>
    </row>
    <row r="323" spans="1:6" ht="15.75" customHeight="1" x14ac:dyDescent="0.25">
      <c r="A323" s="3">
        <f>Sheet!A327</f>
        <v>46181</v>
      </c>
      <c r="B323" s="4" t="str">
        <f>Sheet!B327</f>
        <v>ED-33021</v>
      </c>
      <c r="C323" s="7" t="str">
        <f>Sheet!C327</f>
        <v>1113-23 P/R INGRESO POR ASIGNACION PRESUPUESTARIA DEL FONDO 100, CORRESPONDIENTE AL 08/06/2026 REF. 65070</v>
      </c>
      <c r="D323" s="2">
        <v>15390982.640000001</v>
      </c>
      <c r="E323" s="2"/>
      <c r="F323" s="2">
        <f t="shared" si="4"/>
        <v>681480432.98999989</v>
      </c>
    </row>
    <row r="324" spans="1:6" ht="15.75" customHeight="1" x14ac:dyDescent="0.25">
      <c r="A324" s="3">
        <f>Sheet!A328</f>
        <v>46181</v>
      </c>
      <c r="B324" s="4" t="str">
        <f>Sheet!B328</f>
        <v>ED-33022</v>
      </c>
      <c r="C324" s="7" t="str">
        <f>Sheet!C328</f>
        <v>1113-23 P/R INGRESO POR ASIGNACION PRESUPUESTARIA DEL FONDO 100, CORRESPONDIENTE AL 08/06/2026 REF. 65077</v>
      </c>
      <c r="D324" s="2">
        <v>19887343.350000001</v>
      </c>
      <c r="E324" s="2"/>
      <c r="F324" s="2">
        <f t="shared" si="4"/>
        <v>701367776.33999991</v>
      </c>
    </row>
    <row r="325" spans="1:6" ht="15.75" customHeight="1" x14ac:dyDescent="0.25">
      <c r="A325" s="3">
        <f>Sheet!A329</f>
        <v>46181</v>
      </c>
      <c r="B325" s="4" t="str">
        <f>Sheet!B329</f>
        <v>ED-33402</v>
      </c>
      <c r="C325" s="7" t="str">
        <f>Sheet!C329</f>
        <v>1113-19 PARA REGISTRAR INGRESOS VARIOR POR VALOR RD$1.00 REF. NO. 385516 PRUEBA TEST INT178093082943 1A</v>
      </c>
      <c r="D325" s="2">
        <v>1</v>
      </c>
      <c r="E325" s="2"/>
      <c r="F325" s="2">
        <f t="shared" si="4"/>
        <v>701367777.33999991</v>
      </c>
    </row>
    <row r="326" spans="1:6" ht="24" customHeight="1" x14ac:dyDescent="0.25">
      <c r="A326" s="3">
        <f>Sheet!A330</f>
        <v>46181</v>
      </c>
      <c r="B326" s="4" t="str">
        <f>Sheet!B330</f>
        <v>ED-33403</v>
      </c>
      <c r="C326" s="7" t="str">
        <f>Sheet!C330</f>
        <v>1113-19 PARA REGISTRAR INGRESO CORRESPONDIENTE AL DIA 08 DEL MES DE JUNIO 2026, SEGUN ESTADO DE BANCO ANEXO, REF 089173 ANGELA MARA MARCELINO ROSARIO INT178093492355 9S</v>
      </c>
      <c r="D326" s="2">
        <v>6000</v>
      </c>
      <c r="E326" s="2"/>
      <c r="F326" s="2">
        <f t="shared" si="4"/>
        <v>701373777.33999991</v>
      </c>
    </row>
    <row r="327" spans="1:6" ht="24" customHeight="1" x14ac:dyDescent="0.25">
      <c r="A327" s="3">
        <f>Sheet!A331</f>
        <v>46181</v>
      </c>
      <c r="B327" s="4" t="str">
        <f>Sheet!B331</f>
        <v>ED-33490</v>
      </c>
      <c r="C327" s="7" t="str">
        <f>Sheet!C331</f>
        <v>1113-19 PARA REGISTRAR LA FACTURA NO. 5025, NCF B0200005025 D/F 30/6/2026 DEL INGRESO RECIBIDO DE RESIDENCIAL LOS RUISEÑORES, DEL DEPOSITO REF. NO. 452400546909 D/F 02/06/2026</v>
      </c>
      <c r="D327" s="2">
        <v>6000</v>
      </c>
      <c r="E327" s="2"/>
      <c r="F327" s="2">
        <f t="shared" si="4"/>
        <v>701379777.33999991</v>
      </c>
    </row>
    <row r="328" spans="1:6" ht="24" customHeight="1" x14ac:dyDescent="0.25">
      <c r="A328" s="3">
        <f>Sheet!A332</f>
        <v>46181</v>
      </c>
      <c r="B328" s="4" t="str">
        <f>Sheet!B332</f>
        <v>ED-33495</v>
      </c>
      <c r="C328" s="7" t="str">
        <f>Sheet!C332</f>
        <v>1113-19 PARA REGISTRAR LA FACTURA NO. 5034, NCF B0200005034 D/F 30/6/2026 DEL INGRESO RECIBIDO DE MIA MAYA, DEL DEPOSITO REF. NO. 321182 MELANIA AURIBER TERRERO INT178093082943 1A D/F 08/06/2026</v>
      </c>
      <c r="D328" s="2">
        <v>6000</v>
      </c>
      <c r="E328" s="2"/>
      <c r="F328" s="2">
        <f t="shared" si="4"/>
        <v>701385777.33999991</v>
      </c>
    </row>
    <row r="329" spans="1:6" ht="24" customHeight="1" x14ac:dyDescent="0.25">
      <c r="A329" s="3">
        <f>Sheet!A333</f>
        <v>46181</v>
      </c>
      <c r="B329" s="4" t="str">
        <f>Sheet!B333</f>
        <v>ED-33521</v>
      </c>
      <c r="C329" s="7" t="str">
        <f>Sheet!C333</f>
        <v>1113-19 PARA REGISTRAR INGRESO CORRESPONDIENTE AL DIA 08/06/2026, SEGUN ESTADO DE BANCO ANEXO, REF NO. 242176090.</v>
      </c>
      <c r="D329" s="2">
        <v>29129.7</v>
      </c>
      <c r="E329" s="2"/>
      <c r="F329" s="2">
        <f t="shared" si="4"/>
        <v>701414907.03999996</v>
      </c>
    </row>
    <row r="330" spans="1:6" ht="59.25" customHeight="1" x14ac:dyDescent="0.25">
      <c r="A330" s="3">
        <f>Sheet!A334</f>
        <v>46182</v>
      </c>
      <c r="B330" s="4" t="str">
        <f>Sheet!B334</f>
        <v>CH-30</v>
      </c>
      <c r="C330" s="7" t="str">
        <f>Sheet!C334</f>
        <v>1113-23 [CONSTHERA, SRL] LIB-3259. SEGUNDO PAGO DEL CONTRATO NO. MIVHED/CB/CS/LPN/007/2025, PROCESO MIVHED-CCC-LPN-2025-0015, CON LA FACT. NCF NO. B1500000076 D/F 09/05/2026 (POR RD$47,067,781.11 MENOS RD$9,413,556.22 CORRESP. AL 20% DE LA FACT. AMORT. DEL AVANCE INICIAL), PARA LA SUPERVISION DE LOS PROYECTOS DE CONSTRUCCION DEL CENTRO REGIONAL UASD SANTO DOMINGO ESTE Y HOSPITAL TRAUMATOLOGICO DE SAN CRISTOBAL, CUB-3 LOTE II, CON UN PORCENTAJE DE EJECUCION DEL 57.77%. SEGÚN VMC-SP-110-2026 D/F 25/05/2026 (RET.: 5% ISR Y 30% ITBIS). VER ANEXOS. MVC-3026.</v>
      </c>
      <c r="D330" s="2"/>
      <c r="E330" s="2">
        <v>1994397.5</v>
      </c>
      <c r="F330" s="2">
        <f t="shared" si="4"/>
        <v>699420509.53999996</v>
      </c>
    </row>
    <row r="331" spans="1:6" ht="59.25" customHeight="1" x14ac:dyDescent="0.25">
      <c r="A331" s="3">
        <f>Sheet!A335</f>
        <v>46182</v>
      </c>
      <c r="B331" s="4" t="str">
        <f>Sheet!B335</f>
        <v>CH-30</v>
      </c>
      <c r="C331" s="7" t="str">
        <f>Sheet!C335</f>
        <v>1113-23 [CONSTHERA, SRL] LIB-3259. SEGUNDO PAGO DEL CONTRATO NO. MIVHED/CB/CS/LPN/007/2025, PROCESO MIVHED-CCC-LPN-2025-0015, CON LA FACT. NCF NO. B1500000076 D/F 09/05/2026 (POR RD$47,067,781.11 MENOS RD$9,413,556.22 CORRESP. AL 20% DE LA FACT. AMORT. DEL AVANCE INICIAL), PARA LA SUPERVISION DE LOS PROYECTOS DE CONSTRUCCION DEL CENTRO REGIONAL UASD SANTO DOMINGO ESTE Y HOSPITAL TRAUMATOLOGICO DE SAN CRISTOBAL, CUB-3 LOTE II, CON UN PORCENTAJE DE EJECUCION DEL 57.77%. SEGÚN VMC-SP-110-2026 D/F 25/05/2026 (RET.: 5% ISR Y 30% ITBIS). VER ANEXOS. MVC-3026.</v>
      </c>
      <c r="D331" s="2"/>
      <c r="E331" s="2">
        <v>2153949.31</v>
      </c>
      <c r="F331" s="2">
        <f t="shared" ref="F331:F394" si="5">+F330+D331-E331</f>
        <v>697266560.23000002</v>
      </c>
    </row>
    <row r="332" spans="1:6" ht="59.25" customHeight="1" x14ac:dyDescent="0.25">
      <c r="A332" s="3">
        <f>Sheet!A336</f>
        <v>46182</v>
      </c>
      <c r="B332" s="4" t="str">
        <f>Sheet!B336</f>
        <v>CH-30</v>
      </c>
      <c r="C332" s="7" t="str">
        <f>Sheet!C336</f>
        <v>1113-23 [CONSTHERA, SRL] LIB-3259. SEGUNDO PAGO DEL CONTRATO NO. MIVHED/CB/CS/LPN/007/2025, PROCESO MIVHED-CCC-LPN-2025-0015, CON LA FACT. NCF NO. B1500000076 D/F 09/05/2026 (POR RD$47,067,781.11 MENOS RD$9,413,556.22 CORRESP. AL 20% DE LA FACT. AMORT. DEL AVANCE INICIAL), PARA LA SUPERVISION DE LOS PROYECTOS DE CONSTRUCCION DEL CENTRO REGIONAL UASD SANTO DOMINGO ESTE Y HOSPITAL TRAUMATOLOGICO DE SAN CRISTOBAL, CUB-3 LOTE II, CON UN PORCENTAJE DE EJECUCION DEL 57.77%. SEGÚN VMC-SP-110-2026 D/F 25/05/2026 (RET.: 5% ISR Y 30% ITBIS). VER ANEXOS. MVC-3026.</v>
      </c>
      <c r="D332" s="2"/>
      <c r="E332" s="2">
        <v>33505878.079999998</v>
      </c>
      <c r="F332" s="2">
        <f t="shared" si="5"/>
        <v>663760682.14999998</v>
      </c>
    </row>
    <row r="333" spans="1:6" ht="41.25" customHeight="1" x14ac:dyDescent="0.25">
      <c r="A333" s="3">
        <f>Sheet!A337</f>
        <v>46182</v>
      </c>
      <c r="B333" s="4" t="str">
        <f>Sheet!B337</f>
        <v>CH-41</v>
      </c>
      <c r="C333" s="7" t="str">
        <f>Sheet!C337</f>
        <v>1113-23 [AMERICAPITAL, SRL] LIB-3249. PAGO 20% DE AVANCE INICIAL DEL CONTRATO MIVHED/VB/BS/LPN/004/2026, FICHA CBE00855, POR ADQUISICION E INSTALACION DE EQUIPOS DE LAVANDERIA Y COCINA, DEL HOSPITAL TRAUMATOLOGICO DE SAN CRISTOBAL, PROVINCIA SAN CRISTOBAL, LOTE III, SUB-LOTE 1, PROYECTO NO. 00666, SEGÚN COM. VMC-SP-111-2026 D/F 25/05/2026.</v>
      </c>
      <c r="D333" s="2"/>
      <c r="E333" s="2">
        <v>8754332.4399999995</v>
      </c>
      <c r="F333" s="2">
        <f t="shared" si="5"/>
        <v>655006349.70999992</v>
      </c>
    </row>
    <row r="334" spans="1:6" ht="33.75" customHeight="1" x14ac:dyDescent="0.25">
      <c r="A334" s="3">
        <f>Sheet!A338</f>
        <v>46182</v>
      </c>
      <c r="B334" s="4" t="str">
        <f>Sheet!B338</f>
        <v>CH-54</v>
      </c>
      <c r="C334" s="7" t="str">
        <f>Sheet!C338</f>
        <v>1113-19 [CONSTRUCTORA TRADECO SRL] LIB-3253. PAGO CUB-03 (67.26%) DEL CONTRATO MIVHED-CB-OB-CP-0008-2024, FICHA CBE00803, LOTE 1, PARA CONSTRUCCION DE LA VERJA PERIMETRAL DEL CONJUNTO LOGISTICO Y ADMINISTRATIVO DE L A POLICIA NACIONAL, PROYECTO NO. 00633, SEGÚN COM. VMC-SP-123-2026 D/F 01/06/2026.</v>
      </c>
      <c r="D334" s="2">
        <v>355319.4</v>
      </c>
      <c r="E334" s="2"/>
      <c r="F334" s="2">
        <f t="shared" si="5"/>
        <v>655361669.1099999</v>
      </c>
    </row>
    <row r="335" spans="1:6" ht="33.75" customHeight="1" x14ac:dyDescent="0.25">
      <c r="A335" s="3">
        <f>Sheet!A339</f>
        <v>46182</v>
      </c>
      <c r="B335" s="4" t="str">
        <f>Sheet!B339</f>
        <v>CH-54</v>
      </c>
      <c r="C335" s="7" t="str">
        <f>Sheet!C339</f>
        <v>1113-23 [CONSTRUCTORA TRADECO SRL] LIB-3253. PAGO CUB-03 (67.26%) DEL CONTRATO MIVHED-CB-OB-CP-0008-2024, FICHA CBE00803, LOTE 1, PARA CONSTRUCCION DE LA VERJA PERIMETRAL DEL CONJUNTO LOGISTICO Y ADMINISTRATIVO DE L A POLICIA NACIONAL, PROYECTO NO. 00633, SEGÚN COM. VMC-SP-123-2026 D/F 01/06/2026.</v>
      </c>
      <c r="D335" s="2"/>
      <c r="E335" s="2">
        <v>14759.42</v>
      </c>
      <c r="F335" s="2">
        <f t="shared" si="5"/>
        <v>655346909.68999994</v>
      </c>
    </row>
    <row r="336" spans="1:6" ht="33.75" customHeight="1" x14ac:dyDescent="0.25">
      <c r="A336" s="3">
        <f>Sheet!A340</f>
        <v>46182</v>
      </c>
      <c r="B336" s="4" t="str">
        <f>Sheet!B340</f>
        <v>CH-54</v>
      </c>
      <c r="C336" s="7" t="str">
        <f>Sheet!C340</f>
        <v>1113-23 [CONSTRUCTORA TRADECO SRL] LIB-3253. PAGO CUB-03 (67.26%) DEL CONTRATO MIVHED-CB-OB-CP-0008-2024, FICHA CBE00803, LOTE 1, PARA CONSTRUCCION DE LA VERJA PERIMETRAL DEL CONJUNTO LOGISTICO Y ADMINISTRATIVO DE L A POLICIA NACIONAL, PROYECTO NO. 00633, SEGÚN COM. VMC-SP-123-2026 D/F 01/06/2026.</v>
      </c>
      <c r="D336" s="2"/>
      <c r="E336" s="2">
        <v>27332.26</v>
      </c>
      <c r="F336" s="2">
        <f t="shared" si="5"/>
        <v>655319577.42999995</v>
      </c>
    </row>
    <row r="337" spans="1:6" ht="33.75" customHeight="1" x14ac:dyDescent="0.25">
      <c r="A337" s="3">
        <f>Sheet!A341</f>
        <v>46182</v>
      </c>
      <c r="B337" s="4" t="str">
        <f>Sheet!B341</f>
        <v>CH-54</v>
      </c>
      <c r="C337" s="7" t="str">
        <f>Sheet!C341</f>
        <v>1113-23 [CONSTRUCTORA TRADECO SRL] LIB-3253. PAGO CUB-03 (67.26%) DEL CONTRATO MIVHED-CB-OB-CP-0008-2024, FICHA CBE00803, LOTE 1, PARA CONSTRUCCION DE LA VERJA PERIMETRAL DEL CONJUNTO LOGISTICO Y ADMINISTRATIVO DE L A POLICIA NACIONAL, PROYECTO NO. 00633, SEGÚN COM. VMC-SP-123-2026 D/F 01/06/2026.</v>
      </c>
      <c r="D337" s="2"/>
      <c r="E337" s="2">
        <v>2733.23</v>
      </c>
      <c r="F337" s="2">
        <f t="shared" si="5"/>
        <v>655316844.19999993</v>
      </c>
    </row>
    <row r="338" spans="1:6" ht="33.75" customHeight="1" x14ac:dyDescent="0.25">
      <c r="A338" s="3">
        <f>Sheet!A342</f>
        <v>46182</v>
      </c>
      <c r="B338" s="4" t="str">
        <f>Sheet!B342</f>
        <v>CH-54</v>
      </c>
      <c r="C338" s="7" t="str">
        <f>Sheet!C342</f>
        <v>1113-23 [CONSTRUCTORA TRADECO SRL] LIB-3253. PAGO CUB-03 (67.26%) DEL CONTRATO MIVHED-CB-OB-CP-0008-2024, FICHA CBE00803, LOTE 1, PARA CONSTRUCCION DE LA VERJA PERIMETRAL DEL CONJUNTO LOGISTICO Y ADMINISTRATIVO DE L A POLICIA NACIONAL, PROYECTO NO. 00633, SEGÚN COM. VMC-SP-123-2026 D/F 01/06/2026.</v>
      </c>
      <c r="D338" s="2"/>
      <c r="E338" s="2">
        <v>355319.4</v>
      </c>
      <c r="F338" s="2">
        <f t="shared" si="5"/>
        <v>654961524.79999995</v>
      </c>
    </row>
    <row r="339" spans="1:6" ht="33.75" customHeight="1" x14ac:dyDescent="0.25">
      <c r="A339" s="3">
        <f>Sheet!A343</f>
        <v>46182</v>
      </c>
      <c r="B339" s="4" t="str">
        <f>Sheet!B343</f>
        <v>CH-54</v>
      </c>
      <c r="C339" s="7" t="str">
        <f>Sheet!C343</f>
        <v>1113-23 [CONSTRUCTORA TRADECO SRL] LIB-3253. PAGO CUB-03 (67.26%) DEL CONTRATO MIVHED-CB-OB-CP-0008-2024, FICHA CBE00803, LOTE 1, PARA CONSTRUCCION DE LA VERJA PERIMETRAL DEL CONJUNTO LOGISTICO Y ADMINISTRATIVO DE L A POLICIA NACIONAL, PROYECTO NO. 00633, SEGÚN COM. VMC-SP-123-2026 D/F 01/06/2026.</v>
      </c>
      <c r="D339" s="2"/>
      <c r="E339" s="2">
        <v>2303699.73</v>
      </c>
      <c r="F339" s="2">
        <f t="shared" si="5"/>
        <v>652657825.06999993</v>
      </c>
    </row>
    <row r="340" spans="1:6" ht="59.25" customHeight="1" x14ac:dyDescent="0.25">
      <c r="A340" s="3">
        <f>Sheet!A344</f>
        <v>46182</v>
      </c>
      <c r="B340" s="4" t="str">
        <f>Sheet!B344</f>
        <v>CH-55</v>
      </c>
      <c r="C340" s="7" t="str">
        <f>Sheet!C344</f>
        <v>1113-23 [EDESUR DOMINICANA, S. A.] LIB-3250. PAGO DE FACTS. CON NCF E450000119342, E450000119341, E450000119340, E450000119339 E450000119338 Y E450000119337 D/F 31/05/2026, POR CONSUMO DE ENERGIA ELECTRICA DEL NIC. 5368777 DEL ALMACEN DE HATO NUEVO, NIC. 5017176 DE SAN JUAN DE LA MAGUANA, NIC. 7580818 PARQUEO LA ESPERILLA, NIC. 7219931 DE CASITA 2B DEL EDIFICIO II, NIC. 5393659 DEL EDIFICIO ANEXO II Y NIC. 6002583 DEL EDIFICIO II, CORRESPONDIENTE A LOS PERIODOS: 10/04/2026-10/05/2026, 07/04/2026-07/05/2026, 27/04/2026-06/05/2026, 09/04/2026-09/05/2026 Y 02/04/2026-02/05/2026. SEGUN DA/0573/2026 D/F 03/06/2026. VER ANEXOS. MVC-3064</v>
      </c>
      <c r="D340" s="2"/>
      <c r="E340" s="2">
        <v>692772.68</v>
      </c>
      <c r="F340" s="2">
        <f t="shared" si="5"/>
        <v>651965052.38999999</v>
      </c>
    </row>
    <row r="341" spans="1:6" ht="59.25" customHeight="1" x14ac:dyDescent="0.25">
      <c r="A341" s="3">
        <f>Sheet!A345</f>
        <v>46182</v>
      </c>
      <c r="B341" s="4" t="str">
        <f>Sheet!B345</f>
        <v>CH-56</v>
      </c>
      <c r="C341" s="7" t="str">
        <f>Sheet!C345</f>
        <v>1113-23 [CORPORACION DEL ACUEDUCTO Y ALC. DE STO. DGO. (CAASD)] LIB-3254. PAGO FACTURAS NCF NO. E450000028956, E450000029336, E450000029337, E450000029400, E450000029401, E450000029777, E450000030159, E450000030513, E450000030514, E450000030515, E450000030516 Y E450000030581 D/F 01/05/2026, POR SUMINISTRO DE AGUA POTABLE DEL PARQUEO LA GALVAN, LA ESPERILLA, PARQUEO LA ESPERILLA, EDIFICIO 1, INVIVIENDA, LA ESPERILLA, HATO NUEVO, EDIFICIO II Y EDIFICIO 1DE ESTE MINISTERIO, CON LOS CODIGO NO. 2535142147, 570807, 3006999, 15401, 456024 203574, 513523, 45941, 45727, 45728, 432493 Y 15402, CORRESPONDIENTE AL MES DE MAYO DEL 2026, SEGUN DA/0568/2026 D/F 02/06/2026. VER ANEXOS.</v>
      </c>
      <c r="D341" s="2"/>
      <c r="E341" s="2">
        <v>232948.97</v>
      </c>
      <c r="F341" s="2">
        <f t="shared" si="5"/>
        <v>651732103.41999996</v>
      </c>
    </row>
    <row r="342" spans="1:6" ht="41.25" customHeight="1" x14ac:dyDescent="0.25">
      <c r="A342" s="3">
        <f>Sheet!A346</f>
        <v>46182</v>
      </c>
      <c r="B342" s="4" t="str">
        <f>Sheet!B346</f>
        <v>CH-57</v>
      </c>
      <c r="C342" s="7" t="str">
        <f>Sheet!C346</f>
        <v>1113-23 [PORTES &amp; MUÑOZ CONSTRUCTORA, S.R.L.] LIB-3255. PAGO 20% AVANCE INICIAL DEL CONTRATO MIVHED/CB/OB/LPN/028/2025 FICHA CBE00843, LOTE II, PARA CONSTRUCCION DE OBRAS Y REMOZAMIENTO OFICINA REGIONAL DE TRANSACCIONES MIVHED, EN LA PROVINCIA LA ROMANA, PROYECTO NO. 00673, SEGÚN COM. VMC-SP-129-2026 D/F 05/06/2026.</v>
      </c>
      <c r="D342" s="2"/>
      <c r="E342" s="2">
        <v>3166267.87</v>
      </c>
      <c r="F342" s="2">
        <f t="shared" si="5"/>
        <v>648565835.54999995</v>
      </c>
    </row>
    <row r="343" spans="1:6" ht="41.25" customHeight="1" x14ac:dyDescent="0.25">
      <c r="A343" s="3">
        <f>Sheet!A347</f>
        <v>46182</v>
      </c>
      <c r="B343" s="4" t="str">
        <f>Sheet!B347</f>
        <v>CH-58</v>
      </c>
      <c r="C343" s="7" t="str">
        <f>Sheet!C347</f>
        <v>1113-23 [INVERSIONES ALPIC, S.R.L.] LIB-3256. PAGO 20% AVANCE INICIAL DEL CONTRATO MIVHED/CB/OB/LPN/027/2025 FICHA CBE00845, LOTE 01, PARA LA CONSTRUCCION DE OBRAS Y REMOZAMIENTO OFICINA REGIONAL DE TRAMITACIONES MIVHED SAN FRANCISCO, PROVINCIA DUARTE, MUNICIPIO SAN FRANSISCO DE MACORIS, PROYECTO NO. 00672, SEGÚN COM. VMC-SP-127-2026 D/F 03/06/2026.</v>
      </c>
      <c r="D343" s="2"/>
      <c r="E343" s="2">
        <v>3457080.03</v>
      </c>
      <c r="F343" s="2">
        <f t="shared" si="5"/>
        <v>645108755.51999998</v>
      </c>
    </row>
    <row r="344" spans="1:6" ht="15" customHeight="1" x14ac:dyDescent="0.25">
      <c r="A344" s="3">
        <f>Sheet!A348</f>
        <v>46182</v>
      </c>
      <c r="B344" s="4" t="str">
        <f>Sheet!B348</f>
        <v>DB-4952</v>
      </c>
      <c r="C344" s="7" t="str">
        <f>Sheet!C348</f>
        <v>1113-19 PARA REGISTRAR INGRESOS DE BIENES NACIONALES CORRESPONDIENTE AL DIA 09/06/2026. SEGUN RELACION ANEXA</v>
      </c>
      <c r="D344" s="2">
        <v>186948.73</v>
      </c>
      <c r="E344" s="2"/>
      <c r="F344" s="2">
        <f t="shared" si="5"/>
        <v>645295704.25</v>
      </c>
    </row>
    <row r="345" spans="1:6" ht="15" customHeight="1" x14ac:dyDescent="0.25">
      <c r="A345" s="3">
        <f>Sheet!A349</f>
        <v>46182</v>
      </c>
      <c r="B345" s="4" t="str">
        <f>Sheet!B349</f>
        <v>DB-4952</v>
      </c>
      <c r="C345" s="7" t="str">
        <f>Sheet!C349</f>
        <v>1113-19 PARA REGISTRAR INGRESOS DE BIENES NACIONALES CORRESPONDIENTE AL DIA 09/06/2026. SEGUN RELACION ANEXA</v>
      </c>
      <c r="D345" s="2">
        <v>16045.13</v>
      </c>
      <c r="E345" s="2"/>
      <c r="F345" s="2">
        <f t="shared" si="5"/>
        <v>645311749.38</v>
      </c>
    </row>
    <row r="346" spans="1:6" ht="22.5" customHeight="1" x14ac:dyDescent="0.25">
      <c r="A346" s="3">
        <f>Sheet!A350</f>
        <v>46182</v>
      </c>
      <c r="B346" s="4" t="str">
        <f>Sheet!B350</f>
        <v>ED-32697</v>
      </c>
      <c r="C346" s="7" t="str">
        <f>Sheet!C350</f>
        <v>1113-19 PARA REGISTRAR LA FACTURA NO. 4795, NCF B0200004795 D/F 10/6/2026 DEL INGRESO RECIBIDO DE RESIDENCIAL DUPLEX, DEL DEPOSITO REF. NO. 242182339 D/F 09/06/2026</v>
      </c>
      <c r="D346" s="2">
        <v>6000</v>
      </c>
      <c r="E346" s="2"/>
      <c r="F346" s="2">
        <f t="shared" si="5"/>
        <v>645317749.38</v>
      </c>
    </row>
    <row r="347" spans="1:6" ht="22.5" customHeight="1" x14ac:dyDescent="0.25">
      <c r="A347" s="3">
        <f>Sheet!A351</f>
        <v>46182</v>
      </c>
      <c r="B347" s="4" t="str">
        <f>Sheet!B351</f>
        <v>ED-32698</v>
      </c>
      <c r="C347" s="7" t="str">
        <f>Sheet!C351</f>
        <v>1113-19 PARA REGISTRAR LA FACTURA NO. 4796, NCF B0200004796 D/F 10/6/2026 DEL INGRESO RECIBIDO DE RESIDENCIA FAMILIA ESPINAL, DEL DEPOSITO REF. NO. 924218335 D/F 09/06/2026</v>
      </c>
      <c r="D347" s="2">
        <v>5000</v>
      </c>
      <c r="E347" s="2"/>
      <c r="F347" s="2">
        <f t="shared" si="5"/>
        <v>645322749.38</v>
      </c>
    </row>
    <row r="348" spans="1:6" ht="22.5" customHeight="1" x14ac:dyDescent="0.25">
      <c r="A348" s="3">
        <f>Sheet!A352</f>
        <v>46182</v>
      </c>
      <c r="B348" s="4" t="str">
        <f>Sheet!B352</f>
        <v>ED-32699</v>
      </c>
      <c r="C348" s="7" t="str">
        <f>Sheet!C352</f>
        <v>1113-19 PARA REGISTRAR LA FACTURA NO. 4797, NCF B0200004797 D/F 10/6/2026 DEL INGRESO RECIBIDO DE RESIDENCIAL EL VERGEL , DEL DEPOSITO REF. NO. 242183266 D/F 09/06/2026</v>
      </c>
      <c r="D348" s="2">
        <v>20102.7</v>
      </c>
      <c r="E348" s="2"/>
      <c r="F348" s="2">
        <f t="shared" si="5"/>
        <v>645342852.08000004</v>
      </c>
    </row>
    <row r="349" spans="1:6" ht="22.5" customHeight="1" x14ac:dyDescent="0.25">
      <c r="A349" s="3">
        <f>Sheet!A353</f>
        <v>46182</v>
      </c>
      <c r="B349" s="4" t="str">
        <f>Sheet!B353</f>
        <v>ED-32703</v>
      </c>
      <c r="C349" s="7" t="str">
        <f>Sheet!C353</f>
        <v>1113-19 PARA REGISTRAR LA FACTURA NO. 4801, NCF B0200004801 D/F 10/6/2026 DEL INGRESO RECIBIDO DE RESIDENCIAL CRISTAL, DEL DEPOSITO REF. NO. 242181888 D/F 09/06/2026</v>
      </c>
      <c r="D349" s="2">
        <v>6000</v>
      </c>
      <c r="E349" s="2"/>
      <c r="F349" s="2">
        <f t="shared" si="5"/>
        <v>645348852.08000004</v>
      </c>
    </row>
    <row r="350" spans="1:6" ht="22.5" customHeight="1" x14ac:dyDescent="0.25">
      <c r="A350" s="3">
        <f>Sheet!A354</f>
        <v>46182</v>
      </c>
      <c r="B350" s="4" t="str">
        <f>Sheet!B354</f>
        <v>ED-32758</v>
      </c>
      <c r="C350" s="7" t="str">
        <f>Sheet!C354</f>
        <v>1113-19 PARA REGISTRAR LA FACTURA NO. 2009, NCF B0100002009 D/F 10/6/2026 DEL INGRESO RECIBIDO DE BORZEK INVESTMENTS SRL, DEL DEPOSITO REF. NO. 425231637 D/F 09/06/2026</v>
      </c>
      <c r="D350" s="2">
        <v>8500</v>
      </c>
      <c r="E350" s="2"/>
      <c r="F350" s="2">
        <f t="shared" si="5"/>
        <v>645357352.08000004</v>
      </c>
    </row>
    <row r="351" spans="1:6" ht="33" customHeight="1" x14ac:dyDescent="0.25">
      <c r="A351" s="3">
        <f>Sheet!A355</f>
        <v>46182</v>
      </c>
      <c r="B351" s="4" t="str">
        <f>Sheet!B355</f>
        <v>ED-32777</v>
      </c>
      <c r="C351" s="7" t="str">
        <f>Sheet!C355</f>
        <v>1113-19 PARA REGISTRAR LA FACTURA NO. 2028, NCF B0100002028 D/F 15/6/2026 DEL INGRESO RECIBIDO DE FIDEICOMISO DE DESARROLLO INMOBILIARIO DE VIVIENDAS DE BAJO COSTO SAN PEDRO DE MACORIS, DEL DEPOSITO REF. NO. 452400540059 D/F 09/06/2026</v>
      </c>
      <c r="D351" s="2">
        <v>12200</v>
      </c>
      <c r="E351" s="2"/>
      <c r="F351" s="2">
        <f t="shared" si="5"/>
        <v>645369552.08000004</v>
      </c>
    </row>
    <row r="352" spans="1:6" ht="22.5" customHeight="1" x14ac:dyDescent="0.25">
      <c r="A352" s="3">
        <f>Sheet!A356</f>
        <v>46182</v>
      </c>
      <c r="B352" s="4" t="str">
        <f>Sheet!B356</f>
        <v>ED-32778</v>
      </c>
      <c r="C352" s="7" t="str">
        <f>Sheet!C356</f>
        <v>1113-19 PARA REGISTRAR LA FACTURA NO. 2029, NCF B0100002029 D/F 15/6/2026 DEL INGRESO RECIBIDO DE SOCIEDAD DE DISENOS Y CONSTRUCCIONES SRL, DEL DEPOSITO REF. NO. 425243348 D/F 09/06/2026</v>
      </c>
      <c r="D352" s="2">
        <v>15000</v>
      </c>
      <c r="E352" s="2"/>
      <c r="F352" s="2">
        <f t="shared" si="5"/>
        <v>645384552.08000004</v>
      </c>
    </row>
    <row r="353" spans="1:6" ht="22.5" customHeight="1" x14ac:dyDescent="0.25">
      <c r="A353" s="3">
        <f>Sheet!A357</f>
        <v>46182</v>
      </c>
      <c r="B353" s="4" t="str">
        <f>Sheet!B357</f>
        <v>ED-32779</v>
      </c>
      <c r="C353" s="7" t="str">
        <f>Sheet!C357</f>
        <v>1113-19 PARA REGISTRAR LA FACTURA NO. 2030, NCF B0100002030 D/F 15/6/2026 DEL INGRESO RECIBIDO DE PUEBLO VIEJO DOMINICANA JERSEY 2 LIMITED, DEL DEPOSITO REF. NO. 452400543116 D/F 09/06/2026</v>
      </c>
      <c r="D353" s="2">
        <v>14000</v>
      </c>
      <c r="E353" s="2"/>
      <c r="F353" s="2">
        <f t="shared" si="5"/>
        <v>645398552.08000004</v>
      </c>
    </row>
    <row r="354" spans="1:6" ht="22.5" customHeight="1" x14ac:dyDescent="0.25">
      <c r="A354" s="3">
        <f>Sheet!A358</f>
        <v>46182</v>
      </c>
      <c r="B354" s="4" t="str">
        <f>Sheet!B358</f>
        <v>ED-32797</v>
      </c>
      <c r="C354" s="7" t="str">
        <f>Sheet!C358</f>
        <v>1113-19 PARA REGISTRAR TRANSFERENCIA DE RAFAEL LEONIDAS VALERA SI PAGO NO OBJECIN CORRESPONDIENTE AL 09/06/2026 REF. NO. 242181266 AVALUOS Y TRAMITES LEGALES</v>
      </c>
      <c r="D354" s="2">
        <v>1000</v>
      </c>
      <c r="E354" s="2"/>
      <c r="F354" s="2">
        <f t="shared" si="5"/>
        <v>645399552.08000004</v>
      </c>
    </row>
    <row r="355" spans="1:6" ht="22.5" customHeight="1" x14ac:dyDescent="0.25">
      <c r="A355" s="3">
        <f>Sheet!A359</f>
        <v>46182</v>
      </c>
      <c r="B355" s="4" t="str">
        <f>Sheet!B359</f>
        <v>ED-32798</v>
      </c>
      <c r="C355" s="7" t="str">
        <f>Sheet!C359</f>
        <v>1113-19 PARA REGISTRAR TRANSFERENCIA DE ENMANUEL DIAZ DE LA CRUZ SOLAR NO. 4 MANZ NO. 2800 CORRESPONDIENTE AL 09/06/2026 REF. NO. 242182110 AVALUOS Y TRAMITES LEGALES</v>
      </c>
      <c r="D355" s="2">
        <v>1000</v>
      </c>
      <c r="E355" s="2"/>
      <c r="F355" s="2">
        <f t="shared" si="5"/>
        <v>645400552.08000004</v>
      </c>
    </row>
    <row r="356" spans="1:6" ht="22.5" customHeight="1" x14ac:dyDescent="0.25">
      <c r="A356" s="3">
        <f>Sheet!A360</f>
        <v>46182</v>
      </c>
      <c r="B356" s="4" t="str">
        <f>Sheet!B360</f>
        <v>ED-32845</v>
      </c>
      <c r="C356" s="7" t="str">
        <f>Sheet!C360</f>
        <v>1113-19 PARA REGISTRAR INGRESO CORRESPONDIENTE AL DIA 09/06/2026, SEGUN ESTADO DE BANCO ANEXO, REF NO. 452400367981</v>
      </c>
      <c r="D356" s="2">
        <v>6600</v>
      </c>
      <c r="E356" s="2"/>
      <c r="F356" s="2">
        <f t="shared" si="5"/>
        <v>645407152.08000004</v>
      </c>
    </row>
    <row r="357" spans="1:6" ht="22.5" customHeight="1" x14ac:dyDescent="0.25">
      <c r="A357" s="3">
        <f>Sheet!A361</f>
        <v>46182</v>
      </c>
      <c r="B357" s="4" t="str">
        <f>Sheet!B361</f>
        <v>ED-32846</v>
      </c>
      <c r="C357" s="7" t="str">
        <f>Sheet!C361</f>
        <v>1113-19 PARA REGISTRAR INGRESO CORRESPONDIENTE AL DIA 09/06/2026, SEGUN ESTADO DE BANCO ANEXO, REF NO. 000242180801</v>
      </c>
      <c r="D357" s="2">
        <v>12500</v>
      </c>
      <c r="E357" s="2"/>
      <c r="F357" s="2">
        <f t="shared" si="5"/>
        <v>645419652.08000004</v>
      </c>
    </row>
    <row r="358" spans="1:6" ht="22.5" customHeight="1" x14ac:dyDescent="0.25">
      <c r="A358" s="3">
        <f>Sheet!A362</f>
        <v>46182</v>
      </c>
      <c r="B358" s="4" t="str">
        <f>Sheet!B362</f>
        <v>ED-32849</v>
      </c>
      <c r="C358" s="7" t="str">
        <f>Sheet!C362</f>
        <v>1113-19 PARA REGISTRAR INGRESO CORRESPONDIENTE AL DIA 09/06/2026, SEGUN ESTADO DE BANCO ANEXO, REF NO. 000242181953</v>
      </c>
      <c r="D358" s="2">
        <v>18788.419999999998</v>
      </c>
      <c r="E358" s="2"/>
      <c r="F358" s="2">
        <f t="shared" si="5"/>
        <v>645438440.5</v>
      </c>
    </row>
    <row r="359" spans="1:6" ht="22.5" customHeight="1" x14ac:dyDescent="0.25">
      <c r="A359" s="3">
        <f>Sheet!A363</f>
        <v>46182</v>
      </c>
      <c r="B359" s="4" t="str">
        <f>Sheet!B363</f>
        <v>ED-32850</v>
      </c>
      <c r="C359" s="7" t="str">
        <f>Sheet!C363</f>
        <v>1113-19 PARA REGISTRAR INGRESO CORRESPONDIENTE AL DIA 09/06/2026, SEGUN ESTADO DE BANCO ANEXO, REF NO. 452400369184</v>
      </c>
      <c r="D359" s="2">
        <v>3300</v>
      </c>
      <c r="E359" s="2"/>
      <c r="F359" s="2">
        <f t="shared" si="5"/>
        <v>645441740.5</v>
      </c>
    </row>
    <row r="360" spans="1:6" ht="22.5" customHeight="1" x14ac:dyDescent="0.25">
      <c r="A360" s="3">
        <f>Sheet!A364</f>
        <v>46182</v>
      </c>
      <c r="B360" s="4" t="str">
        <f>Sheet!B364</f>
        <v>ED-32860</v>
      </c>
      <c r="C360" s="7" t="str">
        <f>Sheet!C364</f>
        <v>1113-19 PARA REGISTRAR LA FACTURA NO. 2099, NCF B0100002099 46203 DEL INGRESO RECIBIDO DE AVALUOS Y SERVICIOS DE PROPIEDADES ASPRO EIRL, DEL DEPOSITO REF. NO. 425251776 09/06/2026</v>
      </c>
      <c r="D360" s="2">
        <v>11864.19</v>
      </c>
      <c r="E360" s="2"/>
      <c r="F360" s="2">
        <f t="shared" si="5"/>
        <v>645453604.69000006</v>
      </c>
    </row>
    <row r="361" spans="1:6" ht="22.5" customHeight="1" x14ac:dyDescent="0.25">
      <c r="A361" s="3">
        <f>Sheet!A365</f>
        <v>46182</v>
      </c>
      <c r="B361" s="4" t="str">
        <f>Sheet!B365</f>
        <v>ED-32863</v>
      </c>
      <c r="C361" s="7" t="str">
        <f>Sheet!C365</f>
        <v>1113-19 PARA REGISTRAR INGRESO CORRESPONDIENTE AL DIA 09/06/2026, SEGUN ESTADO DE BANCO ANEXO, REF NO. 000242183268</v>
      </c>
      <c r="D361" s="2">
        <v>11000</v>
      </c>
      <c r="E361" s="2"/>
      <c r="F361" s="2">
        <f t="shared" si="5"/>
        <v>645464604.69000006</v>
      </c>
    </row>
    <row r="362" spans="1:6" ht="22.5" customHeight="1" x14ac:dyDescent="0.25">
      <c r="A362" s="3">
        <f>Sheet!A366</f>
        <v>46182</v>
      </c>
      <c r="B362" s="4" t="str">
        <f>Sheet!B366</f>
        <v>ED-32930</v>
      </c>
      <c r="C362" s="7" t="str">
        <f>Sheet!C366</f>
        <v>1113-19 PARA REGISTRAR LA FACTURA NO. 4820, NCF B0200004820 D/F 15/6/2026 DEL INGRESO RECIBIDO DE EDIFICIO C, RESIDENCIAL ELITE , DEL DEPOSITO REF. NO. 000500010070 D/F 09/06/2026</v>
      </c>
      <c r="D362" s="2">
        <v>3300</v>
      </c>
      <c r="E362" s="2"/>
      <c r="F362" s="2">
        <f t="shared" si="5"/>
        <v>645467904.69000006</v>
      </c>
    </row>
    <row r="363" spans="1:6" ht="22.5" customHeight="1" x14ac:dyDescent="0.25">
      <c r="A363" s="3">
        <f>Sheet!A367</f>
        <v>46182</v>
      </c>
      <c r="B363" s="4" t="str">
        <f>Sheet!B367</f>
        <v>ED-32932</v>
      </c>
      <c r="C363" s="7" t="str">
        <f>Sheet!C367</f>
        <v>1113-19 PARA REGISTRAR LA FACTURA NO. 4822, NCF B0200004822 D/F 15/6/2026 DEL INGRESO RECIBIDO DE TRINOMAR 3, DEL DEPOSITO REF. NO. 452400548116 D/F 09/06/2026</v>
      </c>
      <c r="D363" s="2">
        <v>7500</v>
      </c>
      <c r="E363" s="2"/>
      <c r="F363" s="2">
        <f t="shared" si="5"/>
        <v>645475404.69000006</v>
      </c>
    </row>
    <row r="364" spans="1:6" ht="22.5" customHeight="1" x14ac:dyDescent="0.25">
      <c r="A364" s="3">
        <f>Sheet!A368</f>
        <v>46182</v>
      </c>
      <c r="B364" s="4" t="str">
        <f>Sheet!B368</f>
        <v>ED-32934</v>
      </c>
      <c r="C364" s="7" t="str">
        <f>Sheet!C368</f>
        <v>1113-19 PARA REGISTRAR LA FACTURA NO. 4824, NCF B0200004824 D/F 15/6/2026 DEL INGRESO RECIBIDO DE RESIDENCIAL SOL DEL PRADO, DEL DEPOSITO REF. NO. 242181296 D/F 09/06/2026</v>
      </c>
      <c r="D364" s="2">
        <v>6600</v>
      </c>
      <c r="E364" s="2"/>
      <c r="F364" s="2">
        <f t="shared" si="5"/>
        <v>645482004.69000006</v>
      </c>
    </row>
    <row r="365" spans="1:6" ht="22.5" customHeight="1" x14ac:dyDescent="0.25">
      <c r="A365" s="3">
        <f>Sheet!A369</f>
        <v>46182</v>
      </c>
      <c r="B365" s="4" t="str">
        <f>Sheet!B369</f>
        <v>ED-32935</v>
      </c>
      <c r="C365" s="7" t="str">
        <f>Sheet!C369</f>
        <v>1113-19 PARA REGISTRAR LA FACTURA NO. 4825, NCF B0200004825 D/F 15/6/2026 DEL INGRESO RECIBIDO DE RESIDENCIAL EMIL 8 , DEL DEPOSITO REF. NO. 425264156 D/F 09/06/2026</v>
      </c>
      <c r="D365" s="2">
        <v>3300</v>
      </c>
      <c r="E365" s="2"/>
      <c r="F365" s="2">
        <f t="shared" si="5"/>
        <v>645485304.69000006</v>
      </c>
    </row>
    <row r="366" spans="1:6" ht="22.5" customHeight="1" x14ac:dyDescent="0.25">
      <c r="A366" s="3">
        <f>Sheet!A370</f>
        <v>46182</v>
      </c>
      <c r="B366" s="4" t="str">
        <f>Sheet!B370</f>
        <v>ED-32938</v>
      </c>
      <c r="C366" s="7" t="str">
        <f>Sheet!C370</f>
        <v>1113-19 PARA REGISTRAR LA FACTURA NO. 4828, NCF B0200004828 D/F 15/6/2026 DEL INGRESO RECIBIDO DE MYSTIQ CUESTA HERMOSA, DEL DEPOSITO REF. NO. 242184020 D/F 09/06/2026</v>
      </c>
      <c r="D366" s="2">
        <v>3300</v>
      </c>
      <c r="E366" s="2"/>
      <c r="F366" s="2">
        <f t="shared" si="5"/>
        <v>645488604.69000006</v>
      </c>
    </row>
    <row r="367" spans="1:6" ht="22.5" customHeight="1" x14ac:dyDescent="0.25">
      <c r="A367" s="3">
        <f>Sheet!A371</f>
        <v>46182</v>
      </c>
      <c r="B367" s="4" t="str">
        <f>Sheet!B371</f>
        <v>ED-33023</v>
      </c>
      <c r="C367" s="7" t="str">
        <f>Sheet!C371</f>
        <v>1113-23 P/R INGRESO POR ASIGNACION PRESUPUESTARIA DEL FONDO 100, CORRESPONDIENTE AL 09/06/2026 REF. 65105</v>
      </c>
      <c r="D367" s="2">
        <v>3567531.37</v>
      </c>
      <c r="E367" s="2"/>
      <c r="F367" s="2">
        <f t="shared" si="5"/>
        <v>649056136.06000006</v>
      </c>
    </row>
    <row r="368" spans="1:6" ht="22.5" customHeight="1" x14ac:dyDescent="0.25">
      <c r="A368" s="3">
        <f>Sheet!A372</f>
        <v>46182</v>
      </c>
      <c r="B368" s="4" t="str">
        <f>Sheet!B372</f>
        <v>ED-33044</v>
      </c>
      <c r="C368" s="7" t="str">
        <f>Sheet!C372</f>
        <v>1113-19 PARA REGISTRAR LA FACTURA NO. 2038, NCF B0100002038 D/F 22/6/2027 DEL INGRESO RECIBIDO DE DOMINGO AUTO IMPORT SRL, DEL DEPOSITO REF. NO. 425244622 D/F 09/06/2026</v>
      </c>
      <c r="D368" s="2">
        <v>6011.1</v>
      </c>
      <c r="E368" s="2"/>
      <c r="F368" s="2">
        <f t="shared" si="5"/>
        <v>649062147.16000009</v>
      </c>
    </row>
    <row r="369" spans="1:6" ht="22.5" customHeight="1" x14ac:dyDescent="0.25">
      <c r="A369" s="3">
        <f>Sheet!A373</f>
        <v>46182</v>
      </c>
      <c r="B369" s="4" t="str">
        <f>Sheet!B373</f>
        <v>ED-33365</v>
      </c>
      <c r="C369" s="7" t="str">
        <f>Sheet!C373</f>
        <v>1113-19 PARA REGISTRAR LA FACTURA NO. 2145, NCF B0100002145 D/F 30/6/2026 DEL INGRESO RECIBIDO DE PROMOTORA TODAL SRL, DEL DEPOSITO REF. NO. 253322 LEANDRO GONZALEZ INT178101812680 5B D/F 09/06/2026.</v>
      </c>
      <c r="D369" s="2">
        <v>8500</v>
      </c>
      <c r="E369" s="2"/>
      <c r="F369" s="2">
        <f t="shared" si="5"/>
        <v>649070647.16000009</v>
      </c>
    </row>
    <row r="370" spans="1:6" ht="22.5" customHeight="1" x14ac:dyDescent="0.25">
      <c r="A370" s="3">
        <f>Sheet!A374</f>
        <v>46182</v>
      </c>
      <c r="B370" s="4" t="str">
        <f>Sheet!B374</f>
        <v>ED-33451</v>
      </c>
      <c r="C370" s="7" t="str">
        <f>Sheet!C374</f>
        <v>1113-19 PARA REGISTRAR LA FACTURA NO. 4967, NCF B0200004967 D/F 29/6/2026 DEL INGRESO RECIBIDO DE EDIFICIO MIRAI RESIDENCES, DEL DEPOSITO REF. NO. 425230515 D/F 09/06/2026</v>
      </c>
      <c r="D370" s="2">
        <v>3300</v>
      </c>
      <c r="E370" s="2"/>
      <c r="F370" s="2">
        <f t="shared" si="5"/>
        <v>649073947.16000009</v>
      </c>
    </row>
    <row r="371" spans="1:6" ht="22.5" customHeight="1" x14ac:dyDescent="0.25">
      <c r="A371" s="3">
        <f>Sheet!A375</f>
        <v>46182</v>
      </c>
      <c r="B371" s="4" t="str">
        <f>Sheet!B375</f>
        <v>ED-33460</v>
      </c>
      <c r="C371" s="7" t="str">
        <f>Sheet!C375</f>
        <v>1113-19 PARA REGISTRAR LA FACTURA NO. 4976, NCF B0200004976 D/F 29/6/2026 DEL INGRESO RECIBIDO DE RESIDENCIAL TAGARCI I, DEL DEPOSITO REF. NO. 242181807 D/F 09/06/2026</v>
      </c>
      <c r="D371" s="2">
        <v>11000</v>
      </c>
      <c r="E371" s="2"/>
      <c r="F371" s="2">
        <f t="shared" si="5"/>
        <v>649084947.16000009</v>
      </c>
    </row>
    <row r="372" spans="1:6" ht="22.5" customHeight="1" x14ac:dyDescent="0.25">
      <c r="A372" s="3">
        <f>Sheet!A376</f>
        <v>46182</v>
      </c>
      <c r="B372" s="4" t="str">
        <f>Sheet!B376</f>
        <v>ED-33461</v>
      </c>
      <c r="C372" s="7" t="str">
        <f>Sheet!C376</f>
        <v>1113-19 PARA REGISTRAR LA FACTURA NO. 4977, NCF B0200004977 D/F 29/6/2026 DEL INGRESO RECIBIDO DE RESIDENCIAL TAGARCI I, DEL DEPOSITO REF. NO. 242182695 D/F 09/06/2026</v>
      </c>
      <c r="D372" s="2">
        <v>2200</v>
      </c>
      <c r="E372" s="2"/>
      <c r="F372" s="2">
        <f t="shared" si="5"/>
        <v>649087147.16000009</v>
      </c>
    </row>
    <row r="373" spans="1:6" ht="22.5" customHeight="1" x14ac:dyDescent="0.25">
      <c r="A373" s="3">
        <f>Sheet!A377</f>
        <v>46182</v>
      </c>
      <c r="B373" s="4" t="str">
        <f>Sheet!B377</f>
        <v>ED-33496</v>
      </c>
      <c r="C373" s="7" t="str">
        <f>Sheet!C377</f>
        <v>1113-19 PARA REGISTRAR LA FACTURA NO. 5035, NCF B0200005035 D/F 30/6/2026 DEL INGRESO RECIBIDO DE CONDOMINIO RODRIGUEZ I, DEL DEPOSITO REF. NO. 141831 GREGORY PEREZ PEREZ INT178101812680 5B D/F 09/06/2026</v>
      </c>
      <c r="D373" s="2">
        <v>6000</v>
      </c>
      <c r="E373" s="2"/>
      <c r="F373" s="2">
        <f t="shared" si="5"/>
        <v>649093147.16000009</v>
      </c>
    </row>
    <row r="374" spans="1:6" ht="22.5" customHeight="1" x14ac:dyDescent="0.25">
      <c r="A374" s="3">
        <f>Sheet!A378</f>
        <v>46182</v>
      </c>
      <c r="B374" s="4" t="str">
        <f>Sheet!B378</f>
        <v>ED-33497</v>
      </c>
      <c r="C374" s="7" t="str">
        <f>Sheet!C378</f>
        <v>1113-19 PARA REGISTRAR LA FACTURA NO. 5036, NCF B0200005036 D/F 30/6/2026 DEL INGRESO RECIBIDO DE PLAZA TENCENT, DEL DEPOSITO REF. NO. 076854 ISRAEL ROSARIO INT178101812680 5B D/F 09/06/2026</v>
      </c>
      <c r="D374" s="2">
        <v>6000</v>
      </c>
      <c r="E374" s="2"/>
      <c r="F374" s="2">
        <f t="shared" si="5"/>
        <v>649099147.16000009</v>
      </c>
    </row>
    <row r="375" spans="1:6" ht="22.5" customHeight="1" x14ac:dyDescent="0.25">
      <c r="A375" s="3">
        <f>Sheet!A379</f>
        <v>46182</v>
      </c>
      <c r="B375" s="4" t="str">
        <f>Sheet!B379</f>
        <v>ED-33499</v>
      </c>
      <c r="C375" s="7" t="str">
        <f>Sheet!C379</f>
        <v>1113-19 PARA REGISTRAR LA FACTURA NO. 5038, NCF B0200005038 D/F 30/6/2026 DEL INGRESO RECIBIDO DE EDIFICIO PLAZA, DEL DEPOSITO REF. NO. 466728 FELIPE PEREZINT178101812680 5B D/F 09/06/2026</v>
      </c>
      <c r="D375" s="2">
        <v>8500</v>
      </c>
      <c r="E375" s="2"/>
      <c r="F375" s="2">
        <f t="shared" si="5"/>
        <v>649107647.16000009</v>
      </c>
    </row>
    <row r="376" spans="1:6" ht="22.5" customHeight="1" x14ac:dyDescent="0.25">
      <c r="A376" s="3">
        <f>Sheet!A380</f>
        <v>46182</v>
      </c>
      <c r="B376" s="4" t="str">
        <f>Sheet!B380</f>
        <v>ED-33535</v>
      </c>
      <c r="C376" s="7" t="str">
        <f>Sheet!C380</f>
        <v>1113-19 PARA REGISTRAR LA FACTURA NO. 2183, NCF B0100002183 D/F 30/6/2030 DEL INGRESO RECIBIDO DE COLON CASTRO CONSTRUCCIONES CIVILES COCACONCI SRL, DEL DEPOSITO REF. NO. 000242182127 D/F 09/06/2026</v>
      </c>
      <c r="D376" s="2">
        <v>1516.26</v>
      </c>
      <c r="E376" s="2"/>
      <c r="F376" s="2">
        <f t="shared" si="5"/>
        <v>649109163.42000008</v>
      </c>
    </row>
    <row r="377" spans="1:6" ht="30.75" customHeight="1" x14ac:dyDescent="0.25">
      <c r="A377" s="3">
        <f>Sheet!A381</f>
        <v>46183</v>
      </c>
      <c r="B377" s="4" t="str">
        <f>Sheet!B381</f>
        <v>CH-66</v>
      </c>
      <c r="C377" s="7" t="str">
        <f>Sheet!C381</f>
        <v>1113-23 [MARMOVIN, S.R.L.] LIB-3292. PAGO 20% AVANCE INICIAL DEL CONTRATO MIVHED/CB/OB/CP/002/2025 FICHA CBE00840, LOTE II, PARA CONSTRUCCION DE PARROQUIA CATOLICA SAN PEDRO Y SAN PABLO, MUNICIPIO BONAO, PROVINCIA MONSEÑOR NOUEL, PROYECTO NO. 00655, SEGÚN COM. VMC-SP-128-2026 D/F 05/06/2026.</v>
      </c>
      <c r="D377" s="2"/>
      <c r="E377" s="2">
        <v>11707799.279999999</v>
      </c>
      <c r="F377" s="2">
        <f t="shared" si="5"/>
        <v>637401364.1400001</v>
      </c>
    </row>
    <row r="378" spans="1:6" ht="42" customHeight="1" x14ac:dyDescent="0.25">
      <c r="A378" s="3">
        <f>Sheet!A382</f>
        <v>46183</v>
      </c>
      <c r="B378" s="4" t="str">
        <f>Sheet!B382</f>
        <v>CH-73</v>
      </c>
      <c r="C378" s="7" t="str">
        <f>Sheet!C382</f>
        <v>1113-23 [DSETA GROUP, SRL] LIB-3301. TRECEAVO PAGO DE LA ORDEN DE SERVICIOS NO. MIVHED-2024-00324, PROCESO NO. MIVHED-DAF-CM-2024-0077, D/F 13/12/2024, CON LA FACTURA NCF NO. E450000000002 D/F 20/05/2026 POR CONCEPTO DE CONTRATACION DE SERVICIO DE MANTENIMIENTO PREVENTIVO Y CORRECTIVO PARA LAS PLANTAS ELECTRICAS DE LOS EDIFICIOS I Y II DE ESTE MINISTERIO. SEGUN DA/0572/2026 D/F 03/06/2026. VER ANEXOS.</v>
      </c>
      <c r="D378" s="2"/>
      <c r="E378" s="2">
        <v>14160</v>
      </c>
      <c r="F378" s="2">
        <f t="shared" si="5"/>
        <v>637387204.1400001</v>
      </c>
    </row>
    <row r="379" spans="1:6" ht="16.5" customHeight="1" x14ac:dyDescent="0.25">
      <c r="A379" s="3">
        <f>Sheet!A383</f>
        <v>46183</v>
      </c>
      <c r="B379" s="4" t="str">
        <f>Sheet!B383</f>
        <v>DB-4953</v>
      </c>
      <c r="C379" s="7" t="str">
        <f>Sheet!C383</f>
        <v>1113-19 PARA REGISTRAR INGRESOS DE BIENES NACIONALES CORRESPONDIENTE AL DIA 10/06/2026. SEGUN RELACION ANEXA</v>
      </c>
      <c r="D379" s="2">
        <v>110700</v>
      </c>
      <c r="E379" s="2"/>
      <c r="F379" s="2">
        <f t="shared" si="5"/>
        <v>637497904.1400001</v>
      </c>
    </row>
    <row r="380" spans="1:6" ht="16.5" customHeight="1" x14ac:dyDescent="0.25">
      <c r="A380" s="3">
        <f>Sheet!A384</f>
        <v>46183</v>
      </c>
      <c r="B380" s="4" t="str">
        <f>Sheet!B384</f>
        <v>DB-4953</v>
      </c>
      <c r="C380" s="7" t="str">
        <f>Sheet!C384</f>
        <v>1113-19 PARA REGISTRAR INGRESOS DE BIENES NACIONALES CORRESPONDIENTE AL DIA 10/06/2026. SEGUN RELACION ANEXA</v>
      </c>
      <c r="D380" s="2">
        <v>14716.43</v>
      </c>
      <c r="E380" s="2"/>
      <c r="F380" s="2">
        <f t="shared" si="5"/>
        <v>637512620.57000005</v>
      </c>
    </row>
    <row r="381" spans="1:6" ht="24.75" customHeight="1" x14ac:dyDescent="0.25">
      <c r="A381" s="3">
        <f>Sheet!A385</f>
        <v>46183</v>
      </c>
      <c r="B381" s="4" t="str">
        <f>Sheet!B385</f>
        <v>ED-32701</v>
      </c>
      <c r="C381" s="7" t="str">
        <f>Sheet!C385</f>
        <v>1113-19 PARA REGISTRAR LA FACTURA NO. 4799, NCF B0200004799 D/F 10/6/2026 DEL INGRESO RECIBIDO DE VIVIENDA 2 NIVELES CALLE #14, DEL DEPOSITO REF. NO. 425304117 D/F 10/06/2026</v>
      </c>
      <c r="D381" s="2">
        <v>5000</v>
      </c>
      <c r="E381" s="2"/>
      <c r="F381" s="2">
        <f t="shared" si="5"/>
        <v>637517620.57000005</v>
      </c>
    </row>
    <row r="382" spans="1:6" ht="24.75" customHeight="1" x14ac:dyDescent="0.25">
      <c r="A382" s="3">
        <f>Sheet!A386</f>
        <v>46183</v>
      </c>
      <c r="B382" s="4" t="str">
        <f>Sheet!B386</f>
        <v>ED-32702</v>
      </c>
      <c r="C382" s="7" t="str">
        <f>Sheet!C386</f>
        <v>1113-19 PARA REGISTRAR LA FACTURA NO. 4800, NCF B0200004800 D/F 10/6/2026 DEL INGRESO RECIBIDO DE RESIDENCIAL GILBERTO, DEL DEPOSITO REF. NO. 242189121 D/F 10/06/2026</v>
      </c>
      <c r="D382" s="2">
        <v>5700</v>
      </c>
      <c r="E382" s="2"/>
      <c r="F382" s="2">
        <f t="shared" si="5"/>
        <v>637523320.57000005</v>
      </c>
    </row>
    <row r="383" spans="1:6" ht="24.75" customHeight="1" x14ac:dyDescent="0.25">
      <c r="A383" s="3">
        <f>Sheet!A387</f>
        <v>46183</v>
      </c>
      <c r="B383" s="4" t="str">
        <f>Sheet!B387</f>
        <v>ED-32704</v>
      </c>
      <c r="C383" s="7" t="str">
        <f>Sheet!C387</f>
        <v>1113-19 PARA REGISTRAR LA FACTURA NO. 4802, NCF B0200004802 D/F 10/6/2026 DEL INGRESO RECIBIDO DE DON LUIS I, DEL DEPOSITO REF. NO. 001620090078 D/F 10/06/2026</v>
      </c>
      <c r="D383" s="2">
        <v>6000</v>
      </c>
      <c r="E383" s="2"/>
      <c r="F383" s="2">
        <f t="shared" si="5"/>
        <v>637529320.57000005</v>
      </c>
    </row>
    <row r="384" spans="1:6" ht="24.75" customHeight="1" x14ac:dyDescent="0.25">
      <c r="A384" s="3">
        <f>Sheet!A388</f>
        <v>46183</v>
      </c>
      <c r="B384" s="4" t="str">
        <f>Sheet!B388</f>
        <v>ED-32759</v>
      </c>
      <c r="C384" s="7" t="str">
        <f>Sheet!C388</f>
        <v>1113-19 PARA REGISTRAR LA FACTURA NO. 2010, NCF B0100002010 D/F 10/6/2026 DEL INGRESO RECIBIDO DE OPERADORA ZONA FRANCA DEL ESTE 23 SAS, DEL DEPOSITO REF. NO. 425306466 D/F 10/06/2026</v>
      </c>
      <c r="D384" s="2">
        <v>6000</v>
      </c>
      <c r="E384" s="2"/>
      <c r="F384" s="2">
        <f t="shared" si="5"/>
        <v>637535320.57000005</v>
      </c>
    </row>
    <row r="385" spans="1:6" ht="32.25" customHeight="1" x14ac:dyDescent="0.25">
      <c r="A385" s="3">
        <f>Sheet!A389</f>
        <v>46183</v>
      </c>
      <c r="B385" s="4" t="str">
        <f>Sheet!B389</f>
        <v>ED-32760</v>
      </c>
      <c r="C385" s="7" t="str">
        <f>Sheet!C389</f>
        <v>1113-19 PARA REGISTRAR LA FACTURA NO. 2011, NCF B0100002011 D/F 10/6/2026 DEL INGRESO RECIBIDO DE ASOCIACION DE LA IGLESIA DE JESUCRISTO DE LOS SANTOS DE LOS ULTIMOS DIAS DE LA REPUBLICA DOMINICANA, DEL DEPOSITO REF. NO. 005610020208 D/F 10/06/2026</v>
      </c>
      <c r="D385" s="2">
        <v>8500</v>
      </c>
      <c r="E385" s="2"/>
      <c r="F385" s="2">
        <f t="shared" si="5"/>
        <v>637543820.57000005</v>
      </c>
    </row>
    <row r="386" spans="1:6" ht="23.25" customHeight="1" x14ac:dyDescent="0.25">
      <c r="A386" s="3">
        <f>Sheet!A390</f>
        <v>46183</v>
      </c>
      <c r="B386" s="4" t="str">
        <f>Sheet!B390</f>
        <v>ED-32761</v>
      </c>
      <c r="C386" s="7" t="str">
        <f>Sheet!C390</f>
        <v>1113-19 PARA REGISTRAR LA FACTURA NO. 2012, NCF B0100002012 D/F 10/6/2026 DEL INGRESO RECIBIDO DE MARGIL TVPM SERVICES SRL, DEL DEPOSITO REF. NO. 425309776 D/F 10/06/2026</v>
      </c>
      <c r="D386" s="2">
        <v>8500</v>
      </c>
      <c r="E386" s="2"/>
      <c r="F386" s="2">
        <f t="shared" si="5"/>
        <v>637552320.57000005</v>
      </c>
    </row>
    <row r="387" spans="1:6" ht="23.25" customHeight="1" x14ac:dyDescent="0.25">
      <c r="A387" s="3">
        <f>Sheet!A391</f>
        <v>46183</v>
      </c>
      <c r="B387" s="4" t="str">
        <f>Sheet!B391</f>
        <v>ED-32762</v>
      </c>
      <c r="C387" s="7" t="str">
        <f>Sheet!C391</f>
        <v>1113-19 PARA REGISTRAR LA FACTURA NO. 2013, NCF B0100002013 D/F 10/6/2026 DEL INGRESO RECIBIDO DE INMOBILIARIA BILTMORE SRL, DEL DEPOSITO REF. NO. 002400010157 D/F 10/06/2026</v>
      </c>
      <c r="D387" s="2">
        <v>5000</v>
      </c>
      <c r="E387" s="2"/>
      <c r="F387" s="2">
        <f t="shared" si="5"/>
        <v>637557320.57000005</v>
      </c>
    </row>
    <row r="388" spans="1:6" ht="23.25" customHeight="1" x14ac:dyDescent="0.25">
      <c r="A388" s="3">
        <f>Sheet!A392</f>
        <v>46183</v>
      </c>
      <c r="B388" s="4" t="str">
        <f>Sheet!B392</f>
        <v>ED-32763</v>
      </c>
      <c r="C388" s="7" t="str">
        <f>Sheet!C392</f>
        <v>1113-19 PARA REGISTRAR LA FACTURA NO. 2014, NCF B0100002014 D/F 10/6/2026 DEL INGRESO RECIBIDO DE CONSTRUCTORA GACASA SRL, DEL DEPOSITO REF. NO. 242191056 D/F 10/06/2026</v>
      </c>
      <c r="D388" s="2">
        <v>5000</v>
      </c>
      <c r="E388" s="2"/>
      <c r="F388" s="2">
        <f t="shared" si="5"/>
        <v>637562320.57000005</v>
      </c>
    </row>
    <row r="389" spans="1:6" ht="23.25" customHeight="1" x14ac:dyDescent="0.25">
      <c r="A389" s="3">
        <f>Sheet!A393</f>
        <v>46183</v>
      </c>
      <c r="B389" s="4" t="str">
        <f>Sheet!B393</f>
        <v>ED-32764</v>
      </c>
      <c r="C389" s="7" t="str">
        <f>Sheet!C393</f>
        <v>1113-19 PARA REGISTRAR LA FACTURA NO. 2015, NCF B0100002015 D/F 10/6/2026 DEL INGRESO RECIBIDO DE CONSTRUCTORA &amp; INMOBILIARIA GARSA SRL, DEL DEPOSITO REF. NO. 452400545007 D/F 10/06/2026</v>
      </c>
      <c r="D389" s="2">
        <v>18890.91</v>
      </c>
      <c r="E389" s="2"/>
      <c r="F389" s="2">
        <f t="shared" si="5"/>
        <v>637581211.48000002</v>
      </c>
    </row>
    <row r="390" spans="1:6" ht="23.25" customHeight="1" x14ac:dyDescent="0.25">
      <c r="A390" s="3">
        <f>Sheet!A394</f>
        <v>46183</v>
      </c>
      <c r="B390" s="4" t="str">
        <f>Sheet!B394</f>
        <v>ED-32765</v>
      </c>
      <c r="C390" s="7" t="str">
        <f>Sheet!C394</f>
        <v>1113-19 PARA REGISTRAR LA FACTURA NO. 2016, NCF B0100002016 D/F 10/6/2026 DEL INGRESO RECIBIDO DE HECTOR JULIO GARCIA MELO, DEL DEPOSITO REF. NO. 242191286 D/F 10/06/2026</v>
      </c>
      <c r="D390" s="2">
        <v>8500</v>
      </c>
      <c r="E390" s="2"/>
      <c r="F390" s="2">
        <f t="shared" si="5"/>
        <v>637589711.48000002</v>
      </c>
    </row>
    <row r="391" spans="1:6" ht="36" customHeight="1" x14ac:dyDescent="0.25">
      <c r="A391" s="3">
        <f>Sheet!A395</f>
        <v>46183</v>
      </c>
      <c r="B391" s="4" t="str">
        <f>Sheet!B395</f>
        <v>ED-32767</v>
      </c>
      <c r="C391" s="7" t="str">
        <f>Sheet!C395</f>
        <v>1113-19 PARA REGISTRAR LA FACTURA NO. 2018, NCF B0100002018 D/F 10/6/2026 DEL INGRESO RECIBIDO DE ASOCIACION DE LA IGLESIA DE JESUCRISTO DE LOS SANTOS DE LOS ULTIMOS DIAS DE LA REPUBLICA DOMINICANA, DEL DEPOSITO REF. NO. 005610020202 D/F 10/06/2026</v>
      </c>
      <c r="D391" s="2">
        <v>8500</v>
      </c>
      <c r="E391" s="2"/>
      <c r="F391" s="2">
        <f t="shared" si="5"/>
        <v>637598211.48000002</v>
      </c>
    </row>
    <row r="392" spans="1:6" ht="23.25" customHeight="1" x14ac:dyDescent="0.25">
      <c r="A392" s="3">
        <f>Sheet!A396</f>
        <v>46183</v>
      </c>
      <c r="B392" s="4" t="str">
        <f>Sheet!B396</f>
        <v>ED-32780</v>
      </c>
      <c r="C392" s="7" t="str">
        <f>Sheet!C396</f>
        <v>1113-19 PARA REGISTRAR LA FACTURA NO. 2031, NCF B0100002031 D/F 15/6/2026 DEL INGRESO RECIBIDO DE CONSTRUCCIONES S ORIONIS SRL, DEL DEPOSITO REF. NO. 425332442 D/F 10/06/2026</v>
      </c>
      <c r="D392" s="2">
        <v>5500</v>
      </c>
      <c r="E392" s="2"/>
      <c r="F392" s="2">
        <f t="shared" si="5"/>
        <v>637603711.48000002</v>
      </c>
    </row>
    <row r="393" spans="1:6" ht="23.25" customHeight="1" x14ac:dyDescent="0.25">
      <c r="A393" s="3">
        <f>Sheet!A397</f>
        <v>46183</v>
      </c>
      <c r="B393" s="4" t="str">
        <f>Sheet!B397</f>
        <v>ED-32864</v>
      </c>
      <c r="C393" s="7" t="str">
        <f>Sheet!C397</f>
        <v>1113-19 PARA REGISTRAR INGRESO CORRESPONDIENTE AL DIA 10/06/2026, SEGUN ESTADO DE BANCO ANEXO, REF NO. 452400544902</v>
      </c>
      <c r="D393" s="2">
        <v>15000</v>
      </c>
      <c r="E393" s="2"/>
      <c r="F393" s="2">
        <f t="shared" si="5"/>
        <v>637618711.48000002</v>
      </c>
    </row>
    <row r="394" spans="1:6" ht="23.25" customHeight="1" x14ac:dyDescent="0.25">
      <c r="A394" s="3">
        <f>Sheet!A398</f>
        <v>46183</v>
      </c>
      <c r="B394" s="4" t="str">
        <f>Sheet!B398</f>
        <v>ED-32865</v>
      </c>
      <c r="C394" s="7" t="str">
        <f>Sheet!C398</f>
        <v>1113-19 PARA REGISTRAR LA FACTURA NO. 2044, NCF B0100002044 D/F 22/6/2027 DEL INGRESO RECIBIDO DE RELAX TIME IN AGMA MOTEL SRL, DEL DEPOSITO REF. NO. 425311170 D/F 10/06/2026</v>
      </c>
      <c r="D394" s="2">
        <v>6000</v>
      </c>
      <c r="E394" s="2"/>
      <c r="F394" s="2">
        <f t="shared" si="5"/>
        <v>637624711.48000002</v>
      </c>
    </row>
    <row r="395" spans="1:6" ht="23.25" customHeight="1" x14ac:dyDescent="0.25">
      <c r="A395" s="3">
        <f>Sheet!A399</f>
        <v>46183</v>
      </c>
      <c r="B395" s="4" t="str">
        <f>Sheet!B399</f>
        <v>ED-32866</v>
      </c>
      <c r="C395" s="7" t="str">
        <f>Sheet!C399</f>
        <v>1113-19 PARA REGISTRAR INGRESO CORRESPONDIENTE AL DIA 10/06/2026, SEGUN ESTADO DE BANCO ANEXO, REF NO. 000242190189</v>
      </c>
      <c r="D395" s="2">
        <v>6600</v>
      </c>
      <c r="E395" s="2"/>
      <c r="F395" s="2">
        <f t="shared" ref="F395:F458" si="6">+F394+D395-E395</f>
        <v>637631311.48000002</v>
      </c>
    </row>
    <row r="396" spans="1:6" ht="23.25" customHeight="1" x14ac:dyDescent="0.25">
      <c r="A396" s="3">
        <f>Sheet!A400</f>
        <v>46183</v>
      </c>
      <c r="B396" s="4" t="str">
        <f>Sheet!B400</f>
        <v>ED-32867</v>
      </c>
      <c r="C396" s="7" t="str">
        <f>Sheet!C400</f>
        <v>1113-19 PARA REGISTRAR INGRESO CORRESPONDIENTE AL DIA 10/06/2026, SEGUN ESTADO DE BANCO ANEXO, REF NO. 000425319553</v>
      </c>
      <c r="D396" s="2">
        <v>2200</v>
      </c>
      <c r="E396" s="2"/>
      <c r="F396" s="2">
        <f t="shared" si="6"/>
        <v>637633511.48000002</v>
      </c>
    </row>
    <row r="397" spans="1:6" ht="23.25" customHeight="1" x14ac:dyDescent="0.25">
      <c r="A397" s="3">
        <f>Sheet!A401</f>
        <v>46183</v>
      </c>
      <c r="B397" s="4" t="str">
        <f>Sheet!B401</f>
        <v>ED-32868</v>
      </c>
      <c r="C397" s="7" t="str">
        <f>Sheet!C401</f>
        <v>1113-19 PARA REGISTRAR INGRESO CORRESPONDIENTE AL DIA 10/06/2026, SEGUN ESTADO DE BANCO ANEXO, REF NO. 452400548238</v>
      </c>
      <c r="D397" s="2">
        <v>3500</v>
      </c>
      <c r="E397" s="2"/>
      <c r="F397" s="2">
        <f t="shared" si="6"/>
        <v>637637011.48000002</v>
      </c>
    </row>
    <row r="398" spans="1:6" ht="36" customHeight="1" x14ac:dyDescent="0.25">
      <c r="A398" s="3">
        <f>Sheet!A402</f>
        <v>46183</v>
      </c>
      <c r="B398" s="4" t="str">
        <f>Sheet!B402</f>
        <v>ED-32869</v>
      </c>
      <c r="C398" s="7" t="str">
        <f>Sheet!C402</f>
        <v>1113-19 PARA REGISTRAR LA FACTURA NO. 2045, NCF B0100002045 D/F 22/6/2027 DEL INGRESO RECIBIDO DE ASOCIACION DE LA IGLESIA DE JESUCRISTO DE LOS SANTOS DE LOS ULTIMOS DIAS DE LA REPUBLICA DOMINICANA, DEL DEPOSITO REF. NO. 425324663 D/F 10/06/2026</v>
      </c>
      <c r="D398" s="2">
        <v>5700</v>
      </c>
      <c r="E398" s="2"/>
      <c r="F398" s="2">
        <f t="shared" si="6"/>
        <v>637642711.48000002</v>
      </c>
    </row>
    <row r="399" spans="1:6" ht="22.5" customHeight="1" x14ac:dyDescent="0.25">
      <c r="A399" s="3">
        <f>Sheet!A403</f>
        <v>46183</v>
      </c>
      <c r="B399" s="4" t="str">
        <f>Sheet!B403</f>
        <v>ED-32870</v>
      </c>
      <c r="C399" s="7" t="str">
        <f>Sheet!C403</f>
        <v>1113-19 PARA REGISTRAR INGRESO CORRESPONDIENTE AL DIA 10/06/2026, SEGUN ESTADO DE BANCO ANEXO, REF NO. 000425332512</v>
      </c>
      <c r="D399" s="2">
        <v>5500</v>
      </c>
      <c r="E399" s="2"/>
      <c r="F399" s="2">
        <f t="shared" si="6"/>
        <v>637648211.48000002</v>
      </c>
    </row>
    <row r="400" spans="1:6" ht="22.5" customHeight="1" x14ac:dyDescent="0.25">
      <c r="A400" s="3">
        <f>Sheet!A404</f>
        <v>46183</v>
      </c>
      <c r="B400" s="4" t="str">
        <f>Sheet!B404</f>
        <v>ED-32871</v>
      </c>
      <c r="C400" s="7" t="str">
        <f>Sheet!C404</f>
        <v>1113-19 PARA REGISTRAR INGRESO CORRESPONDIENTE AL DIA 10/06/2026, SEGUN ESTADO DE BANCO ANEXO, REF NO. 000242192417</v>
      </c>
      <c r="D400" s="2">
        <v>98216</v>
      </c>
      <c r="E400" s="2"/>
      <c r="F400" s="2">
        <f t="shared" si="6"/>
        <v>637746427.48000002</v>
      </c>
    </row>
    <row r="401" spans="1:6" ht="22.5" customHeight="1" x14ac:dyDescent="0.25">
      <c r="A401" s="3">
        <f>Sheet!A405</f>
        <v>46183</v>
      </c>
      <c r="B401" s="4" t="str">
        <f>Sheet!B405</f>
        <v>ED-32936</v>
      </c>
      <c r="C401" s="7" t="str">
        <f>Sheet!C405</f>
        <v>1113-19 PARA REGISTRAR LA FACTURA NO. 4826, NCF B0200004826 D/F 15/6/2026 DEL INGRESO RECIBIDO DE MADRIGAL VI, DEL DEPOSITO REF. NO. 002490050103 D/F 10/06/2026</v>
      </c>
      <c r="D401" s="2">
        <v>13200</v>
      </c>
      <c r="E401" s="2"/>
      <c r="F401" s="2">
        <f t="shared" si="6"/>
        <v>637759627.48000002</v>
      </c>
    </row>
    <row r="402" spans="1:6" ht="22.5" customHeight="1" x14ac:dyDescent="0.25">
      <c r="A402" s="3">
        <f>Sheet!A406</f>
        <v>46183</v>
      </c>
      <c r="B402" s="4" t="str">
        <f>Sheet!B406</f>
        <v>ED-32937</v>
      </c>
      <c r="C402" s="7" t="str">
        <f>Sheet!C406</f>
        <v>1113-19 PARA REGISTRAR LA FACTURA NO. 4827, NCF B0200004827 D/F 15/6/2026 DEL INGRESO RECIBIDO DE QUINTAS DEL VALLE , DEL DEPOSITO REF. NO. 425323357 D/F 10/06/2026</v>
      </c>
      <c r="D402" s="2">
        <v>3300</v>
      </c>
      <c r="E402" s="2"/>
      <c r="F402" s="2">
        <f t="shared" si="6"/>
        <v>637762927.48000002</v>
      </c>
    </row>
    <row r="403" spans="1:6" ht="18.75" customHeight="1" x14ac:dyDescent="0.25">
      <c r="A403" s="3">
        <f>Sheet!A407</f>
        <v>46183</v>
      </c>
      <c r="B403" s="4" t="str">
        <f>Sheet!B407</f>
        <v>ED-33024</v>
      </c>
      <c r="C403" s="7" t="str">
        <f>Sheet!C407</f>
        <v>1113-23 P/R INGRESO POR ASIGNACION PRESUPUESTARIA DEL FONDO 100, CORRESPONDIENTE AL 10/06/2026 REF. 65134</v>
      </c>
      <c r="D403" s="2">
        <v>12383898.130000001</v>
      </c>
      <c r="E403" s="2"/>
      <c r="F403" s="2">
        <f t="shared" si="6"/>
        <v>650146825.61000001</v>
      </c>
    </row>
    <row r="404" spans="1:6" ht="24" customHeight="1" x14ac:dyDescent="0.25">
      <c r="A404" s="3">
        <f>Sheet!A408</f>
        <v>46183</v>
      </c>
      <c r="B404" s="4" t="str">
        <f>Sheet!B408</f>
        <v>ED-33039</v>
      </c>
      <c r="C404" s="7" t="str">
        <f>Sheet!C408</f>
        <v>1113-19 PARA REGISTRAR LA FACTURA NO. 2033, NCF B0100002033 D/F 22/6/2027 DEL INGRESO RECIBIDO DE ASOCIACION DE LA IGLESIA DE JESUCRISTO DE LOS SANTOS DE LOS ULTIMOS DIAS DE LA REPUBLICA DOMINICANA, DEL DEPOSITO REF. NO. 005610020205 D/F 10/06/2026</v>
      </c>
      <c r="D404" s="2">
        <v>8500</v>
      </c>
      <c r="E404" s="2"/>
      <c r="F404" s="2">
        <f t="shared" si="6"/>
        <v>650155325.61000001</v>
      </c>
    </row>
    <row r="405" spans="1:6" ht="24" customHeight="1" x14ac:dyDescent="0.25">
      <c r="A405" s="3">
        <f>Sheet!A409</f>
        <v>46183</v>
      </c>
      <c r="B405" s="4" t="str">
        <f>Sheet!B409</f>
        <v>ED-33042</v>
      </c>
      <c r="C405" s="7" t="str">
        <f>Sheet!C409</f>
        <v>1113-19 PARA REGISTRAR LA FACTURA NO. 2036, NCF B0100002036 D/F 22/6/2027 DEL INGRESO RECIBIDO DE MERKABLUE SRL, DEL DEPOSITO REF. NO. 452400545108 D/F 09/06/2026</v>
      </c>
      <c r="D405" s="2">
        <v>4665</v>
      </c>
      <c r="E405" s="2"/>
      <c r="F405" s="2">
        <f t="shared" si="6"/>
        <v>650159990.61000001</v>
      </c>
    </row>
    <row r="406" spans="1:6" ht="24" customHeight="1" x14ac:dyDescent="0.25">
      <c r="A406" s="3">
        <f>Sheet!A410</f>
        <v>46183</v>
      </c>
      <c r="B406" s="4" t="str">
        <f>Sheet!B410</f>
        <v>ED-33361</v>
      </c>
      <c r="C406" s="7" t="str">
        <f>Sheet!C410</f>
        <v>1113-19 PARA REGISTRAR LA FACTURA NO. 2142, NCF B0100002142 D/F 30/6/2026 DEL INGRESO RECIBIDO DE SAN PEDRO BIO ENERGY SRL, DEL DEPOSITO REF. NO. 150358 SAN PEDRO BIOENERGY SRL INT178110557145 7V D/F 10/06/2026.</v>
      </c>
      <c r="D406" s="2">
        <v>6000</v>
      </c>
      <c r="E406" s="2"/>
      <c r="F406" s="2">
        <f t="shared" si="6"/>
        <v>650165990.61000001</v>
      </c>
    </row>
    <row r="407" spans="1:6" ht="35.25" customHeight="1" x14ac:dyDescent="0.25">
      <c r="A407" s="3">
        <f>Sheet!A411</f>
        <v>46183</v>
      </c>
      <c r="B407" s="4" t="str">
        <f>Sheet!B411</f>
        <v>ED-33362</v>
      </c>
      <c r="C407" s="7" t="str">
        <f>Sheet!C411</f>
        <v>1113-19 PARA REGISTRAR LA FACTURA NO. 2143, NCF B0100002143 D/F 30/6/2026 DEL INGRESO RECIBIDO DE CENTRO DE INGENIERIA INDUSTRIAL Y SERVICIOS AUTORIZADOS S R L, DEL DEPOSITO REF. NO. 098254 DANIS CLETO CARMONA INT178110557145 7V D/F 10/06/2026.</v>
      </c>
      <c r="D407" s="2">
        <v>6000</v>
      </c>
      <c r="E407" s="2"/>
      <c r="F407" s="2">
        <f t="shared" si="6"/>
        <v>650171990.61000001</v>
      </c>
    </row>
    <row r="408" spans="1:6" ht="26.25" customHeight="1" x14ac:dyDescent="0.25">
      <c r="A408" s="3">
        <f>Sheet!A412</f>
        <v>46183</v>
      </c>
      <c r="B408" s="4" t="str">
        <f>Sheet!B412</f>
        <v>ED-33482</v>
      </c>
      <c r="C408" s="7" t="str">
        <f>Sheet!C412</f>
        <v>1113-19 PARA REGISTRAR LA FACTURA NO. 5001, NCF B0200005001 D/F 30/6/2026 DEL INGRESO RECIBIDO DE PALMERAS DEL ESTE, DEL DEPOSITO REF. NO. 242197956 D/F 11/06/2026</v>
      </c>
      <c r="D408" s="2">
        <v>6000</v>
      </c>
      <c r="E408" s="2"/>
      <c r="F408" s="2">
        <f t="shared" si="6"/>
        <v>650177990.61000001</v>
      </c>
    </row>
    <row r="409" spans="1:6" ht="26.25" customHeight="1" x14ac:dyDescent="0.25">
      <c r="A409" s="3">
        <f>Sheet!A413</f>
        <v>46183</v>
      </c>
      <c r="B409" s="4" t="str">
        <f>Sheet!B413</f>
        <v>ED-33498</v>
      </c>
      <c r="C409" s="7" t="str">
        <f>Sheet!C413</f>
        <v>1113-19 PARA REGISTRAR LA FACTURA NO. 5037, NCF B0200005037 D/F 30/6/2026 DEL INGRESO RECIBIDO DE PLAZATRO SRL, DEL DEPOSITO REF. NO. 165294 ISRAEL ROSARIO INT178110557145 7V D/F 10/06/2026</v>
      </c>
      <c r="D409" s="2">
        <v>6000</v>
      </c>
      <c r="E409" s="2"/>
      <c r="F409" s="2">
        <f t="shared" si="6"/>
        <v>650183990.61000001</v>
      </c>
    </row>
    <row r="410" spans="1:6" ht="26.25" customHeight="1" x14ac:dyDescent="0.25">
      <c r="A410" s="3">
        <f>Sheet!A414</f>
        <v>46183</v>
      </c>
      <c r="B410" s="4" t="str">
        <f>Sheet!B414</f>
        <v>ED-33529</v>
      </c>
      <c r="C410" s="7" t="str">
        <f>Sheet!C414</f>
        <v>1113-19 PARA REGISTRAR INGRESO CORRESPONDIENTE AL DIA 10/06/2026, SEGUN ESTADO DE BANCO ANEXO, REF NO. 242188162.</v>
      </c>
      <c r="D410" s="2">
        <v>15000</v>
      </c>
      <c r="E410" s="2"/>
      <c r="F410" s="2">
        <f t="shared" si="6"/>
        <v>650198990.61000001</v>
      </c>
    </row>
    <row r="411" spans="1:6" ht="51.75" customHeight="1" x14ac:dyDescent="0.25">
      <c r="A411" s="3">
        <f>Sheet!A415</f>
        <v>46184</v>
      </c>
      <c r="B411" s="4" t="str">
        <f>Sheet!B415</f>
        <v>CH-64</v>
      </c>
      <c r="C411" s="7" t="str">
        <f>Sheet!C415</f>
        <v>1113-23 [UN TECHO PARA MI PAIS REPUBLICA DOMINICANA] LIB-3355. APORTE ECONOMICO CORRESPONDIENTE AL PRIMER TRIMESTRE DEL PERIODO ENERO - MARZO DEL AÑO 2026, RESPECTO A LA EJECUCION DEL LABORATORIO DE INNOVACION DE VOLUNTARIADO (14 ORGANIZACIONES) EN LA CONVOCATORIA SUBVENCION DEL ESTADO COORDINADA POR EL CENTRO DE FORMENTO DE LAS ASOCIACIONES SIN FINES DE LUCRO (CASFL) SEGÚN COMS. DPYD-089-2026 D/F 25/05/2026, 000225 D/F 13/05/2026 Y DGP-SAL-2025-002441 D/F 23/12/2025. VER ANEXOS. MVC-3046.</v>
      </c>
      <c r="D411" s="2"/>
      <c r="E411" s="2">
        <v>7000000</v>
      </c>
      <c r="F411" s="2">
        <f t="shared" si="6"/>
        <v>643198990.61000001</v>
      </c>
    </row>
    <row r="412" spans="1:6" ht="44.25" customHeight="1" x14ac:dyDescent="0.25">
      <c r="A412" s="3">
        <f>Sheet!A416</f>
        <v>46184</v>
      </c>
      <c r="B412" s="4" t="str">
        <f>Sheet!B416</f>
        <v>CH-65</v>
      </c>
      <c r="C412" s="7" t="str">
        <f>Sheet!C416</f>
        <v>1113-23 [SERVIATESA SRL] LIB-3345. PAGO NO. 21 DEL CONTRATO NO. MIVHED-CB-CA-2024-003, PROCESO MIVHED-CCC-PEPU-2024-0008, CON LA FACTURA NCF NO. B1500000079 D/F 04/06/2026, POR ALQUILER DEL LOCAL PARA OFICINAS DEL MINISTERIO DE LA VIVIENDA, HABITAT Y EDIFICACIONES, CORRESPONDIENTE AL MES DE JUNIO DEL 2026, SEGUN DA/0575/2026 D/F 03/06/2026. (RETENCION DEL 5%) VER ANEXOS, MVC-3058</v>
      </c>
      <c r="D412" s="2"/>
      <c r="E412" s="2">
        <v>442512.78</v>
      </c>
      <c r="F412" s="2">
        <f t="shared" si="6"/>
        <v>642756477.83000004</v>
      </c>
    </row>
    <row r="413" spans="1:6" ht="42" customHeight="1" x14ac:dyDescent="0.25">
      <c r="A413" s="3">
        <f>Sheet!A417</f>
        <v>46184</v>
      </c>
      <c r="B413" s="4" t="str">
        <f>Sheet!B417</f>
        <v>CH-65</v>
      </c>
      <c r="C413" s="7" t="str">
        <f>Sheet!C417</f>
        <v>1113-23 [SERVIATESA SRL] LIB-3345. PAGO NO. 21 DEL CONTRATO NO. MIVHED-CB-CA-2024-003, PROCESO MIVHED-CCC-PEPU-2024-0008, CON LA FACTURA NCF NO. B1500000079 D/F 04/06/2026, POR ALQUILER DEL LOCAL PARA OFICINAS DEL MINISTERIO DE LA VIVIENDA, HABITAT Y EDIFICACIONES, CORRESPONDIENTE AL MES DE JUNIO DEL 2026, SEGUN DA/0575/2026 D/F 03/06/2026. (RETENCION DEL 5%) VER ANEXOS, MVC-3058</v>
      </c>
      <c r="D413" s="2"/>
      <c r="E413" s="2">
        <v>19580.21</v>
      </c>
      <c r="F413" s="2">
        <f t="shared" si="6"/>
        <v>642736897.62</v>
      </c>
    </row>
    <row r="414" spans="1:6" ht="68.25" customHeight="1" x14ac:dyDescent="0.25">
      <c r="A414" s="3">
        <f>Sheet!A418</f>
        <v>46184</v>
      </c>
      <c r="B414" s="4" t="str">
        <f>Sheet!B418</f>
        <v>CH-67</v>
      </c>
      <c r="C414" s="7" t="str">
        <f>Sheet!C418</f>
        <v>1113-23 [CARIBBEAN FOOD SUPPLY Y R, SRL] LIB-3349. CUARTO Y ULTIMO PAGO DEL CONTRATO NO. MIVHED/CB/BS/PEEN/011/2023, PROCESO NO. MIVHED-MAE-PEEN-2022-0013, ADENDUM NO. I MIVHED-CB-AD-410-2024 Y ADENDUM NO. II MIVHED-CB-AD-177-2025 (POR EXTENSION DE VIGENCIA DEL CONTRATO) CON LA FACT. NO. E450000000001 D/F 12/05/2026, POR RD$ 6,017,557.50, MENOS EL 20% DE AVANCE INICIAR RD$1,203,511.50, POR ADQUISICION DE MATERIALES Y HERRAMIENTAS PARA REPARACION DE VIVIENDAS EN EL DISTRITO NACIONAL Y LA PROVINCIA SANTO DOMINGO, A RAIZ DEL LAS LLUVIAS ACAECIDAS EL 04 DE NOVIEMBRE 2022, LOTE VI, ITEMS DEL 1 AL 7, (PINTURA), SEGUN DA/0494/2026 D/F 14/05/2026. VER ANEXOS. MVC-3001</v>
      </c>
      <c r="D414" s="2"/>
      <c r="E414" s="2">
        <v>4814046</v>
      </c>
      <c r="F414" s="2">
        <f t="shared" si="6"/>
        <v>637922851.62</v>
      </c>
    </row>
    <row r="415" spans="1:6" ht="42.75" customHeight="1" x14ac:dyDescent="0.25">
      <c r="A415" s="3">
        <f>Sheet!A419</f>
        <v>46184</v>
      </c>
      <c r="B415" s="4" t="str">
        <f>Sheet!B419</f>
        <v>CH-69</v>
      </c>
      <c r="C415" s="7" t="str">
        <f>Sheet!C419</f>
        <v>1113-19 [CONSORCIO DE CONSTRUCCIÓN ESPECIALIZADO DOMINICANO (CCED)] LIB-3347. PAGO CUB-06 (75.69%) DEL CONTRATO MIVHED/CB/OB/LPN/007/2024, FICHA CBE00767 PARA LA CONSTRUCCION DEL INSTITUTO POLICIAL DE EDUCACION SUPERIOR (IPES), UBICACIÓN EN LA CIUDAD DE SANTO DOMINGO, LOTE 7, DISTRITO NACIONAL. PROYECTO NO. 00606, SEGÚN COM. VMC-SP-118-2026 D/ 28/5/2026.</v>
      </c>
      <c r="D415" s="2">
        <v>4999182.5999999996</v>
      </c>
      <c r="E415" s="2"/>
      <c r="F415" s="2">
        <f t="shared" si="6"/>
        <v>642922034.22000003</v>
      </c>
    </row>
    <row r="416" spans="1:6" ht="42.75" customHeight="1" x14ac:dyDescent="0.25">
      <c r="A416" s="3">
        <f>Sheet!A420</f>
        <v>46184</v>
      </c>
      <c r="B416" s="4" t="str">
        <f>Sheet!B420</f>
        <v>CH-69</v>
      </c>
      <c r="C416" s="7" t="str">
        <f>Sheet!C420</f>
        <v>1113-23 [CONSORCIO DE CONSTRUCCIÓN ESPECIALIZADO DOMINICANO (CCED)] LIB-3347. PAGO CUB-06 (75.69%) DEL CONTRATO MIVHED/CB/OB/LPN/007/2024, FICHA CBE00767 PARA LA CONSTRUCCION DEL INSTITUTO POLICIAL DE EDUCACION SUPERIOR (IPES), UBICACIÓN EN LA CIUDAD DE SANTO DOMINGO, LOTE 7, DISTRITO NACIONAL. PROYECTO NO. 00606, SEGÚN COM. VMC-SP-118-2026 D/ 28/5/2026.</v>
      </c>
      <c r="D416" s="2"/>
      <c r="E416" s="2">
        <v>474941.57</v>
      </c>
      <c r="F416" s="2">
        <f t="shared" si="6"/>
        <v>642447092.64999998</v>
      </c>
    </row>
    <row r="417" spans="1:6" ht="42.75" customHeight="1" x14ac:dyDescent="0.25">
      <c r="A417" s="3">
        <f>Sheet!A421</f>
        <v>46184</v>
      </c>
      <c r="B417" s="4" t="str">
        <f>Sheet!B421</f>
        <v>CH-69</v>
      </c>
      <c r="C417" s="7" t="str">
        <f>Sheet!C421</f>
        <v>1113-23 [CONSORCIO DE CONSTRUCCIÓN ESPECIALIZADO DOMINICANO (CCED)] LIB-3347. PAGO CUB-06 (75.69%) DEL CONTRATO MIVHED/CB/OB/LPN/007/2024, FICHA CBE00767 PARA LA CONSTRUCCION DEL INSTITUTO POLICIAL DE EDUCACION SUPERIOR (IPES), UBICACIÓN EN LA CIUDAD DE SANTO DOMINGO, LOTE 7, DISTRITO NACIONAL. PROYECTO NO. 00606, SEGÚN COM. VMC-SP-118-2026 D/ 28/5/2026.</v>
      </c>
      <c r="D417" s="2"/>
      <c r="E417" s="2">
        <v>207658.35</v>
      </c>
      <c r="F417" s="2">
        <f t="shared" si="6"/>
        <v>642239434.29999995</v>
      </c>
    </row>
    <row r="418" spans="1:6" ht="42.75" customHeight="1" x14ac:dyDescent="0.25">
      <c r="A418" s="3">
        <f>Sheet!A422</f>
        <v>46184</v>
      </c>
      <c r="B418" s="4" t="str">
        <f>Sheet!B422</f>
        <v>CH-69</v>
      </c>
      <c r="C418" s="7" t="str">
        <f>Sheet!C422</f>
        <v>1113-23 [CONSORCIO DE CONSTRUCCIÓN ESPECIALIZADO DOMINICANO (CCED)] LIB-3347. PAGO CUB-06 (75.69%) DEL CONTRATO MIVHED/CB/OB/LPN/007/2024, FICHA CBE00767 PARA LA CONSTRUCCION DEL INSTITUTO POLICIAL DE EDUCACION SUPERIOR (IPES), UBICACIÓN EN LA CIUDAD DE SANTO DOMINGO, LOTE 7, DISTRITO NACIONAL. PROYECTO NO. 00606, SEGÚN COM. VMC-SP-118-2026 D/ 28/5/2026.</v>
      </c>
      <c r="D418" s="2"/>
      <c r="E418" s="2">
        <v>38455.25</v>
      </c>
      <c r="F418" s="2">
        <f t="shared" si="6"/>
        <v>642200979.04999995</v>
      </c>
    </row>
    <row r="419" spans="1:6" ht="42.75" customHeight="1" x14ac:dyDescent="0.25">
      <c r="A419" s="3">
        <f>Sheet!A423</f>
        <v>46184</v>
      </c>
      <c r="B419" s="4" t="str">
        <f>Sheet!B423</f>
        <v>CH-69</v>
      </c>
      <c r="C419" s="7" t="str">
        <f>Sheet!C423</f>
        <v>1113-23 [CONSORCIO DE CONSTRUCCIÓN ESPECIALIZADO DOMINICANO (CCED)] LIB-3347. PAGO CUB-06 (75.69%) DEL CONTRATO MIVHED/CB/OB/LPN/007/2024, FICHA CBE00767 PARA LA CONSTRUCCION DEL INSTITUTO POLICIAL DE EDUCACION SUPERIOR (IPES), UBICACIÓN EN LA CIUDAD DE SANTO DOMINGO, LOTE 7, DISTRITO NACIONAL. PROYECTO NO. 00606, SEGÚN COM. VMC-SP-118-2026 D/ 28/5/2026.</v>
      </c>
      <c r="D419" s="2"/>
      <c r="E419" s="2">
        <v>384552.51</v>
      </c>
      <c r="F419" s="2">
        <f t="shared" si="6"/>
        <v>641816426.53999996</v>
      </c>
    </row>
    <row r="420" spans="1:6" ht="42.75" customHeight="1" x14ac:dyDescent="0.25">
      <c r="A420" s="3">
        <f>Sheet!A424</f>
        <v>46184</v>
      </c>
      <c r="B420" s="4" t="str">
        <f>Sheet!B424</f>
        <v>CH-69</v>
      </c>
      <c r="C420" s="7" t="str">
        <f>Sheet!C424</f>
        <v>1113-23 [CONSORCIO DE CONSTRUCCIÓN ESPECIALIZADO DOMINICANO (CCED)] LIB-3347. PAGO CUB-06 (75.69%) DEL CONTRATO MIVHED/CB/OB/LPN/007/2024, FICHA CBE00767 PARA LA CONSTRUCCION DEL INSTITUTO POLICIAL DE EDUCACION SUPERIOR (IPES), UBICACIÓN EN LA CIUDAD DE SANTO DOMINGO, LOTE 7, DISTRITO NACIONAL. PROYECTO NO. 00606, SEGÚN COM. VMC-SP-118-2026 D/ 28/5/2026.</v>
      </c>
      <c r="D420" s="2"/>
      <c r="E420" s="2">
        <v>31937066.550000001</v>
      </c>
      <c r="F420" s="2">
        <f t="shared" si="6"/>
        <v>609879359.99000001</v>
      </c>
    </row>
    <row r="421" spans="1:6" ht="42.75" customHeight="1" x14ac:dyDescent="0.25">
      <c r="A421" s="3">
        <f>Sheet!A425</f>
        <v>46184</v>
      </c>
      <c r="B421" s="4" t="str">
        <f>Sheet!B425</f>
        <v>CH-69</v>
      </c>
      <c r="C421" s="7" t="str">
        <f>Sheet!C425</f>
        <v>1113-23 [CONSORCIO DE CONSTRUCCIÓN ESPECIALIZADO DOMINICANO (CCED)] LIB-3347. PAGO CUB-06 (75.69%) DEL CONTRATO MIVHED/CB/OB/LPN/007/2024, FICHA CBE00767 PARA LA CONSTRUCCION DEL INSTITUTO POLICIAL DE EDUCACION SUPERIOR (IPES), UBICACIÓN EN LA CIUDAD DE SANTO DOMINGO, LOTE 7, DISTRITO NACIONAL. PROYECTO NO. 00606, SEGÚN COM. VMC-SP-118-2026 D/ 28/5/2026.</v>
      </c>
      <c r="D421" s="2"/>
      <c r="E421" s="2">
        <v>4999182.5999999996</v>
      </c>
      <c r="F421" s="2">
        <f t="shared" si="6"/>
        <v>604880177.38999999</v>
      </c>
    </row>
    <row r="422" spans="1:6" ht="51.75" customHeight="1" x14ac:dyDescent="0.25">
      <c r="A422" s="3">
        <f>Sheet!A426</f>
        <v>46184</v>
      </c>
      <c r="B422" s="4" t="str">
        <f>Sheet!B426</f>
        <v>CH-71</v>
      </c>
      <c r="C422" s="7" t="str">
        <f>Sheet!C426</f>
        <v>1113-23 [OHTSU DEL CARIBE, SRL] LIB-3343. PRIMER Y UNICO PAGO A LA ORDEN DE COMPRA NO. MIVHED-2026-00064, PROCESO NO. MIVHED-DAF-CD-2026-0028, CON LAS FACTURAS NCF NO. E450000000158 D/F 18/05/2026, E450000000163 DF 20/05/2026, E450000000164 D/F 21/05/2026, E450000000167 D/F 28/05/2026 CON NOTA DE CREDITO E340000000288 D/F 02/06/2026 POR ADQUISICION E INSTALACION DE NEUMATICOS, PARA USO DE LA FLOTILLA VEHICULAR DE ESTE MINISTERIO, SEGUN DA/0556/2026 D/F 01/06/2026. VER ANEXOS.</v>
      </c>
      <c r="D422" s="2"/>
      <c r="E422" s="2">
        <v>188976.91</v>
      </c>
      <c r="F422" s="2">
        <f t="shared" si="6"/>
        <v>604691200.48000002</v>
      </c>
    </row>
    <row r="423" spans="1:6" ht="41.25" customHeight="1" x14ac:dyDescent="0.25">
      <c r="A423" s="3">
        <f>Sheet!A427</f>
        <v>46184</v>
      </c>
      <c r="B423" s="4" t="str">
        <f>Sheet!B427</f>
        <v>CH-72</v>
      </c>
      <c r="C423" s="7" t="str">
        <f>Sheet!C427</f>
        <v>1113-23 [ROMFER OFFICE STORE SRL] LIB-3342. CUARTO PAGO A LA ORDEN DE COMPRA NO. MIVHED-2025-00123 PROCESO NO. MIVHED-DAF-CD-2025-0033 D/F 1/07/2025, CON LA FACTURA NCF NO. B1500000574 D/F 02/06/2026, POR ADQUISICION DE SELLOS FECHEROS PRETINTADOS CON MONTURA DE PLASTICO. SEGUN DA/0567/2026 D/F 02/06/2026. (RETENCION: 5% DEL ISR) VER ANEXOS. MVC-3063.</v>
      </c>
      <c r="D423" s="2"/>
      <c r="E423" s="2">
        <v>82.66</v>
      </c>
      <c r="F423" s="2">
        <f t="shared" si="6"/>
        <v>604691117.82000005</v>
      </c>
    </row>
    <row r="424" spans="1:6" ht="41.25" customHeight="1" x14ac:dyDescent="0.25">
      <c r="A424" s="3">
        <f>Sheet!A428</f>
        <v>46184</v>
      </c>
      <c r="B424" s="4" t="str">
        <f>Sheet!B428</f>
        <v>CH-72</v>
      </c>
      <c r="C424" s="7" t="str">
        <f>Sheet!C428</f>
        <v>1113-23 [ROMFER OFFICE STORE SRL] LIB-3342. CUARTO PAGO A LA ORDEN DE COMPRA NO. MIVHED-2025-00123 PROCESO NO. MIVHED-DAF-CD-2025-0033 D/F 1/07/2025, CON LA FACTURA NCF NO. B1500000574 D/F 02/06/2026, POR ADQUISICION DE SELLOS FECHEROS PRETINTADOS CON MONTURA DE PLASTICO. SEGUN DA/0567/2026 D/F 02/06/2026. (RETENCION: 5% DEL ISR) VER ANEXOS. MVC-3063.</v>
      </c>
      <c r="D424" s="2"/>
      <c r="E424" s="2">
        <v>1868.18</v>
      </c>
      <c r="F424" s="2">
        <f t="shared" si="6"/>
        <v>604689249.6400001</v>
      </c>
    </row>
    <row r="425" spans="1:6" ht="51.75" customHeight="1" x14ac:dyDescent="0.25">
      <c r="A425" s="3">
        <f>Sheet!A429</f>
        <v>46184</v>
      </c>
      <c r="B425" s="4" t="str">
        <f>Sheet!B429</f>
        <v>CH-74</v>
      </c>
      <c r="C425" s="7" t="str">
        <f>Sheet!C429</f>
        <v>1113-19 [CONSORCIO ARMORUM] LIB-3344. PAGO ABONO CESION DE CREDITO ENTRE ANTILLEAN CONSTRUCTION CORP, S.R.L, (CONSORCIO ARMORUM), C/ CARGO DEL PAGO DE LA CUB-07 DEL CONTRATO MIVHED/CB/OB/LPN/015/2024, FICHA CBE00778, PARA REMOZAMIENTO CAMPOS DE SOFTBALL I Y II DEL CENTRO OLIMPICO, CAMPOS DE BEISBOL I Y II, PLATAFORMAS DE SALTO Y PISCINAS OLIMPICAS COMPLEJO ACUATICO, AREAS EXTERIORES DEL CENTRO OLIMPICO, LOTE I, SANTO DOMINGO, DISTRITO NACIONAL. PROYECTO NO. 00617, SEGÚN COM. VMC-SP-130-2026 D/F 5/6/2026.</v>
      </c>
      <c r="D425" s="2">
        <v>69063538.209999993</v>
      </c>
      <c r="E425" s="2"/>
      <c r="F425" s="2">
        <f t="shared" si="6"/>
        <v>673752787.85000014</v>
      </c>
    </row>
    <row r="426" spans="1:6" ht="51.75" customHeight="1" x14ac:dyDescent="0.25">
      <c r="A426" s="3">
        <f>Sheet!A430</f>
        <v>46184</v>
      </c>
      <c r="B426" s="4" t="str">
        <f>Sheet!B430</f>
        <v>CH-74</v>
      </c>
      <c r="C426" s="7" t="str">
        <f>Sheet!C430</f>
        <v>1113-23 [CONSORCIO ARMORUM] LIB-3344. PAGO ABONO CESION DE CREDITO ENTRE ANTILLEAN CONSTRUCTION CORP, S.R.L, (CONSORCIO ARMORUM), C/ CARGO DEL PAGO DE LA CUB-07 DEL CONTRATO MIVHED/CB/OB/LPN/015/2024, FICHA CBE00778, PARA REMOZAMIENTO CAMPOS DE SOFTBALL I Y II DEL CENTRO OLIMPICO, CAMPOS DE BEISBOL I Y II, PLATAFORMAS DE SALTO Y PISCINAS OLIMPICAS COMPLEJO ACUATICO, AREAS EXTERIORES DEL CENTRO OLIMPICO, LOTE I, SANTO DOMINGO, DISTRITO NACIONAL. PROYECTO NO. 00617, SEGÚN COM. VMC-SP-130-2026 D/F 5/6/2026.</v>
      </c>
      <c r="D426" s="2"/>
      <c r="E426" s="2">
        <v>2868793.13</v>
      </c>
      <c r="F426" s="2">
        <f t="shared" si="6"/>
        <v>670883994.72000015</v>
      </c>
    </row>
    <row r="427" spans="1:6" ht="51.75" customHeight="1" x14ac:dyDescent="0.25">
      <c r="A427" s="3">
        <f>Sheet!A431</f>
        <v>46184</v>
      </c>
      <c r="B427" s="4" t="str">
        <f>Sheet!B431</f>
        <v>CH-74</v>
      </c>
      <c r="C427" s="7" t="str">
        <f>Sheet!C431</f>
        <v>1113-23 [CONSORCIO ARMORUM] LIB-3344. PAGO ABONO CESION DE CREDITO ENTRE ANTILLEAN CONSTRUCTION CORP, S.R.L, (CONSORCIO ARMORUM), C/ CARGO DEL PAGO DE LA CUB-07 DEL CONTRATO MIVHED/CB/OB/LPN/015/2024, FICHA CBE00778, PARA REMOZAMIENTO CAMPOS DE SOFTBALL I Y II DEL CENTRO OLIMPICO, CAMPOS DE BEISBOL I Y II, PLATAFORMAS DE SALTO Y PISCINAS OLIMPICAS COMPLEJO ACUATICO, AREAS EXTERIORES DEL CENTRO OLIMPICO, LOTE I, SANTO DOMINGO, DISTRITO NACIONAL. PROYECTO NO. 00617, SEGÚN COM. VMC-SP-130-2026 D/F 5/6/2026.</v>
      </c>
      <c r="D427" s="2"/>
      <c r="E427" s="2">
        <v>531257.99</v>
      </c>
      <c r="F427" s="2">
        <f t="shared" si="6"/>
        <v>670352736.73000014</v>
      </c>
    </row>
    <row r="428" spans="1:6" ht="51.75" customHeight="1" x14ac:dyDescent="0.25">
      <c r="A428" s="3">
        <f>Sheet!A432</f>
        <v>46184</v>
      </c>
      <c r="B428" s="4" t="str">
        <f>Sheet!B432</f>
        <v>CH-74</v>
      </c>
      <c r="C428" s="7" t="str">
        <f>Sheet!C432</f>
        <v>1113-23 [CONSORCIO ARMORUM] LIB-3344. PAGO ABONO CESION DE CREDITO ENTRE ANTILLEAN CONSTRUCTION CORP, S.R.L, (CONSORCIO ARMORUM), C/ CARGO DEL PAGO DE LA CUB-07 DEL CONTRATO MIVHED/CB/OB/LPN/015/2024, FICHA CBE00778, PARA REMOZAMIENTO CAMPOS DE SOFTBALL I Y II DEL CENTRO OLIMPICO, CAMPOS DE BEISBOL I Y II, PLATAFORMAS DE SALTO Y PISCINAS OLIMPICAS COMPLEJO ACUATICO, AREAS EXTERIORES DEL CENTRO OLIMPICO, LOTE I, SANTO DOMINGO, DISTRITO NACIONAL. PROYECTO NO. 00617, SEGÚN COM. VMC-SP-130-2026 D/F 5/6/2026.</v>
      </c>
      <c r="D428" s="2"/>
      <c r="E428" s="2">
        <v>5312579.8600000003</v>
      </c>
      <c r="F428" s="2">
        <f t="shared" si="6"/>
        <v>665040156.87000012</v>
      </c>
    </row>
    <row r="429" spans="1:6" ht="51.75" customHeight="1" x14ac:dyDescent="0.25">
      <c r="A429" s="3">
        <f>Sheet!A433</f>
        <v>46184</v>
      </c>
      <c r="B429" s="4" t="str">
        <f>Sheet!B433</f>
        <v>CH-74</v>
      </c>
      <c r="C429" s="7" t="str">
        <f>Sheet!C433</f>
        <v>1113-23 [CONSORCIO ARMORUM] LIB-3344. PAGO ABONO CESION DE CREDITO ENTRE ANTILLEAN CONSTRUCTION CORP, S.R.L, (CONSORCIO ARMORUM), C/ CARGO DEL PAGO DE LA CUB-07 DEL CONTRATO MIVHED/CB/OB/LPN/015/2024, FICHA CBE00778, PARA REMOZAMIENTO CAMPOS DE SOFTBALL I Y II DEL CENTRO OLIMPICO, CAMPOS DE BEISBOL I Y II, PLATAFORMAS DE SALTO Y PISCINAS OLIMPICAS COMPLEJO ACUATICO, AREAS EXTERIORES DEL CENTRO OLIMPICO, LOTE I, SANTO DOMINGO, DISTRITO NACIONAL. PROYECTO NO. 00617, SEGÚN COM. VMC-SP-130-2026 D/F 5/6/2026.</v>
      </c>
      <c r="D429" s="2"/>
      <c r="E429" s="2">
        <v>69063538.209999993</v>
      </c>
      <c r="F429" s="2">
        <f t="shared" si="6"/>
        <v>595976618.66000009</v>
      </c>
    </row>
    <row r="430" spans="1:6" ht="51.75" customHeight="1" x14ac:dyDescent="0.25">
      <c r="A430" s="3">
        <f>Sheet!A434</f>
        <v>46184</v>
      </c>
      <c r="B430" s="4" t="str">
        <f>Sheet!B434</f>
        <v>CH-74</v>
      </c>
      <c r="C430" s="7" t="str">
        <f>Sheet!C434</f>
        <v>1113-23 [CONSORCIO ARMORUM] LIB-3344. PAGO ABONO CESION DE CREDITO ENTRE ANTILLEAN CONSTRUCTION CORP, S.R.L, (CONSORCIO ARMORUM), C/ CARGO DEL PAGO DE LA CUB-07 DEL CONTRATO MIVHED/CB/OB/LPN/015/2024, FICHA CBE00778, PARA REMOZAMIENTO CAMPOS DE SOFTBALL I Y II DEL CENTRO OLIMPICO, CAMPOS DE BEISBOL I Y II, PLATAFORMAS DE SALTO Y PISCINAS OLIMPICAS COMPLEJO ACUATICO, AREAS EXTERIORES DEL CENTRO OLIMPICO, LOTE I, SANTO DOMINGO, DISTRITO NACIONAL. PROYECTO NO. 00617, SEGÚN COM. VMC-SP-130-2026 D/F 5/6/2026.</v>
      </c>
      <c r="D430" s="2"/>
      <c r="E430" s="2">
        <v>447530566.17000002</v>
      </c>
      <c r="F430" s="2">
        <f t="shared" si="6"/>
        <v>148446052.49000007</v>
      </c>
    </row>
    <row r="431" spans="1:6" ht="33.75" customHeight="1" x14ac:dyDescent="0.25">
      <c r="A431" s="3">
        <f>Sheet!A435</f>
        <v>46184</v>
      </c>
      <c r="B431" s="4" t="str">
        <f>Sheet!B435</f>
        <v>CH-75</v>
      </c>
      <c r="C431" s="7" t="str">
        <f>Sheet!C435</f>
        <v>1113-23 [UNIQUE REPRESENTACIONES, S.R.L.] LIB-3334. PAGO 20% AVANCE INICIAL DEL CONTRATO MIVHED/VB/BS/LPN/002/2026 FICHA CBE00849, LOTE II, SUBLOTE I, PARA EQUIPAMIENTO Y MOBILIARIO MEDICO, MOBILIARIO GENERAL CDAP CUIDAD MODELO, EN LA PROVINCIA DE SANTO DOMINGO, PROYECTO NO. 00667, SEGÚN COM. VMC-SP-112-2026 D/F 25/05/2026.</v>
      </c>
      <c r="D431" s="2"/>
      <c r="E431" s="2">
        <v>4753162.49</v>
      </c>
      <c r="F431" s="2">
        <f t="shared" si="6"/>
        <v>143692890.00000006</v>
      </c>
    </row>
    <row r="432" spans="1:6" ht="39" customHeight="1" x14ac:dyDescent="0.25">
      <c r="A432" s="3">
        <f>Sheet!A436</f>
        <v>46184</v>
      </c>
      <c r="B432" s="4" t="str">
        <f>Sheet!B436</f>
        <v>CH-79</v>
      </c>
      <c r="C432" s="7" t="str">
        <f>Sheet!C436</f>
        <v>1113-23 [ROMFER OFFICE STORE, S.R.L.] LIB-3350. PAGO CUB-03 (78.96%) DEL CONTRATO MIVHED/BS/CB/LPN/001/2021, FICHA CBE00576, PARA LA ADQUISICION E INSTALACION DE MOBILIARIOS DE OFICINA PARA EL EQUIPAMIENTO DEL HOSPITAL MUNICIPAL TEOFILO HERNANDEZ, MUNICIPIO EL SEIBO, PROVINCIA EL SEIBO, PROYECTO NO. 00524, SEGÚN COM. VMC-SP-087-2026 D/F 14/05/2026.</v>
      </c>
      <c r="D432" s="2"/>
      <c r="E432" s="2">
        <v>106177.64</v>
      </c>
      <c r="F432" s="2">
        <f t="shared" si="6"/>
        <v>143586712.36000007</v>
      </c>
    </row>
    <row r="433" spans="1:6" ht="39" customHeight="1" x14ac:dyDescent="0.25">
      <c r="A433" s="3">
        <f>Sheet!A437</f>
        <v>46184</v>
      </c>
      <c r="B433" s="4" t="str">
        <f>Sheet!B437</f>
        <v>CH-79</v>
      </c>
      <c r="C433" s="7" t="str">
        <f>Sheet!C437</f>
        <v>1113-23 [ROMFER OFFICE STORE, S.R.L.] LIB-3350. PAGO CUB-03 (78.96%) DEL CONTRATO MIVHED/BS/CB/LPN/001/2021, FICHA CBE00576, PARA LA ADQUISICION E INSTALACION DE MOBILIARIOS DE OFICINA PARA EL EQUIPAMIENTO DEL HOSPITAL MUNICIPAL TEOFILO HERNANDEZ, MUNICIPIO EL SEIBO, PROVINCIA EL SEIBO, PROYECTO NO. 00524, SEGÚN COM. VMC-SP-087-2026 D/F 14/05/2026.</v>
      </c>
      <c r="D433" s="2"/>
      <c r="E433" s="2">
        <v>2120170.8199999998</v>
      </c>
      <c r="F433" s="2">
        <f t="shared" si="6"/>
        <v>141466541.54000008</v>
      </c>
    </row>
    <row r="434" spans="1:6" ht="39" customHeight="1" x14ac:dyDescent="0.25">
      <c r="A434" s="3">
        <f>Sheet!A438</f>
        <v>46184</v>
      </c>
      <c r="B434" s="4" t="str">
        <f>Sheet!B438</f>
        <v>CH-82</v>
      </c>
      <c r="C434" s="7" t="str">
        <f>Sheet!C438</f>
        <v>1113-19 [ISECON INGENIERIA SERVICIOS &amp; CONSTRUCCIONES, SRL] LIB-3356. PAGO CUB-05 (78.82%) DEL CONTRATO MIVHED/CB/OB/PEEN/013/2022, FICHA CBE00634, LOTE 13, PARA LA CONSTRUCCION Y RECONSTRUCCION DE VIVIENDAS AFECTADAS POR EL HURACAN FIONA EN LA PROVINCIA MONTE PLATA, REGION ESTE. PROYECTO NO. 00535, SEGÚN COM.VMC-SP-131-2026 D/F 05/06/2026.</v>
      </c>
      <c r="D434" s="2">
        <v>552118.79</v>
      </c>
      <c r="E434" s="2"/>
      <c r="F434" s="2">
        <f t="shared" si="6"/>
        <v>142018660.33000007</v>
      </c>
    </row>
    <row r="435" spans="1:6" ht="39" customHeight="1" x14ac:dyDescent="0.25">
      <c r="A435" s="3">
        <f>Sheet!A439</f>
        <v>46184</v>
      </c>
      <c r="B435" s="4" t="str">
        <f>Sheet!B439</f>
        <v>CH-82</v>
      </c>
      <c r="C435" s="7" t="str">
        <f>Sheet!C439</f>
        <v>1113-23 [ISECON INGENIERIA SERVICIOS &amp; CONSTRUCCIONES, SRL] LIB-3356. PAGO CUB-05 (78.82%) DEL CONTRATO MIVHED/CB/OB/PEEN/013/2022, FICHA CBE00634, LOTE 13, PARA LA CONSTRUCCION Y RECONSTRUCCION DE VIVIENDAS AFECTADAS POR EL HURACAN FIONA EN LA PROVINCIA MONTE PLATA, REGION ESTE. PROYECTO NO. 00535, SEGÚN COM.VMC-SP-131-2026 D/F 05/06/2026.</v>
      </c>
      <c r="D435" s="2"/>
      <c r="E435" s="2">
        <v>29814.41</v>
      </c>
      <c r="F435" s="2">
        <f t="shared" si="6"/>
        <v>141988845.92000008</v>
      </c>
    </row>
    <row r="436" spans="1:6" ht="39" customHeight="1" x14ac:dyDescent="0.25">
      <c r="A436" s="3">
        <f>Sheet!A440</f>
        <v>46184</v>
      </c>
      <c r="B436" s="4" t="str">
        <f>Sheet!B440</f>
        <v>CH-82</v>
      </c>
      <c r="C436" s="7" t="str">
        <f>Sheet!C440</f>
        <v>1113-23 [ISECON INGENIERIA SERVICIOS &amp; CONSTRUCCIONES, SRL] LIB-3356. PAGO CUB-05 (78.82%) DEL CONTRATO MIVHED/CB/OB/PEEN/013/2022, FICHA CBE00634, LOTE 13, PARA LA CONSTRUCCION Y RECONSTRUCCION DE VIVIENDAS AFECTADAS POR EL HURACAN FIONA EN LA PROVINCIA MONTE PLATA, REGION ESTE. PROYECTO NO. 00535, SEGÚN COM.VMC-SP-131-2026 D/F 05/06/2026.</v>
      </c>
      <c r="D436" s="2"/>
      <c r="E436" s="2">
        <v>5521.19</v>
      </c>
      <c r="F436" s="2">
        <f t="shared" si="6"/>
        <v>141983324.73000008</v>
      </c>
    </row>
    <row r="437" spans="1:6" ht="39" customHeight="1" x14ac:dyDescent="0.25">
      <c r="A437" s="3">
        <f>Sheet!A441</f>
        <v>46184</v>
      </c>
      <c r="B437" s="4" t="str">
        <f>Sheet!B441</f>
        <v>CH-82</v>
      </c>
      <c r="C437" s="7" t="str">
        <f>Sheet!C441</f>
        <v>1113-23 [ISECON INGENIERIA SERVICIOS &amp; CONSTRUCCIONES, SRL] LIB-3356. PAGO CUB-05 (78.82%) DEL CONTRATO MIVHED/CB/OB/PEEN/013/2022, FICHA CBE00634, LOTE 13, PARA LA CONSTRUCCION Y RECONSTRUCCION DE VIVIENDAS AFECTADAS POR EL HURACAN FIONA EN LA PROVINCIA MONTE PLATA, REGION ESTE. PROYECTO NO. 00535, SEGÚN COM.VMC-SP-131-2026 D/F 05/06/2026.</v>
      </c>
      <c r="D437" s="2"/>
      <c r="E437" s="2">
        <v>55211.88</v>
      </c>
      <c r="F437" s="2">
        <f t="shared" si="6"/>
        <v>141928112.85000008</v>
      </c>
    </row>
    <row r="438" spans="1:6" ht="39" customHeight="1" x14ac:dyDescent="0.25">
      <c r="A438" s="3">
        <f>Sheet!A442</f>
        <v>46184</v>
      </c>
      <c r="B438" s="4" t="str">
        <f>Sheet!B442</f>
        <v>CH-82</v>
      </c>
      <c r="C438" s="7" t="str">
        <f>Sheet!C442</f>
        <v>1113-23 [ISECON INGENIERIA SERVICIOS &amp; CONSTRUCCIONES, SRL] LIB-3356. PAGO CUB-05 (78.82%) DEL CONTRATO MIVHED/CB/OB/PEEN/013/2022, FICHA CBE00634, LOTE 13, PARA LA CONSTRUCCION Y RECONSTRUCCION DE VIVIENDAS AFECTADAS POR EL HURACAN FIONA EN LA PROVINCIA MONTE PLATA, REGION ESTE. PROYECTO NO. 00535, SEGÚN COM.VMC-SP-131-2026 D/F 05/06/2026.</v>
      </c>
      <c r="D438" s="2"/>
      <c r="E438" s="2">
        <v>6118304.2999999998</v>
      </c>
      <c r="F438" s="2">
        <f t="shared" si="6"/>
        <v>135809808.55000007</v>
      </c>
    </row>
    <row r="439" spans="1:6" ht="42" customHeight="1" x14ac:dyDescent="0.25">
      <c r="A439" s="3">
        <f>Sheet!A443</f>
        <v>46184</v>
      </c>
      <c r="B439" s="4" t="str">
        <f>Sheet!B443</f>
        <v>CH-82</v>
      </c>
      <c r="C439" s="7" t="str">
        <f>Sheet!C443</f>
        <v>1113-23 [ISECON INGENIERIA SERVICIOS &amp; CONSTRUCCIONES, SRL] LIB-3356. PAGO CUB-05 (78.82%) DEL CONTRATO MIVHED/CB/OB/PEEN/013/2022, FICHA CBE00634, LOTE 13, PARA LA CONSTRUCCION Y RECONSTRUCCION DE VIVIENDAS AFECTADAS POR EL HURACAN FIONA EN LA PROVINCIA MONTE PLATA, REGION ESTE. PROYECTO NO. 00535, SEGÚN COM.VMC-SP-131-2026 D/F 05/06/2026.</v>
      </c>
      <c r="D439" s="2"/>
      <c r="E439" s="2">
        <v>552118.79</v>
      </c>
      <c r="F439" s="2">
        <f t="shared" si="6"/>
        <v>135257689.76000008</v>
      </c>
    </row>
    <row r="440" spans="1:6" ht="42" customHeight="1" x14ac:dyDescent="0.25">
      <c r="A440" s="3">
        <f>Sheet!A444</f>
        <v>46184</v>
      </c>
      <c r="B440" s="4" t="str">
        <f>Sheet!B444</f>
        <v>CH-83</v>
      </c>
      <c r="C440" s="7" t="str">
        <f>Sheet!C444</f>
        <v>1113-23 [THE CLASIC GOURMET H &amp; A SRL] LIB-3346. CUARTO PAGO AL CONTRATO NO. MIVHED-CB-CS-CP-002-2025 PROCESO MIVHED-CCC-CP-2025-0007, CON LAS FACTURAS NCF E450000000489 D/F 01/06/2026, E450000000490 D/F 02/06/2026 POR CONTRATACION DE SERVICIOS DE CATERING UTILIZADO EN EVENTOS DE ENTREGA DE OBRAS, ACTOS DE GOBIERNO EN LAS PROVINCIAS Y RECORRIDOS DE SUPERVICION A NIVEL NACIONAL, SEGUN DA/0589/2026 D/F 08/06/2026.VER ANEXOS.</v>
      </c>
      <c r="D440" s="2"/>
      <c r="E440" s="2">
        <v>23659</v>
      </c>
      <c r="F440" s="2">
        <f t="shared" si="6"/>
        <v>135234030.76000008</v>
      </c>
    </row>
    <row r="441" spans="1:6" ht="53.25" customHeight="1" x14ac:dyDescent="0.25">
      <c r="A441" s="3">
        <f>Sheet!A445</f>
        <v>46184</v>
      </c>
      <c r="B441" s="4" t="str">
        <f>Sheet!B445</f>
        <v>CH-97</v>
      </c>
      <c r="C441" s="7" t="str">
        <f>Sheet!C445</f>
        <v>1113-23 [ARIAS MOTORS SA] LIB-3336. SEXTO PAGO AL CONTRATO NO. MIVHED-CB-BS-CP-001-2025, PROCESO MIVHED-CCC-CP-2025-0004, CON LAS FACTURAS NCF E450000000629, E450000000630 D/F 01/04/2026, E450000000638 D/F 14/04/2026, E450000000640 D/F 15/04/2026, E450000000642 D/F 17/04/2026, E450000000647 D/F 28/04/2026, E450000000663, D/F 29/05/2026, COM LAS NOTAS DE CREDITOS E340000095227,95228,95229 Y 95230 D/F 13/05/2026, POR ADQUISICION E INSTALACION DE NEUMATICOS PARA LA FLOTILLA VEHICULAR DE ESTE MINISTERIO. SEGUN DA/0561/2026 D/F 01/06/2026. VER ANEXOS.</v>
      </c>
      <c r="D441" s="2"/>
      <c r="E441" s="2">
        <v>381509.04</v>
      </c>
      <c r="F441" s="2">
        <f t="shared" si="6"/>
        <v>134852521.72000009</v>
      </c>
    </row>
    <row r="442" spans="1:6" ht="67.5" customHeight="1" x14ac:dyDescent="0.25">
      <c r="A442" s="3">
        <f>Sheet!A446</f>
        <v>46184</v>
      </c>
      <c r="B442" s="4" t="str">
        <f>Sheet!B446</f>
        <v>CH-98</v>
      </c>
      <c r="C442" s="7" t="str">
        <f>Sheet!C446</f>
        <v>1113-23 [CARIBBEAN FOOD SUPPLY Y R, SRL] LIB-3348. PAGO NO.53 DEL CONTRATO NO. MIVHED/CB/BS/PEEN/010/2023, PROCESO NO. MIVHED-MAE-PEEN-2022-0013, ADENDUM NO. I MIVHED-CB-AD-256-2023, (POR EXT.DE VIGENCIA) ADENDUM NO. II MIVHED-CB-AD-121-2024 ADENDUM NO. III MIVHED-CB-AD-119-2025 (POR EXT. DE CONT. E INCREMENTO DEL MONTO) CON LAS FACTS. NCF NO. E450000000004 D/F 25/05/2026, E45-05 D/F 28/05/2026 Y E45-06 D/F 01/06/2026 (POR VALOR DE RD$8,127,901.53 MENOS RD$1,625,580.31 CORRESP. AL 20% DE. DEL AVANCE INICIAL) POR ADQ. DE MAT. Y HTAS. PARA REP. DE VIVIENDAS EN EL DN. Y LA PROV. STO DGO, A RAIZ DEL LAS LLUVIAS ACAECIDAS EL 04 DE NOV. 2022, LOTE II. SEGÚN DA/0576/2026 D/F 03/06/2026. MVC-3065.</v>
      </c>
      <c r="D442" s="2"/>
      <c r="E442" s="2">
        <v>6502321.2199999997</v>
      </c>
      <c r="F442" s="2">
        <f t="shared" si="6"/>
        <v>128350200.50000009</v>
      </c>
    </row>
    <row r="443" spans="1:6" ht="40.5" customHeight="1" x14ac:dyDescent="0.25">
      <c r="A443" s="3">
        <f>Sheet!A447</f>
        <v>46184</v>
      </c>
      <c r="B443" s="4" t="str">
        <f>Sheet!B447</f>
        <v>CH-128</v>
      </c>
      <c r="C443" s="7" t="str">
        <f>Sheet!C447</f>
        <v>1113-23 [CCE CONSTRUCTOR, CONSULTING AND ENGINEERING, S.A.] LIB-3358. PAGO CUB-04 (60.58%), DEL CONTRATO MIVHED/BS/CB/LPN/024/2021, FICHA CBE00463, LOTE 3 SUBLOTE 1, POR ADQUISICION E INSTALACIÓN DE EQUIPOS MÉDICOS Y MOBILIARIOS MÉDICOS PARA EQUIPAMIENTO DEL HOSPITAL MUNICIPAL DE NISIBON, UBICADO EN EL MUNICIPIO DE HIGUEY, PROVINCIA LA ALTAGRACIA, NO.00457, SEGÚN COMUNICACIÓN VMC-SP-094-2026 D/F 14/05/2026.</v>
      </c>
      <c r="D443" s="2"/>
      <c r="E443" s="2">
        <v>1732724.25</v>
      </c>
      <c r="F443" s="2">
        <f t="shared" si="6"/>
        <v>126617476.25000009</v>
      </c>
    </row>
    <row r="444" spans="1:6" ht="40.5" customHeight="1" x14ac:dyDescent="0.25">
      <c r="A444" s="3">
        <f>Sheet!A448</f>
        <v>46184</v>
      </c>
      <c r="B444" s="4" t="str">
        <f>Sheet!B448</f>
        <v>CH-128</v>
      </c>
      <c r="C444" s="7" t="str">
        <f>Sheet!C448</f>
        <v>1113-23 [CCE CONSTRUCTOR, CONSULTING AND ENGINEERING, S.A.] LIB-3358. PAGO CUB-04 (60.58%), DEL CONTRATO MIVHED/BS/CB/LPN/024/2021, FICHA CBE00463, LOTE 3 SUBLOTE 1, POR ADQUISICION E INSTALACIÓN DE EQUIPOS MÉDICOS Y MOBILIARIOS MÉDICOS PARA EQUIPAMIENTO DEL HOSPITAL MUNICIPAL DE NISIBON, UBICADO EN EL MUNICIPIO DE HIGUEY, PROVINCIA LA ALTAGRACIA, NO.00457, SEGÚN COMUNICACIÓN VMC-SP-094-2026 D/F 14/05/2026.</v>
      </c>
      <c r="D444" s="2"/>
      <c r="E444" s="2">
        <v>35245730.619999997</v>
      </c>
      <c r="F444" s="2">
        <f t="shared" si="6"/>
        <v>91371745.630000085</v>
      </c>
    </row>
    <row r="445" spans="1:6" ht="15.75" customHeight="1" x14ac:dyDescent="0.25">
      <c r="A445" s="3">
        <f>Sheet!A449</f>
        <v>46184</v>
      </c>
      <c r="B445" s="4" t="str">
        <f>Sheet!B449</f>
        <v>DB-4954</v>
      </c>
      <c r="C445" s="7" t="str">
        <f>Sheet!C449</f>
        <v>1113-04 PARA REGISTRAR INGRESOS DE BIENES NACIONALES CORRESPONDIENTE AL DIA 11/06/2026. SEGUN RELACION ANEXA</v>
      </c>
      <c r="D445" s="2">
        <v>7200</v>
      </c>
      <c r="E445" s="2"/>
      <c r="F445" s="2">
        <f t="shared" si="6"/>
        <v>91378945.630000085</v>
      </c>
    </row>
    <row r="446" spans="1:6" ht="15.75" customHeight="1" x14ac:dyDescent="0.25">
      <c r="A446" s="3">
        <f>Sheet!A450</f>
        <v>46184</v>
      </c>
      <c r="B446" s="4" t="str">
        <f>Sheet!B450</f>
        <v>DB-4954</v>
      </c>
      <c r="C446" s="7" t="str">
        <f>Sheet!C450</f>
        <v>1113-19 PARA REGISTRAR INGRESOS DE BIENES NACIONALES CORRESPONDIENTE AL DIA 11/06/2026. SEGUN RELACION ANEXA</v>
      </c>
      <c r="D446" s="2">
        <v>22500</v>
      </c>
      <c r="E446" s="2"/>
      <c r="F446" s="2">
        <f t="shared" si="6"/>
        <v>91401445.630000085</v>
      </c>
    </row>
    <row r="447" spans="1:6" ht="15.75" customHeight="1" x14ac:dyDescent="0.25">
      <c r="A447" s="3">
        <f>Sheet!A451</f>
        <v>46184</v>
      </c>
      <c r="B447" s="4" t="str">
        <f>Sheet!B451</f>
        <v>DB-4954</v>
      </c>
      <c r="C447" s="7" t="str">
        <f>Sheet!C451</f>
        <v>1113-19 PARA REGISTRAR INGRESOS DE BIENES NACIONALES CORRESPONDIENTE AL DIA 11/06/2026. SEGUN RELACION ANEXA</v>
      </c>
      <c r="D447" s="2">
        <v>5000</v>
      </c>
      <c r="E447" s="2"/>
      <c r="F447" s="2">
        <f t="shared" si="6"/>
        <v>91406445.630000085</v>
      </c>
    </row>
    <row r="448" spans="1:6" ht="33" customHeight="1" x14ac:dyDescent="0.25">
      <c r="A448" s="3">
        <f>Sheet!A452</f>
        <v>46184</v>
      </c>
      <c r="B448" s="4" t="str">
        <f>Sheet!B452</f>
        <v>ED-32712</v>
      </c>
      <c r="C448" s="7" t="str">
        <f>Sheet!C452</f>
        <v>1113-19 PARA REGISTRAR INGRESOS POR DEDUCCION RECIBIDAS DE ESTUDIO Y DISEÑO Y/O SUPERVISION DE OBRAS, POR LA SUBCUENTA TESORERIA NACIONAL MINISTERIO DE LA VIVIENDA HABITAT Y EDIFICACIONES (MIVEHD) CORRESPONDIENTE AL LIB-3041 REF 73517</v>
      </c>
      <c r="D448" s="2">
        <v>554220.01</v>
      </c>
      <c r="E448" s="2"/>
      <c r="F448" s="2">
        <f t="shared" si="6"/>
        <v>91960665.64000009</v>
      </c>
    </row>
    <row r="449" spans="1:6" ht="33" customHeight="1" x14ac:dyDescent="0.25">
      <c r="A449" s="3">
        <f>Sheet!A453</f>
        <v>46184</v>
      </c>
      <c r="B449" s="4" t="str">
        <f>Sheet!B453</f>
        <v>ED-32712</v>
      </c>
      <c r="C449" s="7" t="str">
        <f>Sheet!C453</f>
        <v>1113-23 PARA REGISTRAR INGRESOS POR DEDUCCION RECIBIDAS DE ESTUDIO Y DISEÑO Y/O SUPERVISION DE OBRAS, POR LA SUBCUENTA TESORERIA NACIONAL MINISTERIO DE LA VIVIENDA HABITAT Y EDIFICACIONES (MIVEHD) CORRESPONDIENTE AL LIB-3041 REF 73517</v>
      </c>
      <c r="D449" s="2"/>
      <c r="E449" s="2">
        <v>554220.01</v>
      </c>
      <c r="F449" s="2">
        <f t="shared" si="6"/>
        <v>91406445.630000085</v>
      </c>
    </row>
    <row r="450" spans="1:6" ht="21.75" customHeight="1" x14ac:dyDescent="0.25">
      <c r="A450" s="3">
        <f>Sheet!A454</f>
        <v>46184</v>
      </c>
      <c r="B450" s="4" t="str">
        <f>Sheet!B454</f>
        <v>ED-32873</v>
      </c>
      <c r="C450" s="7" t="str">
        <f>Sheet!C454</f>
        <v>1113-19 PARA REGISTRAR LA FACTURA NO. 2046, NCF B0100002046 D/F 22/6/2027 DEL INGRESO RECIBIDO DE GAL VILLAGE DEVELOPMENT SRL, DEL DEPOSITO REF. NO. 242194991 D/F 11/06/2026</v>
      </c>
      <c r="D450" s="2">
        <v>6000</v>
      </c>
      <c r="E450" s="2"/>
      <c r="F450" s="2">
        <f t="shared" si="6"/>
        <v>91412445.630000085</v>
      </c>
    </row>
    <row r="451" spans="1:6" ht="21.75" customHeight="1" x14ac:dyDescent="0.25">
      <c r="A451" s="3">
        <f>Sheet!A455</f>
        <v>46184</v>
      </c>
      <c r="B451" s="4" t="str">
        <f>Sheet!B455</f>
        <v>ED-32874</v>
      </c>
      <c r="C451" s="7" t="str">
        <f>Sheet!C455</f>
        <v>1113-19 PARA REGISTRAR INGRESO CORRESPONDIENTE AL DIA 11/06/2026, SEGUN ESTADO DE BANCO ANEXO, REF NO. 242195708</v>
      </c>
      <c r="D451" s="2">
        <v>2131</v>
      </c>
      <c r="E451" s="2"/>
      <c r="F451" s="2">
        <f t="shared" si="6"/>
        <v>91414576.630000085</v>
      </c>
    </row>
    <row r="452" spans="1:6" ht="21.75" customHeight="1" x14ac:dyDescent="0.25">
      <c r="A452" s="3">
        <f>Sheet!A456</f>
        <v>46184</v>
      </c>
      <c r="B452" s="4" t="str">
        <f>Sheet!B456</f>
        <v>ED-32875</v>
      </c>
      <c r="C452" s="7" t="str">
        <f>Sheet!C456</f>
        <v>1113-19 PARA REGISTRAR LA FACTURA NO. 2108, NCF B0100002108 46203 DEL INGRESO RECIBIDO DE TINA FASHION SRL, DEL DEPOSITO REF. NO. 242195740 11/06/2026</v>
      </c>
      <c r="D452" s="2">
        <v>6000</v>
      </c>
      <c r="E452" s="2"/>
      <c r="F452" s="2">
        <f t="shared" si="6"/>
        <v>91420576.630000085</v>
      </c>
    </row>
    <row r="453" spans="1:6" ht="21.75" customHeight="1" x14ac:dyDescent="0.25">
      <c r="A453" s="3">
        <f>Sheet!A457</f>
        <v>46184</v>
      </c>
      <c r="B453" s="4" t="str">
        <f>Sheet!B457</f>
        <v>ED-32876</v>
      </c>
      <c r="C453" s="7" t="str">
        <f>Sheet!C457</f>
        <v>1113-19 PARA REGISTRAR INGRESO CORRESPONDIENTE AL DIA 11/06/2026, SEGUN ESTADO DE BANCO ANEXO, REF NO. 005650040131</v>
      </c>
      <c r="D453" s="2">
        <v>3300</v>
      </c>
      <c r="E453" s="2"/>
      <c r="F453" s="2">
        <f t="shared" si="6"/>
        <v>91423876.630000085</v>
      </c>
    </row>
    <row r="454" spans="1:6" ht="21.75" customHeight="1" x14ac:dyDescent="0.25">
      <c r="A454" s="3">
        <f>Sheet!A458</f>
        <v>46184</v>
      </c>
      <c r="B454" s="4" t="str">
        <f>Sheet!B458</f>
        <v>ED-32877</v>
      </c>
      <c r="C454" s="7" t="str">
        <f>Sheet!C458</f>
        <v>1113-19 PARA REGISTRAR LA FACTURA NO. 5000, NCF B0200005000 D/F 30/6/2026 DEL INGRESO RECIBIDO DE RESIDENCIAL RICHIE II, DEL DEPOSITO REF. NO. 425368459 D/F 11/06/2026</v>
      </c>
      <c r="D454" s="2">
        <v>6000</v>
      </c>
      <c r="E454" s="2"/>
      <c r="F454" s="2">
        <f t="shared" si="6"/>
        <v>91429876.630000085</v>
      </c>
    </row>
    <row r="455" spans="1:6" ht="21.75" customHeight="1" x14ac:dyDescent="0.25">
      <c r="A455" s="3">
        <f>Sheet!A459</f>
        <v>46184</v>
      </c>
      <c r="B455" s="4" t="str">
        <f>Sheet!B459</f>
        <v>ED-32878</v>
      </c>
      <c r="C455" s="7" t="str">
        <f>Sheet!C459</f>
        <v>1113-19 PARA REGISTRAR LA FACTURA NO. 2096, NCF B0100002096 46203 DEL INGRESO RECIBIDO DE LEVILLETE CORPORATION SRL, DEL DEPOSITO REF. NO. 425368884 11/06/2026</v>
      </c>
      <c r="D455" s="2">
        <v>6000</v>
      </c>
      <c r="E455" s="2"/>
      <c r="F455" s="2">
        <f t="shared" si="6"/>
        <v>91435876.630000085</v>
      </c>
    </row>
    <row r="456" spans="1:6" ht="21.75" customHeight="1" x14ac:dyDescent="0.25">
      <c r="A456" s="3">
        <f>Sheet!A460</f>
        <v>46184</v>
      </c>
      <c r="B456" s="4" t="str">
        <f>Sheet!B460</f>
        <v>ED-32879</v>
      </c>
      <c r="C456" s="7" t="str">
        <f>Sheet!C460</f>
        <v>1113-19 PARA REGISTRAR INGRESO CORRESPONDIENTE AL DIA 11/06/2026, SEGUN ESTADO DE BANCO ANEXO, REF NO. 242197105</v>
      </c>
      <c r="D456" s="2">
        <v>3471.87</v>
      </c>
      <c r="E456" s="2"/>
      <c r="F456" s="2">
        <f t="shared" si="6"/>
        <v>91439348.500000089</v>
      </c>
    </row>
    <row r="457" spans="1:6" ht="21.75" customHeight="1" x14ac:dyDescent="0.25">
      <c r="A457" s="3">
        <f>Sheet!A461</f>
        <v>46184</v>
      </c>
      <c r="B457" s="4" t="str">
        <f>Sheet!B461</f>
        <v>ED-32880</v>
      </c>
      <c r="C457" s="7" t="str">
        <f>Sheet!C461</f>
        <v>1113-19 PARA REGISTRAR LA FACTURA NO. 2101, NCF B0100002101 46203 DEL INGRESO RECIBIDO DE ARPAY PETROLEO SRL, DEL DEPOSITO REF. NO. 425374622 11/06/2026</v>
      </c>
      <c r="D457" s="2">
        <v>56500</v>
      </c>
      <c r="E457" s="2"/>
      <c r="F457" s="2">
        <f t="shared" si="6"/>
        <v>91495848.500000089</v>
      </c>
    </row>
    <row r="458" spans="1:6" ht="21.75" customHeight="1" x14ac:dyDescent="0.25">
      <c r="A458" s="3">
        <f>Sheet!A462</f>
        <v>46184</v>
      </c>
      <c r="B458" s="4" t="str">
        <f>Sheet!B462</f>
        <v>ED-32881</v>
      </c>
      <c r="C458" s="7" t="str">
        <f>Sheet!C462</f>
        <v>1113-19 PARA REGISTRAR INGRESO CORRESPONDIENTE AL DIA 11/06/2026, SEGUN ESTADO DE BANCO ANEXO, REF NO. 008000050179</v>
      </c>
      <c r="D458" s="2">
        <v>20971.439999999999</v>
      </c>
      <c r="E458" s="2"/>
      <c r="F458" s="2">
        <f t="shared" si="6"/>
        <v>91516819.940000087</v>
      </c>
    </row>
    <row r="459" spans="1:6" ht="21.75" customHeight="1" x14ac:dyDescent="0.25">
      <c r="A459" s="3">
        <f>Sheet!A463</f>
        <v>46184</v>
      </c>
      <c r="B459" s="4" t="str">
        <f>Sheet!B463</f>
        <v>ED-32882</v>
      </c>
      <c r="C459" s="7" t="str">
        <f>Sheet!C463</f>
        <v>1113-19 PARA REGISTRAR LA FACTURA NO. 2043, NCF B0100002043 D/F 22/6/2027 DEL INGRESO RECIBIDO DE DT BEACH SRL, DEL DEPOSITO REF. NO. 425380229 D/F 11/06/2026</v>
      </c>
      <c r="D459" s="2">
        <v>6000</v>
      </c>
      <c r="E459" s="2"/>
      <c r="F459" s="2">
        <f t="shared" ref="F459:F522" si="7">+F458+D459-E459</f>
        <v>91522819.940000087</v>
      </c>
    </row>
    <row r="460" spans="1:6" ht="21.75" customHeight="1" x14ac:dyDescent="0.25">
      <c r="A460" s="3">
        <f>Sheet!A464</f>
        <v>46184</v>
      </c>
      <c r="B460" s="4" t="str">
        <f>Sheet!B464</f>
        <v>ED-32884</v>
      </c>
      <c r="C460" s="7" t="str">
        <f>Sheet!C464</f>
        <v>1113-19 PARA REGISTRAR LA FACTURA NO. 4999, NCF B0200004999 D/F 30/6/2026 DEL INGRESO RECIBIDO DE PUERTO BALEINE LAS TERRENAS, DEL DEPOSITO REF. NO. 452400542505 D/F 11/06/2026</v>
      </c>
      <c r="D460" s="2">
        <v>8500</v>
      </c>
      <c r="E460" s="2"/>
      <c r="F460" s="2">
        <f t="shared" si="7"/>
        <v>91531319.940000087</v>
      </c>
    </row>
    <row r="461" spans="1:6" ht="21.75" customHeight="1" x14ac:dyDescent="0.25">
      <c r="A461" s="3">
        <f>Sheet!A465</f>
        <v>46184</v>
      </c>
      <c r="B461" s="4" t="str">
        <f>Sheet!B465</f>
        <v>ED-32885</v>
      </c>
      <c r="C461" s="7" t="str">
        <f>Sheet!C465</f>
        <v>1113-19 PARA REGISTRAR INGRESO CORRESPONDIENTE AL DIA 11/06/2026, SEGUN ESTADO DE BANCO ANEXO, REF NO. 425393588</v>
      </c>
      <c r="D461" s="2">
        <v>56500</v>
      </c>
      <c r="E461" s="2"/>
      <c r="F461" s="2">
        <f t="shared" si="7"/>
        <v>91587819.940000087</v>
      </c>
    </row>
    <row r="462" spans="1:6" ht="21.75" customHeight="1" x14ac:dyDescent="0.25">
      <c r="A462" s="3">
        <f>Sheet!A466</f>
        <v>46184</v>
      </c>
      <c r="B462" s="4" t="str">
        <f>Sheet!B466</f>
        <v>ED-33025</v>
      </c>
      <c r="C462" s="7" t="str">
        <f>Sheet!C466</f>
        <v>1113-23 P/R INGRESO POR ASIGNACION PRESUPUESTARIA DEL FONDO 100, CORRESPONDIENTE AL 11/06/2026 REF. 65156</v>
      </c>
      <c r="D462" s="2">
        <v>652910</v>
      </c>
      <c r="E462" s="2"/>
      <c r="F462" s="2">
        <f t="shared" si="7"/>
        <v>92240729.940000087</v>
      </c>
    </row>
    <row r="463" spans="1:6" ht="21.75" customHeight="1" x14ac:dyDescent="0.25">
      <c r="A463" s="3">
        <f>Sheet!A467</f>
        <v>46184</v>
      </c>
      <c r="B463" s="4" t="str">
        <f>Sheet!B467</f>
        <v>ED-33038</v>
      </c>
      <c r="C463" s="7" t="str">
        <f>Sheet!C467</f>
        <v>1113-19 PARA REGISTRAR LA FACTURA NO. 2032, NCF B0100002032 D/F 22/6/2027 DEL INGRESO RECIBIDO DE CONSTRUCTORA PEÑA &amp; COLLADO SRL, DEL DEPOSITO REF. NO. 242197386 D/F 11/06/2026</v>
      </c>
      <c r="D463" s="2">
        <v>6000</v>
      </c>
      <c r="E463" s="2"/>
      <c r="F463" s="2">
        <f t="shared" si="7"/>
        <v>92246729.940000087</v>
      </c>
    </row>
    <row r="464" spans="1:6" ht="21.75" customHeight="1" x14ac:dyDescent="0.25">
      <c r="A464" s="3">
        <f>Sheet!A468</f>
        <v>46184</v>
      </c>
      <c r="B464" s="4" t="str">
        <f>Sheet!B468</f>
        <v>ED-33080</v>
      </c>
      <c r="C464" s="7" t="str">
        <f>Sheet!C468</f>
        <v>1113-23 REGISTRO Y PAGO INDEMNIZACION EX-COLABORADORES, SEGUN LIBRAMIENTO NO. 3354-1 D/F 11/06/2026 Y COM. D/F 11/06/2026. (VER ANEXO).</v>
      </c>
      <c r="D464" s="2"/>
      <c r="E464" s="2">
        <v>713000</v>
      </c>
      <c r="F464" s="2">
        <f t="shared" si="7"/>
        <v>91533729.940000087</v>
      </c>
    </row>
    <row r="465" spans="1:6" ht="21.75" customHeight="1" x14ac:dyDescent="0.25">
      <c r="A465" s="3">
        <f>Sheet!A469</f>
        <v>46184</v>
      </c>
      <c r="B465" s="4" t="str">
        <f>Sheet!B469</f>
        <v>ED-33188</v>
      </c>
      <c r="C465" s="7" t="str">
        <f>Sheet!C469</f>
        <v>1113-23 REGISTRO Y PAGO BONO POR DESEMPEÑO EMPLEADOS DE CARREA ACTIVO CORRESPONDIENTE AL 2025 . SEGUN LIBRAMIENTO NO. 3352-01 Y COMUNICACION D/F 11/06/2026</v>
      </c>
      <c r="D465" s="2"/>
      <c r="E465" s="2">
        <v>813828.58</v>
      </c>
      <c r="F465" s="2">
        <f t="shared" si="7"/>
        <v>90719901.360000089</v>
      </c>
    </row>
    <row r="466" spans="1:6" ht="21.75" customHeight="1" x14ac:dyDescent="0.25">
      <c r="A466" s="3">
        <f>Sheet!A470</f>
        <v>46184</v>
      </c>
      <c r="B466" s="4" t="str">
        <f>Sheet!B470</f>
        <v>ED-33188</v>
      </c>
      <c r="C466" s="7" t="str">
        <f>Sheet!C470</f>
        <v>1113-23 REGISTRO Y PAGO BONO POR DESEMPEÑO EMPLEADOS DE CARREA ACTIVO CORRESPONDIENTE AL 2025 . SEGUN LIBRAMIENTO NO. 3352-01 Y COMUNICACION D/F 11/06/2026</v>
      </c>
      <c r="D466" s="2"/>
      <c r="E466" s="2">
        <v>2770821.42</v>
      </c>
      <c r="F466" s="2">
        <f t="shared" si="7"/>
        <v>87949079.940000087</v>
      </c>
    </row>
    <row r="467" spans="1:6" ht="21.75" customHeight="1" x14ac:dyDescent="0.25">
      <c r="A467" s="3">
        <f>Sheet!A471</f>
        <v>46184</v>
      </c>
      <c r="B467" s="4" t="str">
        <f>Sheet!B471</f>
        <v>ED-33363</v>
      </c>
      <c r="C467" s="7" t="str">
        <f>Sheet!C471</f>
        <v>1113-19 PARA REGISTRAR LA FACTURA NO. 2144, NCF B0100002144 D/F 30/6/2026 DEL INGRESO RECIBIDO DE GRUPO PRINCESA DEL MAR SRL, DEL DEPOSITO REF. NO. 105800 SHUPING PENG LIAO INT178120846226 8A D/F 11/06/2026.</v>
      </c>
      <c r="D467" s="2">
        <v>6000</v>
      </c>
      <c r="E467" s="2"/>
      <c r="F467" s="2">
        <f t="shared" si="7"/>
        <v>87955079.940000087</v>
      </c>
    </row>
    <row r="468" spans="1:6" ht="21.75" customHeight="1" x14ac:dyDescent="0.25">
      <c r="A468" s="3">
        <f>Sheet!A472</f>
        <v>46184</v>
      </c>
      <c r="B468" s="4" t="str">
        <f>Sheet!B472</f>
        <v>ED-33366</v>
      </c>
      <c r="C468" s="7" t="str">
        <f>Sheet!C472</f>
        <v>1113-19 PARA REGISTRAR LA FACTURA NO. 2146, NCF B0100002146 D/F 30/6/2026 DEL INGRESO RECIBIDO DE GRUPO DOMATI ELECTRIC SRL, DEL DEPOSITO REF. NO. 251272 FAUSTO CASTILLO INT178120846226 8A D/F 11/06/2026.</v>
      </c>
      <c r="D468" s="2">
        <v>6000</v>
      </c>
      <c r="E468" s="2"/>
      <c r="F468" s="2">
        <f t="shared" si="7"/>
        <v>87961079.940000087</v>
      </c>
    </row>
    <row r="469" spans="1:6" ht="21.75" customHeight="1" x14ac:dyDescent="0.25">
      <c r="A469" s="3">
        <f>Sheet!A473</f>
        <v>46184</v>
      </c>
      <c r="B469" s="4" t="str">
        <f>Sheet!B473</f>
        <v>ED-33367</v>
      </c>
      <c r="C469" s="7" t="str">
        <f>Sheet!C473</f>
        <v>1113-19 PARA REGISTRAR LA FACTURA NO. 2147, NCF B0100002147 D/F 30/6/2026 DEL INGRESO RECIBIDO DE SIGMA PETROLEUM CORP SAS, DEL DEPOSITO REF. NO. 874694 RAFAEL LLUBERES INT178120774144 1Q D/F 11/06/2026.</v>
      </c>
      <c r="D469" s="2">
        <v>56500</v>
      </c>
      <c r="E469" s="2"/>
      <c r="F469" s="2">
        <f t="shared" si="7"/>
        <v>88017579.940000087</v>
      </c>
    </row>
    <row r="470" spans="1:6" ht="21.75" customHeight="1" x14ac:dyDescent="0.25">
      <c r="A470" s="3">
        <f>Sheet!A474</f>
        <v>46184</v>
      </c>
      <c r="B470" s="4" t="str">
        <f>Sheet!B474</f>
        <v>ED-33370</v>
      </c>
      <c r="C470" s="7" t="str">
        <f>Sheet!C474</f>
        <v>1113-19 PARA REGISTRAR LA FACTURA NO. 2150, NCF B0100002150 D/F 30/6/2026 DEL INGRESO RECIBIDO DE MASSAP CONSTRUCCIONES SRL, DEL DEPOSITO REF. NO. 094108 MARINO VILLANUEVA INT178120774144 1Q D/F 11/06/2026.</v>
      </c>
      <c r="D470" s="2">
        <v>8500</v>
      </c>
      <c r="E470" s="2"/>
      <c r="F470" s="2">
        <f t="shared" si="7"/>
        <v>88026079.940000087</v>
      </c>
    </row>
    <row r="471" spans="1:6" ht="21.75" customHeight="1" x14ac:dyDescent="0.25">
      <c r="A471" s="3">
        <f>Sheet!A475</f>
        <v>46184</v>
      </c>
      <c r="B471" s="4" t="str">
        <f>Sheet!B475</f>
        <v>ED-33481</v>
      </c>
      <c r="C471" s="7" t="str">
        <f>Sheet!C475</f>
        <v>1113-19 PARA REGISTRAR LA FACTURA NO. 4998, NCF B0200004998 D/F 30/6/2026 DEL INGRESO RECIBIDO DE APARTAMENTO VISTAMAR LA CASONA, DEL DEPOSITO REF. NO. 000924213978 D/F 03/06/2026</v>
      </c>
      <c r="D471" s="2">
        <v>512797.1</v>
      </c>
      <c r="E471" s="2"/>
      <c r="F471" s="2">
        <f t="shared" si="7"/>
        <v>88538877.040000081</v>
      </c>
    </row>
    <row r="472" spans="1:6" ht="21.75" customHeight="1" x14ac:dyDescent="0.25">
      <c r="A472" s="3">
        <f>Sheet!A476</f>
        <v>46184</v>
      </c>
      <c r="B472" s="4" t="str">
        <f>Sheet!B476</f>
        <v>ED-33501</v>
      </c>
      <c r="C472" s="7" t="str">
        <f>Sheet!C476</f>
        <v>1113-19 PARA REGISTRAR LA FACTURA NO. 5040, NCF B0200005040 D/F 30/6/2026 DEL INGRESO RECIBIDO DE ALAIA I , DEL DEPOSITO REF. NO. 031951 ROMERSY HERRERA ROSARIO INT178120846226 8A D/F 11/06/2026</v>
      </c>
      <c r="D472" s="2">
        <v>6000</v>
      </c>
      <c r="E472" s="2"/>
      <c r="F472" s="2">
        <f t="shared" si="7"/>
        <v>88544877.040000081</v>
      </c>
    </row>
    <row r="473" spans="1:6" ht="33.75" customHeight="1" x14ac:dyDescent="0.25">
      <c r="A473" s="3">
        <f>Sheet!A477</f>
        <v>46185</v>
      </c>
      <c r="B473" s="4" t="str">
        <f>Sheet!B477</f>
        <v>CH-78</v>
      </c>
      <c r="C473" s="7" t="str">
        <f>Sheet!C477</f>
        <v>1113-19 [IMPERTEC DOMINICANA, S.R.L.] LIB-3388. PAGO CUB-10 (72.26%) DEL CONTRATO MIVHED/CB/OB/LPN/050/2022, FICHA CBE00569, POR EJECUCIÓN DEL PROYECTO DE REMODELACION DE LAS OFICINAS DE LA CAMARA DE CUENTAS DE LA REPUBLICA DOMINICANA, LOTE I. PROYECTO NO. 00518, SEGÚN COM. VMC-SP-132-2026 D/F 8/06/2026.</v>
      </c>
      <c r="D473" s="2">
        <v>1346232.37</v>
      </c>
      <c r="E473" s="2"/>
      <c r="F473" s="2">
        <f t="shared" si="7"/>
        <v>89891109.410000086</v>
      </c>
    </row>
    <row r="474" spans="1:6" ht="33.75" customHeight="1" x14ac:dyDescent="0.25">
      <c r="A474" s="3">
        <f>Sheet!A478</f>
        <v>46185</v>
      </c>
      <c r="B474" s="4" t="str">
        <f>Sheet!B478</f>
        <v>CH-78</v>
      </c>
      <c r="C474" s="7" t="str">
        <f>Sheet!C478</f>
        <v>1113-23 [IMPERTEC DOMINICANA, S.R.L.] LIB-3388. PAGO CUB-10 (72.26%) DEL CONTRATO MIVHED/CB/OB/LPN/050/2022, FICHA CBE00569, POR EJECUCIÓN DEL PROYECTO DE REMODELACION DE LAS OFICINAS DE LA CAMARA DE CUENTAS DE LA REPUBLICA DOMINICANA, LOTE I. PROYECTO NO. 00518, SEGÚN COM. VMC-SP-132-2026 D/F 8/06/2026.</v>
      </c>
      <c r="D474" s="2"/>
      <c r="E474" s="2">
        <v>126913.47</v>
      </c>
      <c r="F474" s="2">
        <f t="shared" si="7"/>
        <v>89764195.940000087</v>
      </c>
    </row>
    <row r="475" spans="1:6" ht="33.75" customHeight="1" x14ac:dyDescent="0.25">
      <c r="A475" s="3">
        <f>Sheet!A479</f>
        <v>46185</v>
      </c>
      <c r="B475" s="4" t="str">
        <f>Sheet!B479</f>
        <v>CH-78</v>
      </c>
      <c r="C475" s="7" t="str">
        <f>Sheet!C479</f>
        <v>1113-23 [IMPERTEC DOMINICANA, S.R.L.] LIB-3388. PAGO CUB-10 (72.26%) DEL CONTRATO MIVHED/CB/OB/LPN/050/2022, FICHA CBE00569, POR EJECUCIÓN DEL PROYECTO DE REMODELACION DE LAS OFICINAS DE LA CAMARA DE CUENTAS DE LA REPUBLICA DOMINICANA, LOTE I. PROYECTO NO. 00518, SEGÚN COM. VMC-SP-132-2026 D/F 8/06/2026.</v>
      </c>
      <c r="D475" s="2"/>
      <c r="E475" s="2">
        <v>55920.42</v>
      </c>
      <c r="F475" s="2">
        <f t="shared" si="7"/>
        <v>89708275.520000085</v>
      </c>
    </row>
    <row r="476" spans="1:6" ht="33.75" customHeight="1" x14ac:dyDescent="0.25">
      <c r="A476" s="3">
        <f>Sheet!A480</f>
        <v>46185</v>
      </c>
      <c r="B476" s="4" t="str">
        <f>Sheet!B480</f>
        <v>CH-78</v>
      </c>
      <c r="C476" s="7" t="str">
        <f>Sheet!C480</f>
        <v>1113-23 [IMPERTEC DOMINICANA, S.R.L.] LIB-3388. PAGO CUB-10 (72.26%) DEL CONTRATO MIVHED/CB/OB/LPN/050/2022, FICHA CBE00569, POR EJECUCIÓN DEL PROYECTO DE REMODELACION DE LAS OFICINAS DE LA CAMARA DE CUENTAS DE LA REPUBLICA DOMINICANA, LOTE I. PROYECTO NO. 00518, SEGÚN COM. VMC-SP-132-2026 D/F 8/06/2026.</v>
      </c>
      <c r="D476" s="2"/>
      <c r="E476" s="2">
        <v>10355.629999999999</v>
      </c>
      <c r="F476" s="2">
        <f t="shared" si="7"/>
        <v>89697919.89000009</v>
      </c>
    </row>
    <row r="477" spans="1:6" ht="33.75" customHeight="1" x14ac:dyDescent="0.25">
      <c r="A477" s="3">
        <f>Sheet!A481</f>
        <v>46185</v>
      </c>
      <c r="B477" s="4" t="str">
        <f>Sheet!B481</f>
        <v>CH-78</v>
      </c>
      <c r="C477" s="7" t="str">
        <f>Sheet!C481</f>
        <v>1113-23 [IMPERTEC DOMINICANA, S.R.L.] LIB-3388. PAGO CUB-10 (72.26%) DEL CONTRATO MIVHED/CB/OB/LPN/050/2022, FICHA CBE00569, POR EJECUCIÓN DEL PROYECTO DE REMODELACION DE LAS OFICINAS DE LA CAMARA DE CUENTAS DE LA REPUBLICA DOMINICANA, LOTE I. PROYECTO NO. 00518, SEGÚN COM. VMC-SP-132-2026 D/F 8/06/2026.</v>
      </c>
      <c r="D477" s="2"/>
      <c r="E477" s="2">
        <v>103556.34</v>
      </c>
      <c r="F477" s="2">
        <f t="shared" si="7"/>
        <v>89594363.550000086</v>
      </c>
    </row>
    <row r="478" spans="1:6" ht="33.75" customHeight="1" x14ac:dyDescent="0.25">
      <c r="A478" s="3">
        <f>Sheet!A482</f>
        <v>46185</v>
      </c>
      <c r="B478" s="4" t="str">
        <f>Sheet!B482</f>
        <v>CH-78</v>
      </c>
      <c r="C478" s="7" t="str">
        <f>Sheet!C482</f>
        <v>1113-23 [IMPERTEC DOMINICANA, S.R.L.] LIB-3388. PAGO CUB-10 (72.26%) DEL CONTRATO MIVHED/CB/OB/LPN/050/2022, FICHA CBE00569, POR EJECUCIÓN DEL PROYECTO DE REMODELACION DE LAS OFICINAS DE LA CAMARA DE CUENTAS DE LA REPUBLICA DOMINICANA, LOTE I. PROYECTO NO. 00518, SEGÚN COM. VMC-SP-132-2026 D/F 8/06/2026.</v>
      </c>
      <c r="D478" s="2"/>
      <c r="E478" s="2">
        <v>1346232.37</v>
      </c>
      <c r="F478" s="2">
        <f t="shared" si="7"/>
        <v>88248131.180000082</v>
      </c>
    </row>
    <row r="479" spans="1:6" ht="33.75" customHeight="1" x14ac:dyDescent="0.25">
      <c r="A479" s="3">
        <f>Sheet!A483</f>
        <v>46185</v>
      </c>
      <c r="B479" s="4" t="str">
        <f>Sheet!B483</f>
        <v>CH-78</v>
      </c>
      <c r="C479" s="7" t="str">
        <f>Sheet!C483</f>
        <v>1113-23 [IMPERTEC DOMINICANA, S.R.L.] LIB-3388. PAGO CUB-10 (72.26%) DEL CONTRATO MIVHED/CB/OB/LPN/050/2022, FICHA CBE00569, POR EJECUCIÓN DEL PROYECTO DE REMODELACION DE LAS OFICINAS DE LA CAMARA DE CUENTAS DE LA REPUBLICA DOMINICANA, LOTE I. PROYECTO NO. 00518, SEGÚN COM. VMC-SP-132-2026 D/F 8/06/2026.</v>
      </c>
      <c r="D479" s="2"/>
      <c r="E479" s="2">
        <v>8523665.1099999994</v>
      </c>
      <c r="F479" s="2">
        <f t="shared" si="7"/>
        <v>79724466.070000082</v>
      </c>
    </row>
    <row r="480" spans="1:6" ht="33.75" customHeight="1" x14ac:dyDescent="0.25">
      <c r="A480" s="3">
        <f>Sheet!A484</f>
        <v>46185</v>
      </c>
      <c r="B480" s="4" t="str">
        <f>Sheet!B484</f>
        <v>CH-113</v>
      </c>
      <c r="C480" s="7" t="str">
        <f>Sheet!C484</f>
        <v xml:space="preserve">1113-23 [MINISTERIO DE LA VIVIENDA HABITAT Y EDIFICACIONES (MIVHED)] LIB-3386. PAGO DE VIATICOS EN OPERATIVOS DE SUPERVISION, CONSTRUCCION Y RECONSTRUCCION DE VIVIENDAS PARA PERSONAL DESCRITO EN EL EXPEDIENTE ANEXO, GRUPO NO. 76-2026, SEGUN COM. DA-0586-2026 D/F 05/06/2026. (VER ANEXOS).   </v>
      </c>
      <c r="D480" s="2"/>
      <c r="E480" s="2">
        <v>161243.23000000001</v>
      </c>
      <c r="F480" s="2">
        <f t="shared" si="7"/>
        <v>79563222.840000078</v>
      </c>
    </row>
    <row r="481" spans="1:6" ht="33.75" customHeight="1" x14ac:dyDescent="0.25">
      <c r="A481" s="3">
        <f>Sheet!A485</f>
        <v>46185</v>
      </c>
      <c r="B481" s="4" t="str">
        <f>Sheet!B485</f>
        <v>CH-118</v>
      </c>
      <c r="C481" s="7" t="str">
        <f>Sheet!C485</f>
        <v xml:space="preserve">1113-23 [MINISTERIO DE LA VIVIENDA HABITAT Y EDIFICACIONES (MIVHED)] LIB-3384. PAGO DE VIATICOS EN OPERATIVOS DE SUPERVISION, CONSTRUCCION Y RECONSTRUCCION DE VIVIENDAS PARA PERSONAL DESCRITO EN EL EXPEDIENTE ANEXO, GRUPO NO. 69-2026, SEGUN COM. DA-0552-2026 D/F 29/05/2026. (VER ANEXOS). MVC-3086. </v>
      </c>
      <c r="D481" s="2"/>
      <c r="E481" s="2">
        <v>20899.400000000001</v>
      </c>
      <c r="F481" s="2">
        <f t="shared" si="7"/>
        <v>79542323.440000072</v>
      </c>
    </row>
    <row r="482" spans="1:6" ht="24" customHeight="1" x14ac:dyDescent="0.25">
      <c r="A482" s="3">
        <f>Sheet!A486</f>
        <v>46185</v>
      </c>
      <c r="B482" s="4" t="str">
        <f>Sheet!B486</f>
        <v>DB-4955</v>
      </c>
      <c r="C482" s="7" t="str">
        <f>Sheet!C486</f>
        <v>1113-19 PARA REGISTRAR INGRESOS DE BIENES NACIONALES CORRESPONDIENTE AL DIA 12/06/2026. SEGUN RELACION ANEXA</v>
      </c>
      <c r="D482" s="2">
        <v>2000</v>
      </c>
      <c r="E482" s="2"/>
      <c r="F482" s="2">
        <f t="shared" si="7"/>
        <v>79544323.440000072</v>
      </c>
    </row>
    <row r="483" spans="1:6" ht="24" customHeight="1" x14ac:dyDescent="0.25">
      <c r="A483" s="3">
        <f>Sheet!A487</f>
        <v>46185</v>
      </c>
      <c r="B483" s="4" t="str">
        <f>Sheet!B487</f>
        <v>ED-32886</v>
      </c>
      <c r="C483" s="7" t="str">
        <f>Sheet!C487</f>
        <v>1113-19 PARA REGISTRAR INGRESO CORRESPONDIENTE AL DIA 12/06/2026, SEGUN ESTADO DE BANCO ANEXO, REF NO. 002870070104</v>
      </c>
      <c r="D483" s="2">
        <v>5500</v>
      </c>
      <c r="E483" s="2"/>
      <c r="F483" s="2">
        <f t="shared" si="7"/>
        <v>79549823.440000072</v>
      </c>
    </row>
    <row r="484" spans="1:6" ht="24" customHeight="1" x14ac:dyDescent="0.25">
      <c r="A484" s="3">
        <f>Sheet!A488</f>
        <v>46185</v>
      </c>
      <c r="B484" s="4" t="str">
        <f>Sheet!B488</f>
        <v>ED-32887</v>
      </c>
      <c r="C484" s="7" t="str">
        <f>Sheet!C488</f>
        <v>1113-19 PARA REGISTRAR LA FACTURA NO. 5014, NCF B0200005014 D/F 30/6/2026 DEL INGRESO RECIBIDO DE BRISA AZUL , DEL DEPOSITO REF. NO. 452400541676 D/F 11/06/2026</v>
      </c>
      <c r="D484" s="2">
        <v>3153</v>
      </c>
      <c r="E484" s="2"/>
      <c r="F484" s="2">
        <f t="shared" si="7"/>
        <v>79552976.440000072</v>
      </c>
    </row>
    <row r="485" spans="1:6" ht="24" customHeight="1" x14ac:dyDescent="0.25">
      <c r="A485" s="3">
        <f>Sheet!A489</f>
        <v>46185</v>
      </c>
      <c r="B485" s="4" t="str">
        <f>Sheet!B489</f>
        <v>ED-32888</v>
      </c>
      <c r="C485" s="7" t="str">
        <f>Sheet!C489</f>
        <v>1113-19 PARA REGISTRAR INGRESO CORRESPONDIENTE AL DIA 12/06/2026, SEGUN ESTADO DE BANCO ANEXO, REF NO. 425417289</v>
      </c>
      <c r="D485" s="2">
        <v>8434.32</v>
      </c>
      <c r="E485" s="2"/>
      <c r="F485" s="2">
        <f t="shared" si="7"/>
        <v>79561410.760000065</v>
      </c>
    </row>
    <row r="486" spans="1:6" ht="24" customHeight="1" x14ac:dyDescent="0.25">
      <c r="A486" s="3">
        <f>Sheet!A490</f>
        <v>46185</v>
      </c>
      <c r="B486" s="4" t="str">
        <f>Sheet!B490</f>
        <v>ED-32890</v>
      </c>
      <c r="C486" s="7" t="str">
        <f>Sheet!C490</f>
        <v>1113-19 PARA REGISTRAR INGRESO CORRESPONDIENTE AL DIA 12/06/2026, SEGUN ESTADO DE BANCO ANEXO, REF NO. 242203372</v>
      </c>
      <c r="D486" s="2">
        <v>2500</v>
      </c>
      <c r="E486" s="2"/>
      <c r="F486" s="2">
        <f t="shared" si="7"/>
        <v>79563910.760000065</v>
      </c>
    </row>
    <row r="487" spans="1:6" ht="24" customHeight="1" x14ac:dyDescent="0.25">
      <c r="A487" s="3">
        <f>Sheet!A491</f>
        <v>46185</v>
      </c>
      <c r="B487" s="4" t="str">
        <f>Sheet!B491</f>
        <v>ED-32891</v>
      </c>
      <c r="C487" s="7" t="str">
        <f>Sheet!C491</f>
        <v>1113-19 PARA REGISTRAR INGRESO CORRESPONDIENTE AL DIA 12/06/2026, SEGUN ESTADO DE BANCO ANEXO, REF NO. 452400363489</v>
      </c>
      <c r="D487" s="2">
        <v>3000</v>
      </c>
      <c r="E487" s="2"/>
      <c r="F487" s="2">
        <f t="shared" si="7"/>
        <v>79566910.760000065</v>
      </c>
    </row>
    <row r="488" spans="1:6" ht="24" customHeight="1" x14ac:dyDescent="0.25">
      <c r="A488" s="3">
        <f>Sheet!A492</f>
        <v>46185</v>
      </c>
      <c r="B488" s="4" t="str">
        <f>Sheet!B492</f>
        <v>ED-32892</v>
      </c>
      <c r="C488" s="7" t="str">
        <f>Sheet!C492</f>
        <v>1113-19 PARA REGISTRAR INGRESO CORRESPONDIENTE AL DIA 12/06/2026, SEGUN ESTADO DE BANCO ANEXO, REF NO. 924220373</v>
      </c>
      <c r="D488" s="2">
        <v>3300</v>
      </c>
      <c r="E488" s="2"/>
      <c r="F488" s="2">
        <f t="shared" si="7"/>
        <v>79570210.760000065</v>
      </c>
    </row>
    <row r="489" spans="1:6" ht="24" customHeight="1" x14ac:dyDescent="0.25">
      <c r="A489" s="3">
        <f>Sheet!A493</f>
        <v>46185</v>
      </c>
      <c r="B489" s="4" t="str">
        <f>Sheet!B493</f>
        <v>ED-32893</v>
      </c>
      <c r="C489" s="7" t="str">
        <f>Sheet!C493</f>
        <v>1113-19 PARA REGISTRAR INGRESO CORRESPONDIENTE AL DIA 12/06/2026, SEGUN ESTADO DE BANCO ANEXO, REF NO. 425428490</v>
      </c>
      <c r="D489" s="2">
        <v>300</v>
      </c>
      <c r="E489" s="2"/>
      <c r="F489" s="2">
        <f t="shared" si="7"/>
        <v>79570510.760000065</v>
      </c>
    </row>
    <row r="490" spans="1:6" ht="24" customHeight="1" x14ac:dyDescent="0.25">
      <c r="A490" s="3">
        <f>Sheet!A494</f>
        <v>46185</v>
      </c>
      <c r="B490" s="4" t="str">
        <f>Sheet!B494</f>
        <v>ED-32894</v>
      </c>
      <c r="C490" s="7" t="str">
        <f>Sheet!C494</f>
        <v>1113-19 PARA REGISTRAR INGRESO CORRESPONDIENTE AL DIA 12/06/2026, SEGUN ESTADO DE BANCO ANEXO, REF NO. 003370120305</v>
      </c>
      <c r="D490" s="2">
        <v>5500</v>
      </c>
      <c r="E490" s="2"/>
      <c r="F490" s="2">
        <f t="shared" si="7"/>
        <v>79576010.760000065</v>
      </c>
    </row>
    <row r="491" spans="1:6" ht="24" customHeight="1" x14ac:dyDescent="0.25">
      <c r="A491" s="3">
        <f>Sheet!A495</f>
        <v>46185</v>
      </c>
      <c r="B491" s="4" t="str">
        <f>Sheet!B495</f>
        <v>ED-32939</v>
      </c>
      <c r="C491" s="7" t="str">
        <f>Sheet!C495</f>
        <v>1113-19 PARA REGISTRAR LA FACTURA NO. 4829, NCF B0200004829 D/F 15/6/2026 DEL INGRESO RECIBIDO DE FIDEICOMISO DE BAJO COSTO Y DE GARANTIA QUINTAS DE VILLA LAURA., DEL DEPOSITO REF. NO. 425438241 D/F 12/06/2026</v>
      </c>
      <c r="D491" s="2">
        <v>4400</v>
      </c>
      <c r="E491" s="2"/>
      <c r="F491" s="2">
        <f t="shared" si="7"/>
        <v>79580410.760000065</v>
      </c>
    </row>
    <row r="492" spans="1:6" ht="24" customHeight="1" x14ac:dyDescent="0.25">
      <c r="A492" s="3">
        <f>Sheet!A496</f>
        <v>46185</v>
      </c>
      <c r="B492" s="4" t="str">
        <f>Sheet!B496</f>
        <v>ED-33026</v>
      </c>
      <c r="C492" s="7" t="str">
        <f>Sheet!C496</f>
        <v>1113-23 P/R INGRESO POR ASIGNACION PRESUPUESTARIA DEL FONDO 100, CORRESPONDIENTE AL 12/06/2026 REF. 65198</v>
      </c>
      <c r="D492" s="2">
        <v>35400</v>
      </c>
      <c r="E492" s="2"/>
      <c r="F492" s="2">
        <f t="shared" si="7"/>
        <v>79615810.760000065</v>
      </c>
    </row>
    <row r="493" spans="1:6" ht="24" customHeight="1" x14ac:dyDescent="0.25">
      <c r="A493" s="3">
        <f>Sheet!A497</f>
        <v>46185</v>
      </c>
      <c r="B493" s="4" t="str">
        <f>Sheet!B497</f>
        <v>ED-33027</v>
      </c>
      <c r="C493" s="7" t="str">
        <f>Sheet!C497</f>
        <v>1113-23 P/R INGRESO POR ASIGNACION PRESUPUESTARIA DEL FONDO 100, CORRESPONDIENTE AL 12/06/2026 REF. 65206</v>
      </c>
      <c r="D493" s="2">
        <v>627182894.38</v>
      </c>
      <c r="E493" s="2"/>
      <c r="F493" s="2">
        <f t="shared" si="7"/>
        <v>706798705.1400001</v>
      </c>
    </row>
    <row r="494" spans="1:6" ht="24" customHeight="1" x14ac:dyDescent="0.25">
      <c r="A494" s="3">
        <f>Sheet!A498</f>
        <v>46185</v>
      </c>
      <c r="B494" s="4" t="str">
        <f>Sheet!B498</f>
        <v>ED-33040</v>
      </c>
      <c r="C494" s="7" t="str">
        <f>Sheet!C498</f>
        <v>1113-19 PARA REGISTRAR LA FACTURA NO. 2034, NCF B0100002034 D/F 22/6/2027 DEL INGRESO RECIBIDO DE ANICAL SRL, DEL DEPOSITO REF. NO. 425422705 D/F 12/06/2026</v>
      </c>
      <c r="D494" s="2">
        <v>56500</v>
      </c>
      <c r="E494" s="2"/>
      <c r="F494" s="2">
        <f t="shared" si="7"/>
        <v>706855205.1400001</v>
      </c>
    </row>
    <row r="495" spans="1:6" ht="24" customHeight="1" x14ac:dyDescent="0.25">
      <c r="A495" s="3">
        <f>Sheet!A499</f>
        <v>46185</v>
      </c>
      <c r="B495" s="4" t="str">
        <f>Sheet!B499</f>
        <v>ED-33041</v>
      </c>
      <c r="C495" s="7" t="str">
        <f>Sheet!C499</f>
        <v>1113-19 PARA REGISTRAR LA FACTURA NO. 2035, NCF B0100002035 D/F 22/6/2027 DEL INGRESO RECIBIDO DE PROMOCIONES BP LA ROMANA SRL, DEL DEPOSITO REF. NO. 452400540140 D/F 12/06/2026</v>
      </c>
      <c r="D495" s="2">
        <v>6000</v>
      </c>
      <c r="E495" s="2"/>
      <c r="F495" s="2">
        <f t="shared" si="7"/>
        <v>706861205.1400001</v>
      </c>
    </row>
    <row r="496" spans="1:6" ht="24" customHeight="1" x14ac:dyDescent="0.25">
      <c r="A496" s="3">
        <f>Sheet!A500</f>
        <v>46185</v>
      </c>
      <c r="B496" s="4" t="str">
        <f>Sheet!B500</f>
        <v>ED-33043</v>
      </c>
      <c r="C496" s="7" t="str">
        <f>Sheet!C500</f>
        <v>1113-19 PARA REGISTRAR LA FACTURA NO. 2037, NCF B0100002037 D/F 22/6/2027 DEL INGRESO RECIBIDO DE PROMOCIONES BP LA ROMANA SRL, DEL DEPOSITO REF. NO. 452400540134 D/F 12/06/2026</v>
      </c>
      <c r="D496" s="2">
        <v>6000</v>
      </c>
      <c r="E496" s="2"/>
      <c r="F496" s="2">
        <f t="shared" si="7"/>
        <v>706867205.1400001</v>
      </c>
    </row>
    <row r="497" spans="1:6" ht="24" customHeight="1" x14ac:dyDescent="0.25">
      <c r="A497" s="3">
        <f>Sheet!A501</f>
        <v>46185</v>
      </c>
      <c r="B497" s="4" t="str">
        <f>Sheet!B501</f>
        <v>ED-33045</v>
      </c>
      <c r="C497" s="7" t="str">
        <f>Sheet!C501</f>
        <v>1113-19 PARA REGISTRAR LA FACTURA NO. 2039, NCF B0100002039 D/F 22/6/2027 DEL INGRESO RECIBIDO DE CONSTRUCTORA M I V SRL, DEL DEPOSITO REF. NO. 924220703 D/F 12/06/2026</v>
      </c>
      <c r="D497" s="2">
        <v>5700</v>
      </c>
      <c r="E497" s="2"/>
      <c r="F497" s="2">
        <f t="shared" si="7"/>
        <v>706872905.1400001</v>
      </c>
    </row>
    <row r="498" spans="1:6" ht="24" customHeight="1" x14ac:dyDescent="0.25">
      <c r="A498" s="3">
        <f>Sheet!A502</f>
        <v>46185</v>
      </c>
      <c r="B498" s="4" t="str">
        <f>Sheet!B502</f>
        <v>ED-33046</v>
      </c>
      <c r="C498" s="7" t="str">
        <f>Sheet!C502</f>
        <v>1113-19 PARA REGISTRAR LA FACTURA NO. 2040, NCF B0100002040 D/F 22/6/2027 DEL INGRESO RECIBIDO DE ARGOS DOMINICANA S A, DEL DEPOSITO REF. NO. 452400541641 D/F 12/06/2026</v>
      </c>
      <c r="D498" s="2">
        <v>64927.64</v>
      </c>
      <c r="E498" s="2"/>
      <c r="F498" s="2">
        <f t="shared" si="7"/>
        <v>706937832.78000009</v>
      </c>
    </row>
    <row r="499" spans="1:6" ht="24" customHeight="1" x14ac:dyDescent="0.25">
      <c r="A499" s="3">
        <f>Sheet!A503</f>
        <v>46185</v>
      </c>
      <c r="B499" s="4" t="str">
        <f>Sheet!B503</f>
        <v>ED-33047</v>
      </c>
      <c r="C499" s="7" t="str">
        <f>Sheet!C503</f>
        <v>1113-19 PARA REGISTRAR LA FACTURA NO. 2041, NCF B0100002041 D/F 22/6/2027 DEL INGRESO RECIBIDO DE PROMOCIONES BP LA ROMANA SRL, DEL DEPOSITO REF. NO. 452400540141 D/F 12/06/2026</v>
      </c>
      <c r="D499" s="2">
        <v>6000</v>
      </c>
      <c r="E499" s="2"/>
      <c r="F499" s="2">
        <f t="shared" si="7"/>
        <v>706943832.78000009</v>
      </c>
    </row>
    <row r="500" spans="1:6" ht="24" customHeight="1" x14ac:dyDescent="0.25">
      <c r="A500" s="3">
        <f>Sheet!A504</f>
        <v>46185</v>
      </c>
      <c r="B500" s="4" t="str">
        <f>Sheet!B504</f>
        <v>ED-33048</v>
      </c>
      <c r="C500" s="7" t="str">
        <f>Sheet!C504</f>
        <v>1113-19 PARA REGISTRAR LA FACTURA NO. 2042, NCF B0100002042 D/F 22/6/2027 DEL INGRESO RECIBIDO DE DOUGLAS LUIS NOBOA RODRIGUEZ, DEL DEPOSITO REF. NO. 242202966 D/F 12/06/2026</v>
      </c>
      <c r="D500" s="2">
        <v>8500</v>
      </c>
      <c r="E500" s="2"/>
      <c r="F500" s="2">
        <f t="shared" si="7"/>
        <v>706952332.78000009</v>
      </c>
    </row>
    <row r="501" spans="1:6" ht="24" customHeight="1" x14ac:dyDescent="0.25">
      <c r="A501" s="3">
        <f>Sheet!A505</f>
        <v>46185</v>
      </c>
      <c r="B501" s="4" t="str">
        <f>Sheet!B505</f>
        <v>ED-33049</v>
      </c>
      <c r="C501" s="7" t="str">
        <f>Sheet!C505</f>
        <v>1113-19 PARA REGISTRAR LA FACTURA NO. 5020, NCF B0200005020 D/F 30/6/2026 DEL INGRESO RECIBIDO DE ACACIA RESIDENCES, DEL DEPOSITO REF. NO. 452400546927 D/F 11/06/2026</v>
      </c>
      <c r="D501" s="2">
        <v>10845.3</v>
      </c>
      <c r="E501" s="2"/>
      <c r="F501" s="2">
        <f t="shared" si="7"/>
        <v>706963178.08000004</v>
      </c>
    </row>
    <row r="502" spans="1:6" ht="24" customHeight="1" x14ac:dyDescent="0.25">
      <c r="A502" s="3">
        <f>Sheet!A506</f>
        <v>46185</v>
      </c>
      <c r="B502" s="4" t="str">
        <f>Sheet!B506</f>
        <v>ED-33368</v>
      </c>
      <c r="C502" s="7" t="str">
        <f>Sheet!C506</f>
        <v>1113-19 PARA REGISTRAR LA FACTURA NO. 2148, NCF B0100002148 D/F 30/6/2026 DEL INGRESO RECIBIDO DE FIESTA DOMINICAN PROPERTIES S A, DEL DEPOSITO REF. NO. 045725 JOSE ORTIZ INT178127772676 3G D/F 12/06/2026.</v>
      </c>
      <c r="D502" s="2">
        <v>6000</v>
      </c>
      <c r="E502" s="2"/>
      <c r="F502" s="2">
        <f t="shared" si="7"/>
        <v>706969178.08000004</v>
      </c>
    </row>
    <row r="503" spans="1:6" ht="24" customHeight="1" x14ac:dyDescent="0.25">
      <c r="A503" s="3">
        <f>Sheet!A507</f>
        <v>46185</v>
      </c>
      <c r="B503" s="4" t="str">
        <f>Sheet!B507</f>
        <v>ED-33369</v>
      </c>
      <c r="C503" s="7" t="str">
        <f>Sheet!C507</f>
        <v>1113-19 PARA REGISTRAR LA FACTURA NO. 2149, NCF B0100002149 D/F 30/6/2026 DEL INGRESO RECIBIDO DE OSIRIS RAMOS &amp; ASOCIADOS SRL, DEL DEPOSITO REF. NO. 180962 FRANCINA ALTAGRACIA SANTANA DE INT178127772676 3G D/F 12/06/2026.</v>
      </c>
      <c r="D503" s="2">
        <v>6000</v>
      </c>
      <c r="E503" s="2"/>
      <c r="F503" s="2">
        <f t="shared" si="7"/>
        <v>706975178.08000004</v>
      </c>
    </row>
    <row r="504" spans="1:6" ht="24" customHeight="1" x14ac:dyDescent="0.25">
      <c r="A504" s="3">
        <f>Sheet!A508</f>
        <v>46185</v>
      </c>
      <c r="B504" s="4" t="str">
        <f>Sheet!B508</f>
        <v>ED-33371</v>
      </c>
      <c r="C504" s="7" t="str">
        <f>Sheet!C508</f>
        <v>1113-19 PARA REGISTRAR LA FACTURA NO. 2151, NCF B0100002151 D/F 30/6/2026 DEL INGRESO RECIBIDO DE GRUPO GARILI SRL, DEL DEPOSITO REF. NO. 839577 FERNANDO RUIZ INT178127772676 3G D/F 12/06/2026.</v>
      </c>
      <c r="D504" s="2">
        <v>6000</v>
      </c>
      <c r="E504" s="2"/>
      <c r="F504" s="2">
        <f t="shared" si="7"/>
        <v>706981178.08000004</v>
      </c>
    </row>
    <row r="505" spans="1:6" ht="24" customHeight="1" x14ac:dyDescent="0.25">
      <c r="A505" s="3">
        <f>Sheet!A509</f>
        <v>46185</v>
      </c>
      <c r="B505" s="4" t="str">
        <f>Sheet!B509</f>
        <v>ED-33404</v>
      </c>
      <c r="C505" s="7" t="str">
        <f>Sheet!C509</f>
        <v>1113-19 PARA REGISTRAR INGRESO CORRESPONDIENTE AL DIA 12 DEL MES DE JUNIO 2026, SEGUN ESTADO DE BANCO ANEXO, REF 352615 FRANCISCO CORDERO INT178127772676 3G</v>
      </c>
      <c r="D505" s="2">
        <v>6000</v>
      </c>
      <c r="E505" s="2"/>
      <c r="F505" s="2">
        <f t="shared" si="7"/>
        <v>706987178.08000004</v>
      </c>
    </row>
    <row r="506" spans="1:6" ht="24" customHeight="1" x14ac:dyDescent="0.25">
      <c r="A506" s="3">
        <f>Sheet!A510</f>
        <v>46185</v>
      </c>
      <c r="B506" s="4" t="str">
        <f>Sheet!B510</f>
        <v>ED-33463</v>
      </c>
      <c r="C506" s="7" t="str">
        <f>Sheet!C510</f>
        <v>1113-19 PARA REGISTRAR LA FACTURA NO. 4979, NCF B0200004979 D/F 29/6/2026 DEL INGRESO RECIBIDO DE VIVIENDA UNIFAMILIARES, DEL DEPOSITO REF. NO. 242203142 D/F 12/06/2026</v>
      </c>
      <c r="D506" s="2">
        <v>1100</v>
      </c>
      <c r="E506" s="2"/>
      <c r="F506" s="2">
        <f t="shared" si="7"/>
        <v>706988278.08000004</v>
      </c>
    </row>
    <row r="507" spans="1:6" ht="24" customHeight="1" x14ac:dyDescent="0.25">
      <c r="A507" s="3">
        <f>Sheet!A511</f>
        <v>46185</v>
      </c>
      <c r="B507" s="4" t="str">
        <f>Sheet!B511</f>
        <v>ED-33483</v>
      </c>
      <c r="C507" s="7" t="str">
        <f>Sheet!C511</f>
        <v>1113-19 PARA REGISTRAR LA FACTURA NO. 5002, NCF B0200005002 D/F 30/6/2026 DEL INGRESO RECIBIDO DE EDIFICIO NIEVE DURAN, DEL DEPOSITO REF. NO. 001240010176 D/F 10/06/2026</v>
      </c>
      <c r="D507" s="2">
        <v>8500</v>
      </c>
      <c r="E507" s="2"/>
      <c r="F507" s="2">
        <f t="shared" si="7"/>
        <v>706996778.08000004</v>
      </c>
    </row>
    <row r="508" spans="1:6" ht="24" customHeight="1" x14ac:dyDescent="0.25">
      <c r="A508" s="3">
        <f>Sheet!A512</f>
        <v>46185</v>
      </c>
      <c r="B508" s="4" t="str">
        <f>Sheet!B512</f>
        <v>ED-33500</v>
      </c>
      <c r="C508" s="7" t="str">
        <f>Sheet!C512</f>
        <v>1113-19 PARA REGISTRAR LA FACTURA NO. 5039, NCF B0200005039 D/F 30/6/2026 DEL INGRESO RECIBIDO DE LAMAR 43, DEL DEPOSITO REF. NO. 199292 TEUDY FRUCTUOSO INT178127772676 3G D/F 12/06/2026</v>
      </c>
      <c r="D508" s="2">
        <v>6000</v>
      </c>
      <c r="E508" s="2"/>
      <c r="F508" s="2">
        <f t="shared" si="7"/>
        <v>707002778.08000004</v>
      </c>
    </row>
    <row r="509" spans="1:6" ht="24" customHeight="1" x14ac:dyDescent="0.25">
      <c r="A509" s="3">
        <f>Sheet!A513</f>
        <v>46187</v>
      </c>
      <c r="B509" s="4" t="str">
        <f>Sheet!B513</f>
        <v>ED-33491</v>
      </c>
      <c r="C509" s="7" t="str">
        <f>Sheet!C513</f>
        <v>1113-19 PARA REGISTRAR LA FACTURA NO. 5026, NCF B0200005026 D/F 30/6/2026 DEL INGRESO RECIBIDO DE EDIFICIO LUCERNA MARINA, DEL DEPOSITO REF. NO. 924217373 D/F 08/06/2026</v>
      </c>
      <c r="D509" s="2">
        <v>13381.5</v>
      </c>
      <c r="E509" s="2"/>
      <c r="F509" s="2">
        <f t="shared" si="7"/>
        <v>707016159.58000004</v>
      </c>
    </row>
    <row r="510" spans="1:6" ht="43.5" customHeight="1" x14ac:dyDescent="0.25">
      <c r="A510" s="3">
        <f>Sheet!A514</f>
        <v>46188</v>
      </c>
      <c r="B510" s="4" t="str">
        <f>Sheet!B514</f>
        <v>CH-11</v>
      </c>
      <c r="C510" s="7" t="str">
        <f>Sheet!C514</f>
        <v>1113-22 [MAGNA MOTORS S A] LIB-3451. CATORCEAVO PAGO AL CONTRATO NO. MIVHED-CB-CS-011-2024, PROCESO NO. MIVHED-CCC-PEPU-2024-0006, ADENDA 1 NO. MIVHED-CB-AD-232-2025 (POR EXTENSION DE VIGENCIA), CON LA FACTURA NCF NO. E450000004006 DF 21/05/2026, POR SERVICIO DE MANTENIMIENTO PREVENTIVO Y CORRECTIVO PARA LOS VEHICULOS DE ESTE MINISTERIO. SEGUN DA/0582/2026 D/F 05/06/2026. VER ANEXOS.</v>
      </c>
      <c r="D510" s="2"/>
      <c r="E510" s="2">
        <v>27962.85</v>
      </c>
      <c r="F510" s="2">
        <f t="shared" si="7"/>
        <v>706988196.73000002</v>
      </c>
    </row>
    <row r="511" spans="1:6" ht="43.5" customHeight="1" x14ac:dyDescent="0.25">
      <c r="A511" s="3">
        <f>Sheet!A515</f>
        <v>46188</v>
      </c>
      <c r="B511" s="4" t="str">
        <f>Sheet!B515</f>
        <v>CH-12</v>
      </c>
      <c r="C511" s="7" t="str">
        <f>Sheet!C515</f>
        <v>1113-22 [BONANZA DOMINICANA S A S] LIB-3440. SEXTO PAGO AL CONTRATO NO. MIVHED-CB-CS-PEPU-011-2025, PROCESO NO. MIVHED-CCC-PEPU-2025-0016, LAS FACTURAS NCF NO. E450000001617, E450000001618, DF/ 29/05/2026 POR SERVICIO DE MANTENIMIENTO PREVENTIVO Y CORRECTIVO PARA LOS VEHICULOS DE ESTE MINISTERIO. SEGUN DA/0594/2026 D/F 08/06/2026. VER ANEXOS.</v>
      </c>
      <c r="D511" s="2"/>
      <c r="E511" s="2">
        <v>49181.87</v>
      </c>
      <c r="F511" s="2">
        <f t="shared" si="7"/>
        <v>706939014.86000001</v>
      </c>
    </row>
    <row r="512" spans="1:6" ht="35.25" customHeight="1" x14ac:dyDescent="0.25">
      <c r="A512" s="3">
        <f>Sheet!A516</f>
        <v>46188</v>
      </c>
      <c r="B512" s="4" t="str">
        <f>Sheet!B516</f>
        <v>CH-13</v>
      </c>
      <c r="C512" s="7" t="str">
        <f>Sheet!C516</f>
        <v>1113-22 [BANCO DE RESERVAS DE LA REPUBLICA DOMINICANA BANCO DE SERVICIOS MULTIPLES S A] LIB-3452. PAGO DE LAS TARJETAS VISA FLOTILLA CORPORATIVA NO. 404418, POR CONCEPTO DE ASIGNACIÓN DE COMBUSTIBLE, CORRESPONDIENTE AL MES DE JUNIO DEL 2026, SEGÚN DA NO. TES-VF-0001-26 D/F 09/06/2026. VER ANEXOS. MVC-1013.</v>
      </c>
      <c r="D512" s="2"/>
      <c r="E512" s="2">
        <v>2935700</v>
      </c>
      <c r="F512" s="2">
        <f t="shared" si="7"/>
        <v>704003314.86000001</v>
      </c>
    </row>
    <row r="513" spans="1:6" ht="41.25" customHeight="1" x14ac:dyDescent="0.25">
      <c r="A513" s="3">
        <f>Sheet!A517</f>
        <v>46188</v>
      </c>
      <c r="B513" s="4" t="str">
        <f>Sheet!B517</f>
        <v>CH-15</v>
      </c>
      <c r="C513" s="7" t="str">
        <f>Sheet!C517</f>
        <v>1113-22 [BONANZA DOMINICANA S A S] LIB-3454. DIECINUEVEAVO PAGO AL CONTRATO NO. MIVHED-CB-CS-010-2024 PROCESO MIVHED-CCC-PEPU-2024-0006, ADENDA I NO. MIVHED-CB-AD-234-2025 (POR EXTENSION DE VIGENCIA), CON LAS FACTS. NCF. E450000001608, 1609,1610, 1611, 1612, 1613, 1614, 1615, 1616, 1619, 1620, 1622 Y 1623, D/F 29/05/2026 POR SERVICIO DE MANTENIMIENTO PREVENTIVO Y CORRECTIVO PARA LOS VEHICULOS DE ESTE MINISTERIO. SEGUN DA/0591/2026 D/F 08/06/2026, VER ANEXOS.</v>
      </c>
      <c r="D513" s="2"/>
      <c r="E513" s="2">
        <v>551838.93000000005</v>
      </c>
      <c r="F513" s="2">
        <f t="shared" si="7"/>
        <v>703451475.93000007</v>
      </c>
    </row>
    <row r="514" spans="1:6" ht="40.5" customHeight="1" x14ac:dyDescent="0.25">
      <c r="A514" s="3">
        <f>Sheet!A518</f>
        <v>46188</v>
      </c>
      <c r="B514" s="4" t="str">
        <f>Sheet!B518</f>
        <v>CH-29</v>
      </c>
      <c r="C514" s="7" t="str">
        <f>Sheet!C518</f>
        <v>1113-22 [GRUPO DIARIO LIBRE S A] LIB-3453. PRIMER PAGO AL CONTRATO NO. MIVHED-VB-CS-001-2026 PROCESO NO. MIVHED-CCC-PEPB-2025-0002 CON LA ORDEN DE SERVICIOS NO. MIVHED-2026-00017 Y LAS FACTS. NO. E450000001114 D/F 29/04/2026 Y E450000001145 D/F 28/05/2026 POR SERVICIOS DE PUBLICIDAD EN MEDIOS IMPRESOS DE CIRCULACION NACIONAL (PERIODICOS), SEGUN DA/0577/2026 D/F 03/06/2026. VER ANEXOS.</v>
      </c>
      <c r="D514" s="2"/>
      <c r="E514" s="2">
        <v>293377.5</v>
      </c>
      <c r="F514" s="2">
        <f t="shared" si="7"/>
        <v>703158098.43000007</v>
      </c>
    </row>
    <row r="515" spans="1:6" ht="40.5" customHeight="1" x14ac:dyDescent="0.25">
      <c r="A515" s="3">
        <f>Sheet!A519</f>
        <v>46188</v>
      </c>
      <c r="B515" s="4" t="str">
        <f>Sheet!B519</f>
        <v>CH-76</v>
      </c>
      <c r="C515" s="7" t="str">
        <f>Sheet!C519</f>
        <v>1113-23 [TERUEL &amp; CO, SRL] LIB-3429. TERCER PAGO AL CONTRATO NO. MIVHED-CB-CS-PEPU-010-2025 PROCESO NO. MIVHED-CCC-PEPU-2025-0014, CON LA FACTURA NCF NO E450000000489 D/F 22/05/2026, POR CONCEPTO DE CONTRATACION DE SERVICIOS DE MANTENIMIENTO PREVENTIVO Y CORRECTIVO DE LA FLOTILLA VEHICULAR DE ESTE MINISTERIO: MOTOCICLETAS MARCA X100 MODELO CG150. SEGUN DA/0579/2026 D/F 05/06/2026. VER ANEXOS.</v>
      </c>
      <c r="D515" s="2"/>
      <c r="E515" s="2">
        <v>9950</v>
      </c>
      <c r="F515" s="2">
        <f t="shared" si="7"/>
        <v>703148148.43000007</v>
      </c>
    </row>
    <row r="516" spans="1:6" ht="51.75" customHeight="1" x14ac:dyDescent="0.25">
      <c r="A516" s="3">
        <f>Sheet!A520</f>
        <v>46188</v>
      </c>
      <c r="B516" s="4" t="str">
        <f>Sheet!B520</f>
        <v>CH-77</v>
      </c>
      <c r="C516" s="7" t="str">
        <f>Sheet!C520</f>
        <v>1113-23 [MERCEDES LOPEZ INMOBILIARIA, S.R.L.] LIB-3450. PAGO NO. 21 DEL CONTRATO NO. MIVHED-CB-CA-2024-005, PROCESO NO. MIVHED-CCC-PEPU-2024-0009, CON LA FACTURA NCF NO. B1500000047 D/F 08/06/2026, POR CONCEPTO DE ALQUILER DEL SOLAR PARA SER UTILIZADO COMO PARQUEO PARA LOS COLABORADORES DEL EDIFICIO II DE ESTE MINISTERIO, CORRESPONDIENTE AL MES DE JUNIO DEL 2026, SEGUN DA/0592/2026 D/F 08/06/2026. (RETENCION 5% DEL ISR). VER ANEXOS. MVC-3074</v>
      </c>
      <c r="D516" s="2"/>
      <c r="E516" s="2">
        <v>35167</v>
      </c>
      <c r="F516" s="2">
        <f t="shared" si="7"/>
        <v>703112981.43000007</v>
      </c>
    </row>
    <row r="517" spans="1:6" ht="51.75" customHeight="1" x14ac:dyDescent="0.25">
      <c r="A517" s="3">
        <f>Sheet!A521</f>
        <v>46188</v>
      </c>
      <c r="B517" s="4" t="str">
        <f>Sheet!B521</f>
        <v>CH-77</v>
      </c>
      <c r="C517" s="7" t="str">
        <f>Sheet!C521</f>
        <v>1113-23 [MERCEDES LOPEZ INMOBILIARIA, S.R.L.] LIB-3450. PAGO NO. 21 DEL CONTRATO NO. MIVHED-CB-CA-2024-005, PROCESO NO. MIVHED-CCC-PEPU-2024-0009, CON LA FACTURA NCF NO. B1500000047 D/F 08/06/2026, POR CONCEPTO DE ALQUILER DEL SOLAR PARA SER UTILIZADO COMO PARQUEO PARA LOS COLABORADORES DEL EDIFICIO II DE ESTE MINISTERIO, CORRESPONDIENTE AL MES DE JUNIO DEL 2026, SEGUN DA/0592/2026 D/F 08/06/2026. (RETENCION 5% DEL ISR). VER ANEXOS. MVC-3074</v>
      </c>
      <c r="D517" s="2"/>
      <c r="E517" s="2">
        <v>794774.2</v>
      </c>
      <c r="F517" s="2">
        <f t="shared" si="7"/>
        <v>702318207.23000002</v>
      </c>
    </row>
    <row r="518" spans="1:6" ht="60" customHeight="1" x14ac:dyDescent="0.25">
      <c r="A518" s="3">
        <f>Sheet!A522</f>
        <v>46188</v>
      </c>
      <c r="B518" s="4" t="str">
        <f>Sheet!B522</f>
        <v>CH-80</v>
      </c>
      <c r="C518" s="7" t="str">
        <f>Sheet!C522</f>
        <v>1113-23 [CORPORACION DEL ACUEDUCTO Y ALC. DE STO. DGO. (CAASD)] LIB-3415. PAGO FACTURAS NCF NO. E450000032816 D/F 05/06/2026, E450000032547, E450000032087, E450000031544, E450000031543, E450000031541, E450000031415, E450000031414, E450000031413, E450000031412, E450000031411 Y E450000031410 D/F 01/06/2026, POR SUMINISTRO DE AGUA POTABLE DEL PARQUEO LA GALVAN, HATO NUEVO, INVIVIENDA, EDIFICIO 1, EDIFICIO II, PARQUEO LA ESPERILLA Y LA ESPERILLA, DE ESTE MINISTERIO, CON LOS CODIGO NO. 2535142147, 513523, 203574, 456024, 15401, 15402, 432493, 45728, 45727, 3006999, 570807 Y 45941, CORRESPONDIENTE AL MES DE JUNIO DEL 2026, SEGUN DA/0584/2026 D/F 05/06/2026. VER ANEXOS.</v>
      </c>
      <c r="D518" s="2"/>
      <c r="E518" s="2">
        <v>233082.05</v>
      </c>
      <c r="F518" s="2">
        <f t="shared" si="7"/>
        <v>702085125.18000007</v>
      </c>
    </row>
    <row r="519" spans="1:6" ht="33" customHeight="1" x14ac:dyDescent="0.25">
      <c r="A519" s="3">
        <f>Sheet!A523</f>
        <v>46188</v>
      </c>
      <c r="B519" s="4" t="str">
        <f>Sheet!B523</f>
        <v>CH-84</v>
      </c>
      <c r="C519" s="7" t="str">
        <f>Sheet!C523</f>
        <v>1113-23 [CORPORACION TURISTICA DE SERVICIOS PUNTA CANA S.A.S.] LIB-3456. PAGO FACTURA NO. 2000438726 NCF NO. E450000000481 D/F 29/052026 POR SERV. DE ELECTRICIDAD CORRESPONDIENTE AL PERIODO DEL 26 DE ABRIL 2026 AL 25 DE MAYO 2026, DEL LOCAL UBICADO EN PUNTA CANA, SEGUN DA/0602/2026 D/F 09/06/2026. VER ANEXOS</v>
      </c>
      <c r="D519" s="2"/>
      <c r="E519" s="2">
        <v>86296.06</v>
      </c>
      <c r="F519" s="2">
        <f t="shared" si="7"/>
        <v>701998829.12000012</v>
      </c>
    </row>
    <row r="520" spans="1:6" ht="45.75" customHeight="1" x14ac:dyDescent="0.25">
      <c r="A520" s="3">
        <f>Sheet!A524</f>
        <v>46188</v>
      </c>
      <c r="B520" s="4" t="str">
        <f>Sheet!B524</f>
        <v>CH-87</v>
      </c>
      <c r="C520" s="7" t="str">
        <f>Sheet!C524</f>
        <v>1113-23 [EDITORA LISTIN DIARIO S.A.] LIB-3457. TERCER PAGO AL CONTRATO NO. MIVHED-CB-CS-008-2025, PROCESO MIVHED-CCC-PEPB-2025-0001, ADENDA I NO. MIVHED-CB-AD-344-2025 CON LAS FACTURAS NCF NO. E450000002170 Y E450000002171, D/F 01/06/2026, POR SERVICIOS DE PUBLICIDAD COLOCACION EN MEDIOS IMPRESOS DE CIRCULACION NACIONAL PERIODICOS, SEGUN DA/0600/2026 D/F 09/06/2026. VER ANEXOS.</v>
      </c>
      <c r="D520" s="2"/>
      <c r="E520" s="2">
        <v>141600</v>
      </c>
      <c r="F520" s="2">
        <f t="shared" si="7"/>
        <v>701857229.12000012</v>
      </c>
    </row>
    <row r="521" spans="1:6" ht="60" customHeight="1" x14ac:dyDescent="0.25">
      <c r="A521" s="3">
        <f>Sheet!A525</f>
        <v>46188</v>
      </c>
      <c r="B521" s="4" t="str">
        <f>Sheet!B525</f>
        <v>CH-96</v>
      </c>
      <c r="C521" s="7" t="str">
        <f>Sheet!C525</f>
        <v>1113-23 [FIDEICOMISO PUBLICO DE ADMINISTRACION MIVIVIENDA] LIB-3458. APORTE DE RECURSOS FINANCIEROS EN VIRTUD DE LA ADENDA NO. VIII DEL CONTRATO DE FIDEICOMISO DE ADMINISTRACION MI VIVIENDA Y EN BASE A SU ACTUALIZACION CLAUSULA QUINTA NUMERAL 5.1.2.6, DE LOS PROYECTOS: SNIP NO.14588: CONSTRUCCIÓN DE 2,000 VIVIENDAS EN EL DISTRITO MUNICIPAL HATO DEL YAQUE, PROVINCIA SANTIAGO, POR VALOR DE RD$ 250,000,000.00 Y SNIP NO.14600: CONSTRUCCIÓN DE 2,240 VIVIENDAS EN LA COMUNIDAD HATO NUEVO, MUNICIPIO DE STO DGO OESTE, POR VALOR DE RD$619,626,359.00, SEGUN COM. VMC-344-2026 D/F 12/06/2026. VER ANEXOS.</v>
      </c>
      <c r="D521" s="2"/>
      <c r="E521" s="2">
        <v>250000000</v>
      </c>
      <c r="F521" s="2">
        <f t="shared" si="7"/>
        <v>451857229.12000012</v>
      </c>
    </row>
    <row r="522" spans="1:6" ht="60" customHeight="1" x14ac:dyDescent="0.25">
      <c r="A522" s="3">
        <f>Sheet!A526</f>
        <v>46188</v>
      </c>
      <c r="B522" s="4" t="str">
        <f>Sheet!B526</f>
        <v>CH-96</v>
      </c>
      <c r="C522" s="7" t="str">
        <f>Sheet!C526</f>
        <v>1113-23 [FIDEICOMISO PUBLICO DE ADMINISTRACION MIVIVIENDA] LIB-3458. APORTE DE RECURSOS FINANCIEROS EN VIRTUD DE LA ADENDA NO. VIII DEL CONTRATO DE FIDEICOMISO DE ADMINISTRACION MI VIVIENDA Y EN BASE A SU ACTUALIZACION CLAUSULA QUINTA NUMERAL 5.1.2.6, DE LOS PROYECTOS: SNIP NO.14588: CONSTRUCCIÓN DE 2,000 VIVIENDAS EN EL DISTRITO MUNICIPAL HATO DEL YAQUE, PROVINCIA SANTIAGO, POR VALOR DE RD$ 250,000,000.00 Y SNIP NO.14600: CONSTRUCCIÓN DE 2,240 VIVIENDAS EN LA COMUNIDAD HATO NUEVO, MUNICIPIO DE STO DGO OESTE, POR VALOR DE RD$619,626,359.00, SEGUN COM. VMC-344-2026 D/F 12/06/2026. VER ANEXOS.</v>
      </c>
      <c r="D522" s="2"/>
      <c r="E522" s="2">
        <v>619626359</v>
      </c>
      <c r="F522" s="2">
        <f t="shared" si="7"/>
        <v>-167769129.87999988</v>
      </c>
    </row>
    <row r="523" spans="1:6" ht="31.5" customHeight="1" x14ac:dyDescent="0.25">
      <c r="A523" s="3">
        <f>Sheet!A527</f>
        <v>46188</v>
      </c>
      <c r="B523" s="4" t="str">
        <f>Sheet!B527</f>
        <v>CH-100</v>
      </c>
      <c r="C523" s="7" t="str">
        <f>Sheet!C527</f>
        <v>1113-23 [MITCH MART SRL] LIB-3455. PAGO ORDEN DE COMPRA NO. MIVHED-2026-00078 PROCESO NO. MIVHED-DAF-CD-2026-0006 D/F 19/05/2026, CON LA FACTURA NCF NO. B1500000314 D/F 01/06/2026, POR ADQUISICION DE CASCOS DE PROTECCION PARA INGENIEROS Y OBREROS DEL MIVHED, SEGUN DA/0590/2026 D/F 08/06/2026. VER ANEXOS. MVC-3090.</v>
      </c>
      <c r="D523" s="2"/>
      <c r="E523" s="2">
        <v>6250</v>
      </c>
      <c r="F523" s="2">
        <f t="shared" ref="F523:F586" si="8">+F522+D523-E523</f>
        <v>-167775379.87999988</v>
      </c>
    </row>
    <row r="524" spans="1:6" ht="31.5" customHeight="1" x14ac:dyDescent="0.25">
      <c r="A524" s="3">
        <f>Sheet!A528</f>
        <v>46188</v>
      </c>
      <c r="B524" s="4" t="str">
        <f>Sheet!B528</f>
        <v>CH-100</v>
      </c>
      <c r="C524" s="7" t="str">
        <f>Sheet!C528</f>
        <v>1113-23 [MITCH MART SRL] LIB-3455. PAGO ORDEN DE COMPRA NO. MIVHED-2026-00078 PROCESO NO. MIVHED-DAF-CD-2026-0006 D/F 19/05/2026, CON LA FACTURA NCF NO. B1500000314 D/F 01/06/2026, POR ADQUISICION DE CASCOS DE PROTECCION PARA INGENIEROS Y OBREROS DEL MIVHED, SEGUN DA/0590/2026 D/F 08/06/2026. VER ANEXOS. MVC-3090.</v>
      </c>
      <c r="D524" s="2"/>
      <c r="E524" s="2">
        <v>141250</v>
      </c>
      <c r="F524" s="2">
        <f t="shared" si="8"/>
        <v>-167916629.87999988</v>
      </c>
    </row>
    <row r="525" spans="1:6" ht="18" customHeight="1" x14ac:dyDescent="0.25">
      <c r="A525" s="3">
        <f>Sheet!A529</f>
        <v>46188</v>
      </c>
      <c r="B525" s="4" t="str">
        <f>Sheet!B529</f>
        <v>DB-4956</v>
      </c>
      <c r="C525" s="7" t="str">
        <f>Sheet!C529</f>
        <v>1113-19 PARA REGISTRAR INGRESOS DE BIENES NACIONALES CORRESPONDIENTE AL DIA 15/06/2026. SEGUN RELACION ANEXA</v>
      </c>
      <c r="D525" s="2">
        <v>234337.59</v>
      </c>
      <c r="E525" s="2"/>
      <c r="F525" s="2">
        <f t="shared" si="8"/>
        <v>-167682292.28999987</v>
      </c>
    </row>
    <row r="526" spans="1:6" ht="34.5" customHeight="1" x14ac:dyDescent="0.25">
      <c r="A526" s="3">
        <f>Sheet!A530</f>
        <v>46188</v>
      </c>
      <c r="B526" s="4" t="str">
        <f>Sheet!B530</f>
        <v>ED-32713</v>
      </c>
      <c r="C526" s="7" t="str">
        <f>Sheet!C530</f>
        <v>1113-19 PARA REGISTRAR INGRESOS POR DEDUCCION RECIBIDAS DE ESTUDIO Y DISEÑO Y/O SUPERVISION DE OBRAS, POR LA SUBCUENTA TESORERIA NACIONAL MINISTERIO DE LA VIVIENDA HABITAT Y EDIFICACIONES (MIVEHD) CORRESPONDIENTE AL LIB-3199 REF 74592</v>
      </c>
      <c r="D526" s="2">
        <v>123271.71</v>
      </c>
      <c r="E526" s="2"/>
      <c r="F526" s="2">
        <f t="shared" si="8"/>
        <v>-167559020.57999986</v>
      </c>
    </row>
    <row r="527" spans="1:6" ht="34.5" customHeight="1" x14ac:dyDescent="0.25">
      <c r="A527" s="3">
        <f>Sheet!A531</f>
        <v>46188</v>
      </c>
      <c r="B527" s="4" t="str">
        <f>Sheet!B531</f>
        <v>ED-32713</v>
      </c>
      <c r="C527" s="7" t="str">
        <f>Sheet!C531</f>
        <v>1113-22 PARA REGISTRAR INGRESOS POR DEDUCCION RECIBIDAS DE ESTUDIO Y DISEÑO Y/O SUPERVISION DE OBRAS, POR LA SUBCUENTA TESORERIA NACIONAL MINISTERIO DE LA VIVIENDA HABITAT Y EDIFICACIONES (MIVEHD) CORRESPONDIENTE AL LIB-3199 REF 74592</v>
      </c>
      <c r="D527" s="2"/>
      <c r="E527" s="2">
        <v>123271.71</v>
      </c>
      <c r="F527" s="2">
        <f t="shared" si="8"/>
        <v>-167682292.28999987</v>
      </c>
    </row>
    <row r="528" spans="1:6" ht="34.5" customHeight="1" x14ac:dyDescent="0.25">
      <c r="A528" s="3">
        <f>Sheet!A532</f>
        <v>46188</v>
      </c>
      <c r="B528" s="4" t="str">
        <f>Sheet!B532</f>
        <v>ED-32714</v>
      </c>
      <c r="C528" s="7" t="str">
        <f>Sheet!C532</f>
        <v>1113-19 PARA REGISTRAR INGRESOS POR DEDUCCION RECIBIDAS DE ESTUDIO Y DISEÑO Y/O SUPERVISION DE OBRAS, POR LA SUBCUENTA TESORERIA NACIONAL MINISTERIO DE LA VIVIENDA HABITAT Y EDIFICACIONES (MIVEHD) CORRESPONDIENTE AL LIB-3199 REF 74772</v>
      </c>
      <c r="D528" s="2">
        <v>123271.71</v>
      </c>
      <c r="E528" s="2"/>
      <c r="F528" s="2">
        <f t="shared" si="8"/>
        <v>-167559020.57999986</v>
      </c>
    </row>
    <row r="529" spans="1:6" ht="34.5" customHeight="1" x14ac:dyDescent="0.25">
      <c r="A529" s="3">
        <f>Sheet!A533</f>
        <v>46188</v>
      </c>
      <c r="B529" s="4" t="str">
        <f>Sheet!B533</f>
        <v>ED-32714</v>
      </c>
      <c r="C529" s="7" t="str">
        <f>Sheet!C533</f>
        <v>1113-22 PARA REGISTRAR INGRESOS POR DEDUCCION RECIBIDAS DE ESTUDIO Y DISEÑO Y/O SUPERVISION DE OBRAS, POR LA SUBCUENTA TESORERIA NACIONAL MINISTERIO DE LA VIVIENDA HABITAT Y EDIFICACIONES (MIVEHD) CORRESPONDIENTE AL LIB-3199 REF 74772</v>
      </c>
      <c r="D529" s="2"/>
      <c r="E529" s="2">
        <v>123271.71</v>
      </c>
      <c r="F529" s="2">
        <f t="shared" si="8"/>
        <v>-167682292.28999987</v>
      </c>
    </row>
    <row r="530" spans="1:6" ht="22.5" customHeight="1" x14ac:dyDescent="0.25">
      <c r="A530" s="3">
        <f>Sheet!A534</f>
        <v>46188</v>
      </c>
      <c r="B530" s="4" t="str">
        <f>Sheet!B534</f>
        <v>ED-32822</v>
      </c>
      <c r="C530" s="7" t="str">
        <f>Sheet!C534</f>
        <v>1113-19 PARA REGISTRAR DEPOSITO- PAGO IMPERCION CASA NO.13B VILLA ILIMPICA . CORRESPONDIENTE 15/06/2026 REF. NO 001250050544 AVALUOS Y TRAMITES LEGALES</v>
      </c>
      <c r="D530" s="2">
        <v>2000</v>
      </c>
      <c r="E530" s="2"/>
      <c r="F530" s="2">
        <f t="shared" si="8"/>
        <v>-167680292.28999987</v>
      </c>
    </row>
    <row r="531" spans="1:6" ht="22.5" customHeight="1" x14ac:dyDescent="0.25">
      <c r="A531" s="3">
        <f>Sheet!A535</f>
        <v>46188</v>
      </c>
      <c r="B531" s="4" t="str">
        <f>Sheet!B535</f>
        <v>ED-32827</v>
      </c>
      <c r="C531" s="7" t="str">
        <f>Sheet!C535</f>
        <v>1113-19 PARA REGISTRAR DEPOSITO- PAGO IMPERCION NO. 3B VILLA OLIMPICA . CORRESPONDIENTE AL 15/06/2026 REF. NO. 001250050547 AVALUOS Y TRAMITES LEGALES</v>
      </c>
      <c r="D531" s="2">
        <v>2000</v>
      </c>
      <c r="E531" s="2"/>
      <c r="F531" s="2">
        <f t="shared" si="8"/>
        <v>-167678292.28999987</v>
      </c>
    </row>
    <row r="532" spans="1:6" ht="22.5" customHeight="1" x14ac:dyDescent="0.25">
      <c r="A532" s="3">
        <f>Sheet!A536</f>
        <v>46188</v>
      </c>
      <c r="B532" s="4" t="str">
        <f>Sheet!B536</f>
        <v>ED-32832</v>
      </c>
      <c r="C532" s="7" t="str">
        <f>Sheet!C536</f>
        <v>1113-19 PARA REGISTRAR DEPOSITO- PAGO IMPERCION NO. 3A VILLA OLIMPICA . CORRESPONDIENTE AL 15/06/2026 REF. NO. 001250050550 AVALUOS Y TRAMITES LEGALES</v>
      </c>
      <c r="D532" s="2">
        <v>2000</v>
      </c>
      <c r="E532" s="2"/>
      <c r="F532" s="2">
        <f t="shared" si="8"/>
        <v>-167676292.28999987</v>
      </c>
    </row>
    <row r="533" spans="1:6" ht="22.5" customHeight="1" x14ac:dyDescent="0.25">
      <c r="A533" s="3">
        <f>Sheet!A537</f>
        <v>46188</v>
      </c>
      <c r="B533" s="4" t="str">
        <f>Sheet!B537</f>
        <v>ED-32851</v>
      </c>
      <c r="C533" s="7" t="str">
        <f>Sheet!C537</f>
        <v>1113-19 PARA REGISTRAR DEPOSITO- FIRMA CARTA RENUNCIA CASA 11 VILLA OLIMPICA CORRESPONDIENTE AL 15/06/2026 REF. NO. 001250050553 AVALUOS Y TRAMITES LEGALES</v>
      </c>
      <c r="D533" s="2">
        <v>1000</v>
      </c>
      <c r="E533" s="2"/>
      <c r="F533" s="2">
        <f t="shared" si="8"/>
        <v>-167675292.28999987</v>
      </c>
    </row>
    <row r="534" spans="1:6" ht="22.5" customHeight="1" x14ac:dyDescent="0.25">
      <c r="A534" s="3">
        <f>Sheet!A538</f>
        <v>46188</v>
      </c>
      <c r="B534" s="4" t="str">
        <f>Sheet!B538</f>
        <v>ED-32853</v>
      </c>
      <c r="C534" s="7" t="str">
        <f>Sheet!C538</f>
        <v>1113-19 PARA REGISTRAR DEPOSITO- TRASPASO CASA 11 VILLA OLIMPICO CORRESPONDIENTE AL 15/06/2026 REF. NO. 001250050556 AVALUOS Y TRAMITES LEGALES</v>
      </c>
      <c r="D534" s="2">
        <v>1000</v>
      </c>
      <c r="E534" s="2"/>
      <c r="F534" s="2">
        <f t="shared" si="8"/>
        <v>-167674292.28999987</v>
      </c>
    </row>
    <row r="535" spans="1:6" ht="22.5" customHeight="1" x14ac:dyDescent="0.25">
      <c r="A535" s="3">
        <f>Sheet!A539</f>
        <v>46188</v>
      </c>
      <c r="B535" s="4" t="str">
        <f>Sheet!B539</f>
        <v>ED-32854</v>
      </c>
      <c r="C535" s="7" t="str">
        <f>Sheet!C539</f>
        <v>1113-19 PARA REGISTRAR DEPOSITO- RNC 401-03695-9 CORRESPONDIENTE AL 15/06/2026 REF. NO. 007600020312 AVALUOS Y TRAMITES LEGALES</v>
      </c>
      <c r="D535" s="2">
        <v>1000</v>
      </c>
      <c r="E535" s="2"/>
      <c r="F535" s="2">
        <f t="shared" si="8"/>
        <v>-167673292.28999987</v>
      </c>
    </row>
    <row r="536" spans="1:6" ht="22.5" customHeight="1" x14ac:dyDescent="0.25">
      <c r="A536" s="3">
        <f>Sheet!A540</f>
        <v>46188</v>
      </c>
      <c r="B536" s="4" t="str">
        <f>Sheet!B540</f>
        <v>ED-32856</v>
      </c>
      <c r="C536" s="7" t="str">
        <f>Sheet!C540</f>
        <v>1113-19 PARA REGISTRAR DEPOSITO- CERTF APTO 2-B MAZ 4707 COND 154704 ADRIANA AMELIA MOTA ORTIZ 00101540995 CORRESPONDIENTE AL 15/06/2026 REF. NO. 002610031017 AVALUOS Y TRAMITES LEGALES</v>
      </c>
      <c r="D536" s="2">
        <v>1000</v>
      </c>
      <c r="E536" s="2"/>
      <c r="F536" s="2">
        <f t="shared" si="8"/>
        <v>-167672292.28999987</v>
      </c>
    </row>
    <row r="537" spans="1:6" ht="22.5" customHeight="1" x14ac:dyDescent="0.25">
      <c r="A537" s="3">
        <f>Sheet!A541</f>
        <v>46188</v>
      </c>
      <c r="B537" s="4" t="str">
        <f>Sheet!B541</f>
        <v>ED-32896</v>
      </c>
      <c r="C537" s="7" t="str">
        <f>Sheet!C541</f>
        <v>1113-19 PARA REGISTRAR INGRESO CORRESPONDIENTE AL DIA 15/06/2026, SEGUN ESTADO DE BANCO ANEXO, REF NO. 242211795</v>
      </c>
      <c r="D537" s="2">
        <v>20403</v>
      </c>
      <c r="E537" s="2"/>
      <c r="F537" s="2">
        <f t="shared" si="8"/>
        <v>-167651889.28999987</v>
      </c>
    </row>
    <row r="538" spans="1:6" ht="22.5" customHeight="1" x14ac:dyDescent="0.25">
      <c r="A538" s="3">
        <f>Sheet!A542</f>
        <v>46188</v>
      </c>
      <c r="B538" s="4" t="str">
        <f>Sheet!B542</f>
        <v>ED-32897</v>
      </c>
      <c r="C538" s="7" t="str">
        <f>Sheet!C542</f>
        <v>1113-19 PARA REGISTRAR LA FACTURA NO. 5027, NCF B0200005027 D/F 30/6/2026 DEL INGRESO RECIBIDO DE ROSAURA TOWER, DEL DEPOSITO REF. NO. 242218293 D/F 14/06/2026</v>
      </c>
      <c r="D538" s="2">
        <v>6000</v>
      </c>
      <c r="E538" s="2"/>
      <c r="F538" s="2">
        <f t="shared" si="8"/>
        <v>-167645889.28999987</v>
      </c>
    </row>
    <row r="539" spans="1:6" ht="22.5" customHeight="1" x14ac:dyDescent="0.25">
      <c r="A539" s="3">
        <f>Sheet!A543</f>
        <v>46188</v>
      </c>
      <c r="B539" s="4" t="str">
        <f>Sheet!B543</f>
        <v>ED-32898</v>
      </c>
      <c r="C539" s="7" t="str">
        <f>Sheet!C543</f>
        <v>1113-19 PARA REGISTRAR INGRESO CORRESPONDIENTE AL DIA 15/06/2026, SEGUN ESTADO DE BANCO ANEXO, REF NO. 425527039</v>
      </c>
      <c r="D539" s="2">
        <v>3300</v>
      </c>
      <c r="E539" s="2"/>
      <c r="F539" s="2">
        <f t="shared" si="8"/>
        <v>-167642589.28999987</v>
      </c>
    </row>
    <row r="540" spans="1:6" ht="22.5" customHeight="1" x14ac:dyDescent="0.25">
      <c r="A540" s="3">
        <f>Sheet!A544</f>
        <v>46188</v>
      </c>
      <c r="B540" s="4" t="str">
        <f>Sheet!B544</f>
        <v>ED-32899</v>
      </c>
      <c r="C540" s="7" t="str">
        <f>Sheet!C544</f>
        <v>1113-19 PARA REGISTRAR INGRESO CORRESPONDIENTE AL DIA 15/06/2026, SEGUN ESTADO DE BANCO ANEXO, REF NO. 002400050217</v>
      </c>
      <c r="D540" s="2">
        <v>13200</v>
      </c>
      <c r="E540" s="2"/>
      <c r="F540" s="2">
        <f t="shared" si="8"/>
        <v>-167629389.28999987</v>
      </c>
    </row>
    <row r="541" spans="1:6" ht="22.5" customHeight="1" x14ac:dyDescent="0.25">
      <c r="A541" s="3">
        <f>Sheet!A545</f>
        <v>46188</v>
      </c>
      <c r="B541" s="4" t="str">
        <f>Sheet!B545</f>
        <v>ED-32900</v>
      </c>
      <c r="C541" s="7" t="str">
        <f>Sheet!C545</f>
        <v>1113-19 PARA REGISTRAR INGRESO CORRESPONDIENTE AL DIA 15/06/2026, SEGUN ESTADO DE BANCO ANEXO, REF NO. 242221518</v>
      </c>
      <c r="D541" s="2">
        <v>15000</v>
      </c>
      <c r="E541" s="2"/>
      <c r="F541" s="2">
        <f t="shared" si="8"/>
        <v>-167614389.28999987</v>
      </c>
    </row>
    <row r="542" spans="1:6" ht="22.5" customHeight="1" x14ac:dyDescent="0.25">
      <c r="A542" s="3">
        <f>Sheet!A546</f>
        <v>46188</v>
      </c>
      <c r="B542" s="4" t="str">
        <f>Sheet!B546</f>
        <v>ED-32902</v>
      </c>
      <c r="C542" s="7" t="str">
        <f>Sheet!C546</f>
        <v>1113-19 PARA REGISTRAR INGRESO CORRESPONDIENTE AL DIA 15/06/2026, SEGUN ESTADO DE BANCO ANEXO, REF NO. 452400547802</v>
      </c>
      <c r="D542" s="2">
        <v>3300</v>
      </c>
      <c r="E542" s="2"/>
      <c r="F542" s="2">
        <f t="shared" si="8"/>
        <v>-167611089.28999987</v>
      </c>
    </row>
    <row r="543" spans="1:6" ht="22.5" customHeight="1" x14ac:dyDescent="0.25">
      <c r="A543" s="3">
        <f>Sheet!A547</f>
        <v>46188</v>
      </c>
      <c r="B543" s="4" t="str">
        <f>Sheet!B547</f>
        <v>ED-32903</v>
      </c>
      <c r="C543" s="7" t="str">
        <f>Sheet!C547</f>
        <v>1113-19 PARA REGISTRAR LA FACTURA NO. 2074, NCF B0100002074 46188 DEL INGRESO RECIBIDO DE SOCIEDAD DE DISENOS Y CONSTRUCCIONES SRL, DEL DEPOSITO REF. NO. 425543576 15/06/2026</v>
      </c>
      <c r="D543" s="2">
        <v>15000</v>
      </c>
      <c r="E543" s="2"/>
      <c r="F543" s="2">
        <f t="shared" si="8"/>
        <v>-167596089.28999987</v>
      </c>
    </row>
    <row r="544" spans="1:6" ht="22.5" customHeight="1" x14ac:dyDescent="0.25">
      <c r="A544" s="3">
        <f>Sheet!A548</f>
        <v>46188</v>
      </c>
      <c r="B544" s="4" t="str">
        <f>Sheet!B548</f>
        <v>ED-32904</v>
      </c>
      <c r="C544" s="7" t="str">
        <f>Sheet!C548</f>
        <v>1113-19 PARA REGISTRAR INGRESO CORRESPONDIENTE AL DIA 15/06/2026, SEGUN ESTADO DE BANCO ANEXO, REF NO. 242222429</v>
      </c>
      <c r="D544" s="2">
        <v>12500</v>
      </c>
      <c r="E544" s="2"/>
      <c r="F544" s="2">
        <f t="shared" si="8"/>
        <v>-167583589.28999987</v>
      </c>
    </row>
    <row r="545" spans="1:6" ht="22.5" customHeight="1" x14ac:dyDescent="0.25">
      <c r="A545" s="3">
        <f>Sheet!A549</f>
        <v>46188</v>
      </c>
      <c r="B545" s="4" t="str">
        <f>Sheet!B549</f>
        <v>ED-32905</v>
      </c>
      <c r="C545" s="7" t="str">
        <f>Sheet!C549</f>
        <v>1113-19 PARA REGISTRAR LA FACTURA NO. 2097, NCF B0100002097 46203 DEL INGRESO RECIBIDO DE RUEJARRY GROUP SRL, DEL DEPOSITO REF. NO. 924222251 15/06/2026</v>
      </c>
      <c r="D545" s="2">
        <v>8500</v>
      </c>
      <c r="E545" s="2"/>
      <c r="F545" s="2">
        <f t="shared" si="8"/>
        <v>-167575089.28999987</v>
      </c>
    </row>
    <row r="546" spans="1:6" ht="22.5" customHeight="1" x14ac:dyDescent="0.25">
      <c r="A546" s="3">
        <f>Sheet!A550</f>
        <v>46188</v>
      </c>
      <c r="B546" s="4" t="str">
        <f>Sheet!B550</f>
        <v>ED-32906</v>
      </c>
      <c r="C546" s="7" t="str">
        <f>Sheet!C550</f>
        <v>1113-19 PARA REGISTRAR LA FACTURA NO. 5005, NCF B0200005005 D/F 30/6/2026 DEL INGRESO RECIBIDO DE FRAMBOYAN 27, DEL DEPOSITO REF. NO. 005900110408 D/F 15/06/2026</v>
      </c>
      <c r="D546" s="2">
        <v>6000</v>
      </c>
      <c r="E546" s="2"/>
      <c r="F546" s="2">
        <f t="shared" si="8"/>
        <v>-167569089.28999987</v>
      </c>
    </row>
    <row r="547" spans="1:6" ht="22.5" customHeight="1" x14ac:dyDescent="0.25">
      <c r="A547" s="3">
        <f>Sheet!A551</f>
        <v>46188</v>
      </c>
      <c r="B547" s="4" t="str">
        <f>Sheet!B551</f>
        <v>ED-32907</v>
      </c>
      <c r="C547" s="7" t="str">
        <f>Sheet!C551</f>
        <v>1113-19 PARA REGISTRAR INGRESO CORRESPONDIENTE AL DIA 15/06/2026, SEGUN ESTADO DE BANCO ANEXO, REF NO. 002670020503</v>
      </c>
      <c r="D547" s="2">
        <v>3300</v>
      </c>
      <c r="E547" s="2"/>
      <c r="F547" s="2">
        <f t="shared" si="8"/>
        <v>-167565789.28999987</v>
      </c>
    </row>
    <row r="548" spans="1:6" ht="22.5" customHeight="1" x14ac:dyDescent="0.25">
      <c r="A548" s="3">
        <f>Sheet!A552</f>
        <v>46188</v>
      </c>
      <c r="B548" s="4" t="str">
        <f>Sheet!B552</f>
        <v>ED-32908</v>
      </c>
      <c r="C548" s="7" t="str">
        <f>Sheet!C552</f>
        <v>1113-19 PARA REGISTRAR LA FACTURA NO. 2100, NCF B0100002100 46203 DEL INGRESO RECIBIDO DE CONSTRUCTORA RENE DIAZ SRL, DEL DEPOSITO REF. NO. 005530040462 15/06/2026</v>
      </c>
      <c r="D548" s="2">
        <v>8500</v>
      </c>
      <c r="E548" s="2"/>
      <c r="F548" s="2">
        <f t="shared" si="8"/>
        <v>-167557289.28999987</v>
      </c>
    </row>
    <row r="549" spans="1:6" ht="22.5" customHeight="1" x14ac:dyDescent="0.25">
      <c r="A549" s="3">
        <f>Sheet!A553</f>
        <v>46188</v>
      </c>
      <c r="B549" s="4" t="str">
        <f>Sheet!B553</f>
        <v>ED-32909</v>
      </c>
      <c r="C549" s="7" t="str">
        <f>Sheet!C553</f>
        <v>1113-19 PARA REGISTRAR LA FACTURA NO. 5028, NCF B0200005028 D/F 30/6/2026 DEL INGRESO RECIBIDO DE RESIDENCIAL MARTHA, DEL DEPOSITO REF. NO. 242225182 D/F 15/06/2026</v>
      </c>
      <c r="D549" s="2">
        <v>6000</v>
      </c>
      <c r="E549" s="2"/>
      <c r="F549" s="2">
        <f t="shared" si="8"/>
        <v>-167551289.28999987</v>
      </c>
    </row>
    <row r="550" spans="1:6" ht="22.5" customHeight="1" x14ac:dyDescent="0.25">
      <c r="A550" s="3">
        <f>Sheet!A554</f>
        <v>46188</v>
      </c>
      <c r="B550" s="4" t="str">
        <f>Sheet!B554</f>
        <v>ED-32910</v>
      </c>
      <c r="C550" s="7" t="str">
        <f>Sheet!C554</f>
        <v>1113-19 PARA REGISTRAR LA FACTURA NO. 5019, NCF B0200005019 D/F 30/6/2026 DEL INGRESO RECIBIDO DE VILLA ATALAYA, DEL DEPOSITO REF. NO. 008500070490 D/F 15/06/2026</v>
      </c>
      <c r="D550" s="2">
        <v>6000</v>
      </c>
      <c r="E550" s="2"/>
      <c r="F550" s="2">
        <f t="shared" si="8"/>
        <v>-167545289.28999987</v>
      </c>
    </row>
    <row r="551" spans="1:6" ht="22.5" customHeight="1" x14ac:dyDescent="0.25">
      <c r="A551" s="3">
        <f>Sheet!A555</f>
        <v>46188</v>
      </c>
      <c r="B551" s="4" t="str">
        <f>Sheet!B555</f>
        <v>ED-32912</v>
      </c>
      <c r="C551" s="7" t="str">
        <f>Sheet!C555</f>
        <v>1113-19 PARA REGISTRAR INGRESO CORRESPONDIENTE AL DIA 15/06/2026, SEGUN ESTADO DE BANCO ANEXO, REF NO. 425570943</v>
      </c>
      <c r="D551" s="2">
        <v>23859.200000000001</v>
      </c>
      <c r="E551" s="2"/>
      <c r="F551" s="2">
        <f t="shared" si="8"/>
        <v>-167521430.08999988</v>
      </c>
    </row>
    <row r="552" spans="1:6" ht="22.5" customHeight="1" x14ac:dyDescent="0.25">
      <c r="A552" s="3">
        <f>Sheet!A556</f>
        <v>46188</v>
      </c>
      <c r="B552" s="4" t="str">
        <f>Sheet!B556</f>
        <v>ED-32940</v>
      </c>
      <c r="C552" s="7" t="str">
        <f>Sheet!C556</f>
        <v>1113-19 PARA REGISTRAR LA FACTURA NO. 5004, NCF B0200005004 D/F 30/6/2026 DEL INGRESO RECIBIDO DE RESIDENCIAL LA NIÑA, DEL DEPOSITO REF. NO. 242225549 D/F 15/06/2026</v>
      </c>
      <c r="D552" s="2">
        <v>5000</v>
      </c>
      <c r="E552" s="2"/>
      <c r="F552" s="2">
        <f t="shared" si="8"/>
        <v>-167516430.08999988</v>
      </c>
    </row>
    <row r="553" spans="1:6" ht="22.5" customHeight="1" x14ac:dyDescent="0.25">
      <c r="A553" s="3">
        <f>Sheet!A557</f>
        <v>46188</v>
      </c>
      <c r="B553" s="4" t="str">
        <f>Sheet!B557</f>
        <v>ED-32941</v>
      </c>
      <c r="C553" s="7" t="str">
        <f>Sheet!C557</f>
        <v>1113-19 PARA REGISTRAR INGRESO CORRESPONDIENTE AL DIA 15/06/2026, SEGUN ESTADO DE BANCO ANEXO, REF NO. 425572189</v>
      </c>
      <c r="D553" s="2">
        <v>18180.48</v>
      </c>
      <c r="E553" s="2"/>
      <c r="F553" s="2">
        <f t="shared" si="8"/>
        <v>-167498249.6099999</v>
      </c>
    </row>
    <row r="554" spans="1:6" ht="22.5" customHeight="1" x14ac:dyDescent="0.25">
      <c r="A554" s="3">
        <f>Sheet!A558</f>
        <v>46188</v>
      </c>
      <c r="B554" s="4" t="str">
        <f>Sheet!B558</f>
        <v>ED-32942</v>
      </c>
      <c r="C554" s="7" t="str">
        <f>Sheet!C558</f>
        <v>1113-19 PARA REGISTRAR INGRESO CORRESPONDIENTE AL DIA 15/06/2026, SEGUN ESTADO DE BANCO ANEXO, REF NO. 242226235</v>
      </c>
      <c r="D554" s="2">
        <v>15000</v>
      </c>
      <c r="E554" s="2"/>
      <c r="F554" s="2">
        <f t="shared" si="8"/>
        <v>-167483249.6099999</v>
      </c>
    </row>
    <row r="555" spans="1:6" ht="22.5" customHeight="1" x14ac:dyDescent="0.25">
      <c r="A555" s="3">
        <f>Sheet!A559</f>
        <v>46188</v>
      </c>
      <c r="B555" s="4" t="str">
        <f>Sheet!B559</f>
        <v>ED-32943</v>
      </c>
      <c r="C555" s="7" t="str">
        <f>Sheet!C559</f>
        <v>1113-19 PARA REGISTRAR LA FACTURA NO. 5007, NCF B0200005007 D/F 30/6/2026 DEL INGRESO RECIBIDO DE RESIDENCIAL INDIANA VERONICA 19, DEL DEPOSITO REF. NO. 005900040849 D/F 15/06/2026</v>
      </c>
      <c r="D555" s="2">
        <v>6000</v>
      </c>
      <c r="E555" s="2"/>
      <c r="F555" s="2">
        <f t="shared" si="8"/>
        <v>-167477249.6099999</v>
      </c>
    </row>
    <row r="556" spans="1:6" ht="22.5" customHeight="1" x14ac:dyDescent="0.25">
      <c r="A556" s="3">
        <f>Sheet!A560</f>
        <v>46188</v>
      </c>
      <c r="B556" s="4" t="str">
        <f>Sheet!B560</f>
        <v>ED-32944</v>
      </c>
      <c r="C556" s="7" t="str">
        <f>Sheet!C560</f>
        <v>1113-19 PARA REGISTRAR INGRESO CORRESPONDIENTE AL DIA 15/06/2026, SEGUN ESTADO DE BANCO ANEXO, REF NO. 242227740</v>
      </c>
      <c r="D556" s="2">
        <v>11000</v>
      </c>
      <c r="E556" s="2"/>
      <c r="F556" s="2">
        <f t="shared" si="8"/>
        <v>-167466249.6099999</v>
      </c>
    </row>
    <row r="557" spans="1:6" ht="22.5" customHeight="1" x14ac:dyDescent="0.25">
      <c r="A557" s="3">
        <f>Sheet!A561</f>
        <v>46188</v>
      </c>
      <c r="B557" s="4" t="str">
        <f>Sheet!B561</f>
        <v>ED-33028</v>
      </c>
      <c r="C557" s="7" t="str">
        <f>Sheet!C561</f>
        <v>1113-23 P/R INGRESO POR ASIGNACION PRESUPUESTARIA DEL FONDO 100, CORRESPONDIENTE AL 15/06/2026 REF. 65232</v>
      </c>
      <c r="D557" s="2">
        <v>10348785.960000001</v>
      </c>
      <c r="E557" s="2"/>
      <c r="F557" s="2">
        <f t="shared" si="8"/>
        <v>-157117463.64999989</v>
      </c>
    </row>
    <row r="558" spans="1:6" ht="22.5" customHeight="1" x14ac:dyDescent="0.25">
      <c r="A558" s="3">
        <f>Sheet!A562</f>
        <v>46188</v>
      </c>
      <c r="B558" s="4" t="str">
        <f>Sheet!B562</f>
        <v>ED-33075</v>
      </c>
      <c r="C558" s="7" t="str">
        <f>Sheet!C562</f>
        <v>1113-19 PARA REGISTRAR LA FACTURA NO. 4830, NCF B0200004830 D/F 15/6/2026 DEL INGRESO RECIBIDO DE RESIDENCIAL JEAN CARLOS VI , DEL DEPOSITO REF. NO.  942524290 / 452400546787 D/F 09/06/2026</v>
      </c>
      <c r="D558" s="2">
        <v>6600</v>
      </c>
      <c r="E558" s="2"/>
      <c r="F558" s="2">
        <f t="shared" si="8"/>
        <v>-157110863.64999989</v>
      </c>
    </row>
    <row r="559" spans="1:6" ht="22.5" customHeight="1" x14ac:dyDescent="0.25">
      <c r="A559" s="3">
        <f>Sheet!A563</f>
        <v>46188</v>
      </c>
      <c r="B559" s="4" t="str">
        <f>Sheet!B563</f>
        <v>ED-33372</v>
      </c>
      <c r="C559" s="7" t="str">
        <f>Sheet!C563</f>
        <v>1113-19 PARA REGISTRAR LA FACTURA NO. 2152, NCF B0100002152 D/F 30/6/2026 DEL INGRESO RECIBIDO DE BRAVO S A, DEL DEPOSITO REF. NO. 025697 JOSE HADDAD INT178153868648 2Y D/F 15/06/2026.</v>
      </c>
      <c r="D559" s="2">
        <v>6000</v>
      </c>
      <c r="E559" s="2"/>
      <c r="F559" s="2">
        <f t="shared" si="8"/>
        <v>-157104863.64999989</v>
      </c>
    </row>
    <row r="560" spans="1:6" ht="22.5" customHeight="1" x14ac:dyDescent="0.25">
      <c r="A560" s="3">
        <f>Sheet!A564</f>
        <v>46188</v>
      </c>
      <c r="B560" s="4" t="str">
        <f>Sheet!B564</f>
        <v>ED-33373</v>
      </c>
      <c r="C560" s="7" t="str">
        <f>Sheet!C564</f>
        <v>1113-19 PARA REGISTRAR LA FACTURA NO. 2153, NCF B0100002153 D/F 30/6/2026 DEL INGRESO RECIBIDO DE BRAVO S A, DEL DEPOSITO REF. NO. 038747 JOSE HADDAD INT178153868648 2Y D/F 15/06/2026.</v>
      </c>
      <c r="D560" s="2">
        <v>6000</v>
      </c>
      <c r="E560" s="2"/>
      <c r="F560" s="2">
        <f t="shared" si="8"/>
        <v>-157098863.64999989</v>
      </c>
    </row>
    <row r="561" spans="1:6" ht="22.5" customHeight="1" x14ac:dyDescent="0.25">
      <c r="A561" s="3">
        <f>Sheet!A565</f>
        <v>46188</v>
      </c>
      <c r="B561" s="4" t="str">
        <f>Sheet!B565</f>
        <v>ED-33454</v>
      </c>
      <c r="C561" s="7" t="str">
        <f>Sheet!C565</f>
        <v>1113-19 PARA REGISTRAR LA FACTURA NO. 4970, NCF B0200004970 D/F 29/6/2026 DEL INGRESO RECIBIDO DE GREEN RESIDENCE, DEL DEPOSITO REF. NO. 242209403 D/F 13/06/2026</v>
      </c>
      <c r="D561" s="2">
        <v>3300</v>
      </c>
      <c r="E561" s="2"/>
      <c r="F561" s="2">
        <f t="shared" si="8"/>
        <v>-157095563.64999989</v>
      </c>
    </row>
    <row r="562" spans="1:6" ht="22.5" customHeight="1" x14ac:dyDescent="0.25">
      <c r="A562" s="3">
        <f>Sheet!A566</f>
        <v>46188</v>
      </c>
      <c r="B562" s="4" t="str">
        <f>Sheet!B566</f>
        <v>ED-33462</v>
      </c>
      <c r="C562" s="7" t="str">
        <f>Sheet!C566</f>
        <v>1113-19 PARA REGISTRAR LA FACTURA NO. 4978, NCF B0200004978 D/F 29/6/2026 DEL INGRESO RECIBIDO DE VIVIENDA UNIFAMILIAR , DEL DEPOSITO REF. NO. 008200060818 D/F 15/06/2026</v>
      </c>
      <c r="D562" s="2">
        <v>3300</v>
      </c>
      <c r="E562" s="2"/>
      <c r="F562" s="2">
        <f t="shared" si="8"/>
        <v>-157092263.64999989</v>
      </c>
    </row>
    <row r="563" spans="1:6" ht="22.5" customHeight="1" x14ac:dyDescent="0.25">
      <c r="A563" s="3">
        <f>Sheet!A567</f>
        <v>46188</v>
      </c>
      <c r="B563" s="4" t="str">
        <f>Sheet!B567</f>
        <v>ED-33484</v>
      </c>
      <c r="C563" s="7" t="str">
        <f>Sheet!C567</f>
        <v>1113-19 PARA REGISTRAR LA FACTURA NO. 5003, NCF B0200005003 D/F 30/6/2026 DEL INGRESO RECIBIDO DE LAS MARGAS III, DEL DEPOSITO REF. NO. 452400363609 D/F 12/06/2026</v>
      </c>
      <c r="D563" s="2">
        <v>6000</v>
      </c>
      <c r="E563" s="2"/>
      <c r="F563" s="2">
        <f t="shared" si="8"/>
        <v>-157086263.64999989</v>
      </c>
    </row>
    <row r="564" spans="1:6" ht="22.5" customHeight="1" x14ac:dyDescent="0.25">
      <c r="A564" s="3">
        <f>Sheet!A568</f>
        <v>46188</v>
      </c>
      <c r="B564" s="4" t="str">
        <f>Sheet!B568</f>
        <v>ED-33485</v>
      </c>
      <c r="C564" s="7" t="str">
        <f>Sheet!C568</f>
        <v>1113-19 PARA REGISTRAR LA FACTURA NO. 5018, NCF B0200005018 D/F 30/6/2026 DEL INGRESO RECIBIDO DE VIVIENDA BIFAMILIAR, DEL DEPOSITO REF. NO. 924230774 D/F 24/06/2026</v>
      </c>
      <c r="D564" s="2">
        <v>8500</v>
      </c>
      <c r="E564" s="2"/>
      <c r="F564" s="2">
        <f t="shared" si="8"/>
        <v>-157077763.64999989</v>
      </c>
    </row>
    <row r="565" spans="1:6" ht="22.5" customHeight="1" x14ac:dyDescent="0.25">
      <c r="A565" s="3">
        <f>Sheet!A569</f>
        <v>46188</v>
      </c>
      <c r="B565" s="4" t="str">
        <f>Sheet!B569</f>
        <v>ED-33502</v>
      </c>
      <c r="C565" s="7" t="str">
        <f>Sheet!C569</f>
        <v>1113-19 PARA REGISTRAR LA FACTURA NO. 5041, NCF B0200005041 D/F 30/6/2026 DEL INGRESO RECIBIDO DE CONDOMINIO LAS MARIES I, DEL DEPOSITO REF. NO. 084077 JUAN SARMIENTO MOJICA INT178120810580 2Y D/F 15/06/2026</v>
      </c>
      <c r="D565" s="2">
        <v>5700</v>
      </c>
      <c r="E565" s="2"/>
      <c r="F565" s="2">
        <f t="shared" si="8"/>
        <v>-157072063.64999989</v>
      </c>
    </row>
    <row r="566" spans="1:6" ht="22.5" customHeight="1" x14ac:dyDescent="0.25">
      <c r="A566" s="3">
        <f>Sheet!A570</f>
        <v>46188</v>
      </c>
      <c r="B566" s="4" t="str">
        <f>Sheet!B570</f>
        <v>ED-33503</v>
      </c>
      <c r="C566" s="7" t="str">
        <f>Sheet!C570</f>
        <v>1113-19 PARA REGISTRAR LA FACTURA NO. 5043, NCF B0200005043 D/F 30/6/2026 DEL INGRESO RECIBIDO DE RESIDENCIAL RADAMES I, DEL DEPOSITO REF. NO. 019639 YUALIS ELISA MIRAMBEAUX PAVON INT178153868648 2Y D/F 15/06/2026</v>
      </c>
      <c r="D566" s="2">
        <v>6000</v>
      </c>
      <c r="E566" s="2"/>
      <c r="F566" s="2">
        <f t="shared" si="8"/>
        <v>-157066063.64999989</v>
      </c>
    </row>
    <row r="567" spans="1:6" ht="22.5" customHeight="1" x14ac:dyDescent="0.25">
      <c r="A567" s="3">
        <f>Sheet!A571</f>
        <v>46188</v>
      </c>
      <c r="B567" s="4" t="str">
        <f>Sheet!B571</f>
        <v>ED-33506</v>
      </c>
      <c r="C567" s="7" t="str">
        <f>Sheet!C571</f>
        <v>1113-19 PARA REGISTRAR LA FACTURA NO. 5046, NCF B0200005046 D/F 30/6/2026 DEL INGRESO RECIBIDO DE TROPICAL PLAZA, DEL DEPOSITO REF. NO. 051365 JOSE ALBERTO DIAZ GRULLON INT178153868648 2Y D/F 15/06/2026</v>
      </c>
      <c r="D567" s="2">
        <v>6000</v>
      </c>
      <c r="E567" s="2"/>
      <c r="F567" s="2">
        <f t="shared" si="8"/>
        <v>-157060063.64999989</v>
      </c>
    </row>
    <row r="568" spans="1:6" ht="22.5" customHeight="1" x14ac:dyDescent="0.25">
      <c r="A568" s="3">
        <f>Sheet!A572</f>
        <v>46188</v>
      </c>
      <c r="B568" s="4" t="str">
        <f>Sheet!B572</f>
        <v>ED-33518</v>
      </c>
      <c r="C568" s="7" t="str">
        <f>Sheet!C572</f>
        <v>1113-19 PARA REGISTRAR INGRESO CORRESPONDIENTE AL DIA 15 DEL MES DE JUNIO 2026, SEGUN ESTADO DE BANCO ANEXO, REF 780890 HAIDELY PAULINO INT178153868648 2Y</v>
      </c>
      <c r="D568" s="2">
        <v>6000</v>
      </c>
      <c r="E568" s="2"/>
      <c r="F568" s="2">
        <f t="shared" si="8"/>
        <v>-157054063.64999989</v>
      </c>
    </row>
    <row r="569" spans="1:6" ht="59.25" customHeight="1" x14ac:dyDescent="0.25">
      <c r="A569" s="3">
        <f>Sheet!A573</f>
        <v>46189</v>
      </c>
      <c r="B569" s="4" t="str">
        <f>Sheet!B573</f>
        <v>CH-10</v>
      </c>
      <c r="C569" s="7" t="str">
        <f>Sheet!C573</f>
        <v>1113-22 [MIGUEL DEMETRIO CABRERA CAMACHO] LIB-3491. CUARTO PAGO AL CONTRATO NO. MIVHED-CB-CS-CP-001-2025, PROCESO MIVHED-CCC-CP-2025-0005, ADENDA I NO. MIVHED-VB-AD-064-2026 (POR EXTENSION DE VIGENCIA AL CONTRATO) CON LA FACT NCF NO. B1500000148 D/F 13/05/2026, POR (260,604.86 MENOS 52,120.97 AMORTIZACION DE 20% AVANCE INICIAL) POR SUMINISTRO DE ALMUERZOS PARA EL PERSONAL QUE LABORA EN LA REGIONAL DE SANTIAGO DE ESTE MINISTERIO CORRESPONDIENTE AL MES DE ABRIL 2026., SEGUN DA/0564/2026 D/F 02/06/2026. (RETENCION 10% ISR Y 100% ITBIS) VER ANEXOS.</v>
      </c>
      <c r="D569" s="2"/>
      <c r="E569" s="2">
        <v>146645.45000000001</v>
      </c>
      <c r="F569" s="2">
        <f t="shared" si="8"/>
        <v>-157200709.09999987</v>
      </c>
    </row>
    <row r="570" spans="1:6" ht="59.25" customHeight="1" x14ac:dyDescent="0.25">
      <c r="A570" s="3">
        <f>Sheet!A574</f>
        <v>46189</v>
      </c>
      <c r="B570" s="4" t="str">
        <f>Sheet!B574</f>
        <v>CH-10</v>
      </c>
      <c r="C570" s="7" t="str">
        <f>Sheet!C574</f>
        <v>1113-22 [MIGUEL DEMETRIO CABRERA CAMACHO] LIB-3491. CUARTO PAGO AL CONTRATO NO. MIVHED-CB-CS-CP-001-2025, PROCESO MIVHED-CCC-CP-2025-0005, ADENDA I NO. MIVHED-VB-AD-064-2026 (POR EXTENSION DE VIGENCIA AL CONTRATO) CON LA FACT NCF NO. B1500000148 D/F 13/05/2026, POR (260,604.86 MENOS 52,120.97 AMORTIZACION DE 20% AVANCE INICIAL) POR SUMINISTRO DE ALMUERZOS PARA EL PERSONAL QUE LABORA EN LA REGIONAL DE SANTIAGO DE ESTE MINISTERIO CORRESPONDIENTE AL MES DE ABRIL 2026., SEGUN DA/0564/2026 D/F 02/06/2026. (RETENCION 10% ISR Y 100% ITBIS) VER ANEXOS.</v>
      </c>
      <c r="D570" s="2"/>
      <c r="E570" s="2">
        <v>61838.44</v>
      </c>
      <c r="F570" s="2">
        <f t="shared" si="8"/>
        <v>-157262547.53999987</v>
      </c>
    </row>
    <row r="571" spans="1:6" ht="51.75" customHeight="1" x14ac:dyDescent="0.25">
      <c r="A571" s="3">
        <f>Sheet!A575</f>
        <v>46189</v>
      </c>
      <c r="B571" s="4" t="str">
        <f>Sheet!B575</f>
        <v>CH-81</v>
      </c>
      <c r="C571" s="7" t="str">
        <f>Sheet!C575</f>
        <v>1113-23 [AGUA PLANETA AZUL, S. A.] LIB-3474. PAGO NO. 15 DE LA O/C NO. MIVHED-2025-00043, PROC. NO. MIVHED-DAF-CM-2025-0008 D/F 27/03/2025, CON LAS FACTS NCF E450000024152 D/F 21/04/2026, E450000025039 D/F 12/05/2026, 24536, 25045 D/F 14/05/2026, 25600 D/F 20/05/2026, 24744, 25605 D/F 21/05/2026, 25616 D/F 26/05/2026, 25620 D/F 28/05/2026, 25426 D/F 29/05/2026, 25811 D/F 02/06/2026, 25915 Y 25816 D/F 05/06/2026 MENOS NOTA DE CREDITO NCF E340000010768, D/F 05/06/2026, POR SUMINISTRO DE BOTELLONES DE AGUA POTABLE A LOS EDIF I Y II DE ESTE MINISTERIO, SEGUN DA/0595/2026 D/F 08/06/2026. VER ANEXOS.</v>
      </c>
      <c r="D571" s="2"/>
      <c r="E571" s="2">
        <v>64905</v>
      </c>
      <c r="F571" s="2">
        <f t="shared" si="8"/>
        <v>-157327452.53999987</v>
      </c>
    </row>
    <row r="572" spans="1:6" ht="42" customHeight="1" x14ac:dyDescent="0.25">
      <c r="A572" s="3">
        <f>Sheet!A576</f>
        <v>46189</v>
      </c>
      <c r="B572" s="4" t="str">
        <f>Sheet!B576</f>
        <v>CH-85</v>
      </c>
      <c r="C572" s="7" t="str">
        <f>Sheet!C576</f>
        <v>1113-19 [CONSTRUCTORA MORELSA, S.R.L.] LIB-3495. PAGO CUB-05 (63.40%) DEL CONTRATO MIVHED/CB/OB/PEEN/028/2024, FICHA CBE00752, LOTE 31 PARA CONSTRUCCION Y RECONSTRUCCION DE VIVIENDAS AFECTADAS POR LOS DAÑOS OCASIONADOS POR EL PASO DEL FENOMENO ATMOSFERICO A NIVEL NACIONAL, PROVINCIA AZUA, PROYECTO NO. 00598, SEGÚN COM. VMC-SP-134-2026 D/F 09/06/2026</v>
      </c>
      <c r="D572" s="2">
        <v>662654.11</v>
      </c>
      <c r="E572" s="2"/>
      <c r="F572" s="2">
        <f t="shared" si="8"/>
        <v>-156664798.42999986</v>
      </c>
    </row>
    <row r="573" spans="1:6" ht="42" customHeight="1" x14ac:dyDescent="0.25">
      <c r="A573" s="3">
        <f>Sheet!A577</f>
        <v>46189</v>
      </c>
      <c r="B573" s="4" t="str">
        <f>Sheet!B577</f>
        <v>CH-85</v>
      </c>
      <c r="C573" s="7" t="str">
        <f>Sheet!C577</f>
        <v>1113-23 [CONSTRUCTORA MORELSA, S.R.L.] LIB-3495. PAGO CUB-05 (63.40%) DEL CONTRATO MIVHED/CB/OB/PEEN/028/2024, FICHA CBE00752, LOTE 31 PARA CONSTRUCCION Y RECONSTRUCCION DE VIVIENDAS AFECTADAS POR LOS DAÑOS OCASIONADOS POR EL PASO DEL FENOMENO ATMOSFERICO A NIVEL NACIONAL, PROVINCIA AZUA, PROYECTO NO. 00598, SEGÚN COM. VMC-SP-134-2026 D/F 09/06/2026</v>
      </c>
      <c r="D573" s="2"/>
      <c r="E573" s="2">
        <v>79952.53</v>
      </c>
      <c r="F573" s="2">
        <f t="shared" si="8"/>
        <v>-156744750.95999986</v>
      </c>
    </row>
    <row r="574" spans="1:6" ht="42" customHeight="1" x14ac:dyDescent="0.25">
      <c r="A574" s="3">
        <f>Sheet!A578</f>
        <v>46189</v>
      </c>
      <c r="B574" s="4" t="str">
        <f>Sheet!B578</f>
        <v>CH-85</v>
      </c>
      <c r="C574" s="7" t="str">
        <f>Sheet!C578</f>
        <v>1113-23 [CONSTRUCTORA MORELSA, S.R.L.] LIB-3495. PAGO CUB-05 (63.40%) DEL CONTRATO MIVHED/CB/OB/PEEN/028/2024, FICHA CBE00752, LOTE 31 PARA CONSTRUCCION Y RECONSTRUCCION DE VIVIENDAS AFECTADAS POR LOS DAÑOS OCASIONADOS POR EL PASO DEL FENOMENO ATMOSFERICO A NIVEL NACIONAL, PROVINCIA AZUA, PROYECTO NO. 00598, SEGÚN COM. VMC-SP-134-2026 D/F 09/06/2026</v>
      </c>
      <c r="D574" s="2"/>
      <c r="E574" s="2">
        <v>35783.32</v>
      </c>
      <c r="F574" s="2">
        <f t="shared" si="8"/>
        <v>-156780534.27999985</v>
      </c>
    </row>
    <row r="575" spans="1:6" ht="42" customHeight="1" x14ac:dyDescent="0.25">
      <c r="A575" s="3">
        <f>Sheet!A579</f>
        <v>46189</v>
      </c>
      <c r="B575" s="4" t="str">
        <f>Sheet!B579</f>
        <v>CH-85</v>
      </c>
      <c r="C575" s="7" t="str">
        <f>Sheet!C579</f>
        <v>1113-23 [CONSTRUCTORA MORELSA, S.R.L.] LIB-3495. PAGO CUB-05 (63.40%) DEL CONTRATO MIVHED/CB/OB/PEEN/028/2024, FICHA CBE00752, LOTE 31 PARA CONSTRUCCION Y RECONSTRUCCION DE VIVIENDAS AFECTADAS POR LOS DAÑOS OCASIONADOS POR EL PASO DEL FENOMENO ATMOSFERICO A NIVEL NACIONAL, PROVINCIA AZUA, PROYECTO NO. 00598, SEGÚN COM. VMC-SP-134-2026 D/F 09/06/2026</v>
      </c>
      <c r="D575" s="2"/>
      <c r="E575" s="2">
        <v>66265.41</v>
      </c>
      <c r="F575" s="2">
        <f t="shared" si="8"/>
        <v>-156846799.68999985</v>
      </c>
    </row>
    <row r="576" spans="1:6" ht="42" customHeight="1" x14ac:dyDescent="0.25">
      <c r="A576" s="3">
        <f>Sheet!A580</f>
        <v>46189</v>
      </c>
      <c r="B576" s="4" t="str">
        <f>Sheet!B580</f>
        <v>CH-85</v>
      </c>
      <c r="C576" s="7" t="str">
        <f>Sheet!C580</f>
        <v>1113-23 [CONSTRUCTORA MORELSA, S.R.L.] LIB-3495. PAGO CUB-05 (63.40%) DEL CONTRATO MIVHED/CB/OB/PEEN/028/2024, FICHA CBE00752, LOTE 31 PARA CONSTRUCCION Y RECONSTRUCCION DE VIVIENDAS AFECTADAS POR LOS DAÑOS OCASIONADOS POR EL PASO DEL FENOMENO ATMOSFERICO A NIVEL NACIONAL, PROVINCIA AZUA, PROYECTO NO. 00598, SEGÚN COM. VMC-SP-134-2026 D/F 09/06/2026</v>
      </c>
      <c r="D576" s="2"/>
      <c r="E576" s="2">
        <v>6626.54</v>
      </c>
      <c r="F576" s="2">
        <f t="shared" si="8"/>
        <v>-156853426.22999984</v>
      </c>
    </row>
    <row r="577" spans="1:6" ht="42" customHeight="1" x14ac:dyDescent="0.25">
      <c r="A577" s="3">
        <f>Sheet!A581</f>
        <v>46189</v>
      </c>
      <c r="B577" s="4" t="str">
        <f>Sheet!B581</f>
        <v>CH-85</v>
      </c>
      <c r="C577" s="7" t="str">
        <f>Sheet!C581</f>
        <v>1113-23 [CONSTRUCTORA MORELSA, S.R.L.] LIB-3495. PAGO CUB-05 (63.40%) DEL CONTRATO MIVHED/CB/OB/PEEN/028/2024, FICHA CBE00752, LOTE 31 PARA CONSTRUCCION Y RECONSTRUCCION DE VIVIENDAS AFECTADAS POR LOS DAÑOS OCASIONADOS POR EL PASO DEL FENOMENO ATMOSFERICO A NIVEL NACIONAL, PROVINCIA AZUA, PROYECTO NO. 00598, SEGÚN COM. VMC-SP-134-2026 D/F 09/06/2026</v>
      </c>
      <c r="D577" s="2"/>
      <c r="E577" s="2">
        <v>662654.11</v>
      </c>
      <c r="F577" s="2">
        <f t="shared" si="8"/>
        <v>-157516080.33999985</v>
      </c>
    </row>
    <row r="578" spans="1:6" ht="42" customHeight="1" x14ac:dyDescent="0.25">
      <c r="A578" s="3">
        <f>Sheet!A582</f>
        <v>46189</v>
      </c>
      <c r="B578" s="4" t="str">
        <f>Sheet!B582</f>
        <v>CH-85</v>
      </c>
      <c r="C578" s="7" t="str">
        <f>Sheet!C582</f>
        <v>1113-23 [CONSTRUCTORA MORELSA, S.R.L.] LIB-3495. PAGO CUB-05 (63.40%) DEL CONTRATO MIVHED/CB/OB/PEEN/028/2024, FICHA CBE00752, LOTE 31 PARA CONSTRUCCION Y RECONSTRUCCION DE VIVIENDAS AFECTADAS POR LOS DAÑOS OCASIONADOS POR EL PASO DEL FENOMENO ATMOSFERICO A NIVEL NACIONAL, PROVINCIA AZUA, PROYECTO NO. 00598, SEGÚN COM. VMC-SP-134-2026 D/F 09/06/2026</v>
      </c>
      <c r="D578" s="2"/>
      <c r="E578" s="2">
        <v>5554926.6200000001</v>
      </c>
      <c r="F578" s="2">
        <f t="shared" si="8"/>
        <v>-163071006.95999986</v>
      </c>
    </row>
    <row r="579" spans="1:6" ht="42" customHeight="1" x14ac:dyDescent="0.25">
      <c r="A579" s="3">
        <f>Sheet!A583</f>
        <v>46189</v>
      </c>
      <c r="B579" s="4" t="str">
        <f>Sheet!B583</f>
        <v>CH-86</v>
      </c>
      <c r="C579" s="7" t="str">
        <f>Sheet!C583</f>
        <v>1113-19 [FRANTERCONS CONSTRUCTORA, S.R.L.] LIB-3492. PAGO CUB-03 (45.48%) DEL CONTRATO MIVHED/CB/OB/PEEN/027/2022, FICHA CBE00669, LOTE 10 CONSTRUCCION Y RECONSTRUCCION DE VIVIENDAS AFECTADAS POR EL HURACAN FIONA, FASE II, EN LA PROVINCIA DUARTE, REGION NORTE, PROYECTO NO. 00539, SEGÚN COM. VMC-SP-133-2026 D/F 09/06/2026.</v>
      </c>
      <c r="D579" s="2">
        <v>848418.38</v>
      </c>
      <c r="E579" s="2"/>
      <c r="F579" s="2">
        <f t="shared" si="8"/>
        <v>-162222588.57999986</v>
      </c>
    </row>
    <row r="580" spans="1:6" ht="42" customHeight="1" x14ac:dyDescent="0.25">
      <c r="A580" s="3">
        <f>Sheet!A584</f>
        <v>46189</v>
      </c>
      <c r="B580" s="4" t="str">
        <f>Sheet!B584</f>
        <v>CH-86</v>
      </c>
      <c r="C580" s="7" t="str">
        <f>Sheet!C584</f>
        <v>1113-23 [FRANTERCONS CONSTRUCTORA, S.R.L.] LIB-3492. PAGO CUB-03 (45.48%) DEL CONTRATO MIVHED/CB/OB/PEEN/027/2022, FICHA CBE00669, LOTE 10 CONSTRUCCION Y RECONSTRUCCION DE VIVIENDAS AFECTADAS POR EL HURACAN FIONA, FASE II, EN LA PROVINCIA DUARTE, REGION NORTE, PROYECTO NO. 00539, SEGÚN COM. VMC-SP-133-2026 D/F 09/06/2026.</v>
      </c>
      <c r="D580" s="2"/>
      <c r="E580" s="2">
        <v>102365.92</v>
      </c>
      <c r="F580" s="2">
        <f t="shared" si="8"/>
        <v>-162324954.49999985</v>
      </c>
    </row>
    <row r="581" spans="1:6" ht="42" customHeight="1" x14ac:dyDescent="0.25">
      <c r="A581" s="3">
        <f>Sheet!A585</f>
        <v>46189</v>
      </c>
      <c r="B581" s="4" t="str">
        <f>Sheet!B585</f>
        <v>CH-86</v>
      </c>
      <c r="C581" s="7" t="str">
        <f>Sheet!C585</f>
        <v>1113-23 [FRANTERCONS CONSTRUCTORA, S.R.L.] LIB-3492. PAGO CUB-03 (45.48%) DEL CONTRATO MIVHED/CB/OB/PEEN/027/2022, FICHA CBE00669, LOTE 10 CONSTRUCCION Y RECONSTRUCCION DE VIVIENDAS AFECTADAS POR EL HURACAN FIONA, FASE II, EN LA PROVINCIA DUARTE, REGION NORTE, PROYECTO NO. 00539, SEGÚN COM. VMC-SP-133-2026 D/F 09/06/2026.</v>
      </c>
      <c r="D581" s="2"/>
      <c r="E581" s="2">
        <v>45814.59</v>
      </c>
      <c r="F581" s="2">
        <f t="shared" si="8"/>
        <v>-162370769.08999985</v>
      </c>
    </row>
    <row r="582" spans="1:6" ht="42" customHeight="1" x14ac:dyDescent="0.25">
      <c r="A582" s="3">
        <f>Sheet!A586</f>
        <v>46189</v>
      </c>
      <c r="B582" s="4" t="str">
        <f>Sheet!B586</f>
        <v>CH-86</v>
      </c>
      <c r="C582" s="7" t="str">
        <f>Sheet!C586</f>
        <v>1113-23 [FRANTERCONS CONSTRUCTORA, S.R.L.] LIB-3492. PAGO CUB-03 (45.48%) DEL CONTRATO MIVHED/CB/OB/PEEN/027/2022, FICHA CBE00669, LOTE 10 CONSTRUCCION Y RECONSTRUCCION DE VIVIENDAS AFECTADAS POR EL HURACAN FIONA, FASE II, EN LA PROVINCIA DUARTE, REGION NORTE, PROYECTO NO. 00539, SEGÚN COM. VMC-SP-133-2026 D/F 09/06/2026.</v>
      </c>
      <c r="D582" s="2"/>
      <c r="E582" s="2">
        <v>84841.84</v>
      </c>
      <c r="F582" s="2">
        <f t="shared" si="8"/>
        <v>-162455610.92999986</v>
      </c>
    </row>
    <row r="583" spans="1:6" ht="42" customHeight="1" x14ac:dyDescent="0.25">
      <c r="A583" s="3">
        <f>Sheet!A587</f>
        <v>46189</v>
      </c>
      <c r="B583" s="4" t="str">
        <f>Sheet!B587</f>
        <v>CH-86</v>
      </c>
      <c r="C583" s="7" t="str">
        <f>Sheet!C587</f>
        <v>1113-23 [FRANTERCONS CONSTRUCTORA, S.R.L.] LIB-3492. PAGO CUB-03 (45.48%) DEL CONTRATO MIVHED/CB/OB/PEEN/027/2022, FICHA CBE00669, LOTE 10 CONSTRUCCION Y RECONSTRUCCION DE VIVIENDAS AFECTADAS POR EL HURACAN FIONA, FASE II, EN LA PROVINCIA DUARTE, REGION NORTE, PROYECTO NO. 00539, SEGÚN COM. VMC-SP-133-2026 D/F 09/06/2026.</v>
      </c>
      <c r="D583" s="2"/>
      <c r="E583" s="2">
        <v>8484.18</v>
      </c>
      <c r="F583" s="2">
        <f t="shared" si="8"/>
        <v>-162464095.10999987</v>
      </c>
    </row>
    <row r="584" spans="1:6" ht="42" customHeight="1" x14ac:dyDescent="0.25">
      <c r="A584" s="3">
        <f>Sheet!A588</f>
        <v>46189</v>
      </c>
      <c r="B584" s="4" t="str">
        <f>Sheet!B588</f>
        <v>CH-86</v>
      </c>
      <c r="C584" s="7" t="str">
        <f>Sheet!C588</f>
        <v>1113-23 [FRANTERCONS CONSTRUCTORA, S.R.L.] LIB-3492. PAGO CUB-03 (45.48%) DEL CONTRATO MIVHED/CB/OB/PEEN/027/2022, FICHA CBE00669, LOTE 10 CONSTRUCCION Y RECONSTRUCCION DE VIVIENDAS AFECTADAS POR EL HURACAN FIONA, FASE II, EN LA PROVINCIA DUARTE, REGION NORTE, PROYECTO NO. 00539, SEGÚN COM. VMC-SP-133-2026 D/F 09/06/2026.</v>
      </c>
      <c r="D584" s="2"/>
      <c r="E584" s="2">
        <v>848418.38</v>
      </c>
      <c r="F584" s="2">
        <f t="shared" si="8"/>
        <v>-163312513.48999986</v>
      </c>
    </row>
    <row r="585" spans="1:6" ht="42" customHeight="1" x14ac:dyDescent="0.25">
      <c r="A585" s="3">
        <f>Sheet!A589</f>
        <v>46189</v>
      </c>
      <c r="B585" s="4" t="str">
        <f>Sheet!B589</f>
        <v>CH-86</v>
      </c>
      <c r="C585" s="7" t="str">
        <f>Sheet!C589</f>
        <v>1113-23 [FRANTERCONS CONSTRUCTORA, S.R.L.] LIB-3492. PAGO CUB-03 (45.48%) DEL CONTRATO MIVHED/CB/OB/PEEN/027/2022, FICHA CBE00669, LOTE 10 CONSTRUCCION Y RECONSTRUCCION DE VIVIENDAS AFECTADAS POR EL HURACAN FIONA, FASE II, EN LA PROVINCIA DUARTE, REGION NORTE, PROYECTO NO. 00539, SEGÚN COM. VMC-SP-133-2026 D/F 09/06/2026.</v>
      </c>
      <c r="D585" s="2"/>
      <c r="E585" s="2">
        <v>7112159.7400000002</v>
      </c>
      <c r="F585" s="2">
        <f t="shared" si="8"/>
        <v>-170424673.22999987</v>
      </c>
    </row>
    <row r="586" spans="1:6" ht="33" customHeight="1" x14ac:dyDescent="0.25">
      <c r="A586" s="3">
        <f>Sheet!A590</f>
        <v>46189</v>
      </c>
      <c r="B586" s="4" t="str">
        <f>Sheet!B590</f>
        <v>CH-88</v>
      </c>
      <c r="C586" s="7" t="str">
        <f>Sheet!C590</f>
        <v>1113-23 [MINISTERIO DE LA VIVIENDA HABITAT Y EDIFICACIONES (MIVHED)] LIB-3494. PAGO DE VIATICOS EN OPERATIVOS DE SUPERVISION, CONSTRUCCION Y RECONSTRUCCION DE VIVIENDAS PARA PERSONAL DESCRITO EN EL EXPEDIENTE ANEXO, GRUPO NO. 77-2026, SEGUN COM. DA-0587-2026 D/F 05/06/2026. VER ANEXOS.</v>
      </c>
      <c r="D586" s="2"/>
      <c r="E586" s="2">
        <v>69944.289999999994</v>
      </c>
      <c r="F586" s="2">
        <f t="shared" si="8"/>
        <v>-170494617.51999986</v>
      </c>
    </row>
    <row r="587" spans="1:6" ht="33" customHeight="1" x14ac:dyDescent="0.25">
      <c r="A587" s="3">
        <f>Sheet!A591</f>
        <v>46189</v>
      </c>
      <c r="B587" s="4" t="str">
        <f>Sheet!B591</f>
        <v>CH-89</v>
      </c>
      <c r="C587" s="7" t="str">
        <f>Sheet!C591</f>
        <v>1113-19 [ARQUIDIOCESIS DE SANTO DOMINGO] LIB-3482. PAGO CUB-04 (62.98%) DEL CONVENIO INTERINSTITUCIONAL, FICHA CBE00430, CONTRATO CORRESPONDIENTE A CONVENTO SANTISIMA TRINIDAD, MATA SAN JUAN, MUNICIPIO VILLA MELLA, PROVINCIA SANTO DOMINGO NORTE, PROYECTO NO. 00437, SEGÚN COM. VMC-SP-136-2026 D/F 10/06/2026.</v>
      </c>
      <c r="D587" s="2">
        <v>492361.91</v>
      </c>
      <c r="E587" s="2"/>
      <c r="F587" s="2">
        <f t="shared" ref="F587:F650" si="9">+F586+D587-E587</f>
        <v>-170002255.60999987</v>
      </c>
    </row>
    <row r="588" spans="1:6" ht="33" customHeight="1" x14ac:dyDescent="0.25">
      <c r="A588" s="3">
        <f>Sheet!A592</f>
        <v>46189</v>
      </c>
      <c r="B588" s="4" t="str">
        <f>Sheet!B592</f>
        <v>CH-89</v>
      </c>
      <c r="C588" s="7" t="str">
        <f>Sheet!C592</f>
        <v>1113-23 [ARQUIDIOCESIS DE SANTO DOMINGO] LIB-3482. PAGO CUB-04 (62.98%) DEL CONVENIO INTERINSTITUCIONAL, FICHA CBE00430, CONTRATO CORRESPONDIENTE A CONVENTO SANTISIMA TRINIDAD, MATA SAN JUAN, MUNICIPIO VILLA MELLA, PROVINCIA SANTO DOMINGO NORTE, PROYECTO NO. 00437, SEGÚN COM. VMC-SP-136-2026 D/F 10/06/2026.</v>
      </c>
      <c r="D588" s="2"/>
      <c r="E588" s="2">
        <v>48516.59</v>
      </c>
      <c r="F588" s="2">
        <f t="shared" si="9"/>
        <v>-170050772.19999987</v>
      </c>
    </row>
    <row r="589" spans="1:6" ht="33" customHeight="1" x14ac:dyDescent="0.25">
      <c r="A589" s="3">
        <f>Sheet!A593</f>
        <v>46189</v>
      </c>
      <c r="B589" s="4" t="str">
        <f>Sheet!B593</f>
        <v>CH-89</v>
      </c>
      <c r="C589" s="7" t="str">
        <f>Sheet!C593</f>
        <v>1113-23 [ARQUIDIOCESIS DE SANTO DOMINGO] LIB-3482. PAGO CUB-04 (62.98%) DEL CONVENIO INTERINSTITUCIONAL, FICHA CBE00430, CONTRATO CORRESPONDIENTE A CONVENTO SANTISIMA TRINIDAD, MATA SAN JUAN, MUNICIPIO VILLA MELLA, PROVINCIA SANTO DOMINGO NORTE, PROYECTO NO. 00437, SEGÚN COM. VMC-SP-136-2026 D/F 10/06/2026.</v>
      </c>
      <c r="D589" s="2"/>
      <c r="E589" s="2">
        <v>20451.96</v>
      </c>
      <c r="F589" s="2">
        <f t="shared" si="9"/>
        <v>-170071224.15999988</v>
      </c>
    </row>
    <row r="590" spans="1:6" ht="33" customHeight="1" x14ac:dyDescent="0.25">
      <c r="A590" s="3">
        <f>Sheet!A594</f>
        <v>46189</v>
      </c>
      <c r="B590" s="4" t="str">
        <f>Sheet!B594</f>
        <v>CH-89</v>
      </c>
      <c r="C590" s="7" t="str">
        <f>Sheet!C594</f>
        <v>1113-23 [ARQUIDIOCESIS DE SANTO DOMINGO] LIB-3482. PAGO CUB-04 (62.98%) DEL CONVENIO INTERINSTITUCIONAL, FICHA CBE00430, CONTRATO CORRESPONDIENTE A CONVENTO SANTISIMA TRINIDAD, MATA SAN JUAN, MUNICIPIO VILLA MELLA, PROVINCIA SANTO DOMINGO NORTE, PROYECTO NO. 00437, SEGÚN COM. VMC-SP-136-2026 D/F 10/06/2026.</v>
      </c>
      <c r="D590" s="2"/>
      <c r="E590" s="2">
        <v>3787.4</v>
      </c>
      <c r="F590" s="2">
        <f t="shared" si="9"/>
        <v>-170075011.55999988</v>
      </c>
    </row>
    <row r="591" spans="1:6" ht="33" customHeight="1" x14ac:dyDescent="0.25">
      <c r="A591" s="3">
        <f>Sheet!A595</f>
        <v>46189</v>
      </c>
      <c r="B591" s="4" t="str">
        <f>Sheet!B595</f>
        <v>CH-89</v>
      </c>
      <c r="C591" s="7" t="str">
        <f>Sheet!C595</f>
        <v>1113-23 [ARQUIDIOCESIS DE SANTO DOMINGO] LIB-3482. PAGO CUB-04 (62.98%) DEL CONVENIO INTERINSTITUCIONAL, FICHA CBE00430, CONTRATO CORRESPONDIENTE A CONVENTO SANTISIMA TRINIDAD, MATA SAN JUAN, MUNICIPIO VILLA MELLA, PROVINCIA SANTO DOMINGO NORTE, PROYECTO NO. 00437, SEGÚN COM. VMC-SP-136-2026 D/F 10/06/2026.</v>
      </c>
      <c r="D591" s="2"/>
      <c r="E591" s="2">
        <v>37873.99</v>
      </c>
      <c r="F591" s="2">
        <f t="shared" si="9"/>
        <v>-170112885.54999989</v>
      </c>
    </row>
    <row r="592" spans="1:6" ht="33" customHeight="1" x14ac:dyDescent="0.25">
      <c r="A592" s="3">
        <f>Sheet!A596</f>
        <v>46189</v>
      </c>
      <c r="B592" s="4" t="str">
        <f>Sheet!B596</f>
        <v>CH-89</v>
      </c>
      <c r="C592" s="7" t="str">
        <f>Sheet!C596</f>
        <v>1113-23 [ARQUIDIOCESIS DE SANTO DOMINGO] LIB-3482. PAGO CUB-04 (62.98%) DEL CONVENIO INTERINSTITUCIONAL, FICHA CBE00430, CONTRATO CORRESPONDIENTE A CONVENTO SANTISIMA TRINIDAD, MATA SAN JUAN, MUNICIPIO VILLA MELLA, PROVINCIA SANTO DOMINGO NORTE, PROYECTO NO. 00437, SEGÚN COM. VMC-SP-136-2026 D/F 10/06/2026.</v>
      </c>
      <c r="D592" s="2"/>
      <c r="E592" s="2">
        <v>3332873.53</v>
      </c>
      <c r="F592" s="2">
        <f t="shared" si="9"/>
        <v>-173445759.07999989</v>
      </c>
    </row>
    <row r="593" spans="1:6" ht="33" customHeight="1" x14ac:dyDescent="0.25">
      <c r="A593" s="3">
        <f>Sheet!A597</f>
        <v>46189</v>
      </c>
      <c r="B593" s="4" t="str">
        <f>Sheet!B597</f>
        <v>CH-89</v>
      </c>
      <c r="C593" s="7" t="str">
        <f>Sheet!C597</f>
        <v>1113-23 [ARQUIDIOCESIS DE SANTO DOMINGO] LIB-3482. PAGO CUB-04 (62.98%) DEL CONVENIO INTERINSTITUCIONAL, FICHA CBE00430, CONTRATO CORRESPONDIENTE A CONVENTO SANTISIMA TRINIDAD, MATA SAN JUAN, MUNICIPIO VILLA MELLA, PROVINCIA SANTO DOMINGO NORTE, PROYECTO NO. 00437, SEGÚN COM. VMC-SP-136-2026 D/F 10/06/2026.</v>
      </c>
      <c r="D593" s="2"/>
      <c r="E593" s="2">
        <v>492361.91</v>
      </c>
      <c r="F593" s="2">
        <f t="shared" si="9"/>
        <v>-173938120.98999989</v>
      </c>
    </row>
    <row r="594" spans="1:6" ht="59.25" customHeight="1" x14ac:dyDescent="0.25">
      <c r="A594" s="3">
        <f>Sheet!A598</f>
        <v>46189</v>
      </c>
      <c r="B594" s="4" t="str">
        <f>Sheet!B598</f>
        <v>CH-91</v>
      </c>
      <c r="C594" s="7" t="str">
        <f>Sheet!C598</f>
        <v>1113-23 [EMPRESA DISTRIBUIDORA DE ELECTRICIDAD DEL ESTE (EDEESTE)] LIB-3504. PAGO FACTURAS NCF NO. E450000091940, E450000093413 , E450000092733 D/F 19/05/2026, E450000095865 D/F 21/05/2026, , E450000092881 D/F 19/05/2026, E450000096424 D/F 22/05/2026 Y E450000094402 D/F 20/05/2026, POR SUMINISTRO DE ENERGIA ELECTRICA DEL NIC 1511156, EDIFICIO I, NIC 1660642 DE LA OFICINA REGIONAL ESTE LA ROMANA, NIC 4362987 Y 4715403 DE INVIVIENDA, 4446668 LOCAL INVIDOREX, NIC 3957318 ALMACEN PEDRO BRAND Y NIC 4706165 FONVIVIENDA, DURANTE EL PERIODO DESDE EL 18/04/2026-19/05/2026, 25/04/2026- 19/05/2026 Y 20/04/2026- 21/05/2026, SEGUN DA/0621/2026 D/F 11/06/2026. VER ANEXOS</v>
      </c>
      <c r="D594" s="2"/>
      <c r="E594" s="2">
        <v>1208850.3600000001</v>
      </c>
      <c r="F594" s="2">
        <f t="shared" si="9"/>
        <v>-175146971.3499999</v>
      </c>
    </row>
    <row r="595" spans="1:6" ht="47.25" customHeight="1" x14ac:dyDescent="0.25">
      <c r="A595" s="3">
        <f>Sheet!A599</f>
        <v>46189</v>
      </c>
      <c r="B595" s="4" t="str">
        <f>Sheet!B599</f>
        <v>CH-95</v>
      </c>
      <c r="C595" s="7" t="str">
        <f>Sheet!C599</f>
        <v>1113-23 [ALCALDIA DEL DISTRITO NACIONAL (ADN)] LIB-3506. PAGO FACTURAS NCF NO. B1500074702, B1500074703, B1500074772, B1500074705 Y B1500074704 D/F 05/06/2026, POR LA RECOGIDA DE BASURA DE LOCAL 2B-EDIF. II, PARQUEO LA ESPERILLA, EDIF. II, Y EDIF. I, CON LOS CODIGOS DEL SISTEMA NO. 40480, 40293, 40294, 40295 Y 110526, CORRESPONDIENTE AL MES DE JUNIO 2026, SEGUN DA/0620/2026 D/F 11/06/2026. VER ANEXOS.</v>
      </c>
      <c r="D595" s="2"/>
      <c r="E595" s="2">
        <v>12670</v>
      </c>
      <c r="F595" s="2">
        <f t="shared" si="9"/>
        <v>-175159641.3499999</v>
      </c>
    </row>
    <row r="596" spans="1:6" ht="36" customHeight="1" x14ac:dyDescent="0.25">
      <c r="A596" s="3">
        <f>Sheet!A600</f>
        <v>46189</v>
      </c>
      <c r="B596" s="4" t="str">
        <f>Sheet!B600</f>
        <v>CH-101</v>
      </c>
      <c r="C596" s="7" t="str">
        <f>Sheet!C600</f>
        <v>1113-23 [MINISTERIO DE LA VIVIENDA HABITAT Y EDIFICACIONES (MIVHED)] LIB-3488. . PAGO DE VIATICOS POR CONCEPTO DE GASTOS ADMINISTRATIVOS (VIATICOS EN ALIMENTACION, MOVILIDAD, SUBVENCIONES, REPRESENTACION, MANTENIMIENTO Y HOSPEDAJE), GRUPO NO. 68-2026, SEGUN COM. DA-0551-2026 D/F 29/05/2026. (VER ANEXOS).</v>
      </c>
      <c r="D596" s="2"/>
      <c r="E596" s="2">
        <v>115803.18</v>
      </c>
      <c r="F596" s="2">
        <f t="shared" si="9"/>
        <v>-175275444.52999991</v>
      </c>
    </row>
    <row r="597" spans="1:6" ht="17.25" customHeight="1" x14ac:dyDescent="0.25">
      <c r="A597" s="3">
        <f>Sheet!A601</f>
        <v>46189</v>
      </c>
      <c r="B597" s="4" t="str">
        <f>Sheet!B601</f>
        <v>DB-4957</v>
      </c>
      <c r="C597" s="7" t="str">
        <f>Sheet!C601</f>
        <v>1113-19 PARA REGISTRAR INGRESOS DE BIENES NACIONALES CORRESPONDIENTE AL DIA 16/06/2026. SEGUN RELACION ANEXA</v>
      </c>
      <c r="D597" s="2">
        <v>27000</v>
      </c>
      <c r="E597" s="2"/>
      <c r="F597" s="2">
        <f t="shared" si="9"/>
        <v>-175248444.52999991</v>
      </c>
    </row>
    <row r="598" spans="1:6" ht="17.25" customHeight="1" x14ac:dyDescent="0.25">
      <c r="A598" s="3">
        <f>Sheet!A602</f>
        <v>46189</v>
      </c>
      <c r="B598" s="4" t="str">
        <f>Sheet!B602</f>
        <v>DB-4957</v>
      </c>
      <c r="C598" s="7" t="str">
        <f>Sheet!C602</f>
        <v>1113-19 PARA REGISTRAR INGRESOS DE BIENES NACIONALES CORRESPONDIENTE AL DIA 16/06/2026. SEGUN RELACION ANEXA</v>
      </c>
      <c r="D598" s="2">
        <v>1500</v>
      </c>
      <c r="E598" s="2"/>
      <c r="F598" s="2">
        <f t="shared" si="9"/>
        <v>-175246944.52999991</v>
      </c>
    </row>
    <row r="599" spans="1:6" ht="32.25" customHeight="1" x14ac:dyDescent="0.25">
      <c r="A599" s="3">
        <f>Sheet!A603</f>
        <v>46189</v>
      </c>
      <c r="B599" s="4" t="str">
        <f>Sheet!B603</f>
        <v>ED-32715</v>
      </c>
      <c r="C599" s="7" t="str">
        <f>Sheet!C603</f>
        <v>1113-19 PARA REGISTRAR INGRESOS POR DEDUCCION RECIBIDAS DE ESTUDIO Y DISEÑO Y/O SUPERVISION DE OBRAS, POR LA SUBCUENTA TESORERIA NACIONAL MINISTERIO DE LA VIVIENDA HABITAT Y EDIFICACIONES (MIVEHD) CORRESPONDIENTE AL LIB-3180 REF 75534</v>
      </c>
      <c r="D599" s="2">
        <v>253906.42</v>
      </c>
      <c r="E599" s="2"/>
      <c r="F599" s="2">
        <f t="shared" si="9"/>
        <v>-174993038.10999992</v>
      </c>
    </row>
    <row r="600" spans="1:6" ht="32.25" customHeight="1" x14ac:dyDescent="0.25">
      <c r="A600" s="3">
        <f>Sheet!A604</f>
        <v>46189</v>
      </c>
      <c r="B600" s="4" t="str">
        <f>Sheet!B604</f>
        <v>ED-32715</v>
      </c>
      <c r="C600" s="7" t="str">
        <f>Sheet!C604</f>
        <v>1113-22 PARA REGISTRAR INGRESOS POR DEDUCCION RECIBIDAS DE ESTUDIO Y DISEÑO Y/O SUPERVISION DE OBRAS, POR LA SUBCUENTA TESORERIA NACIONAL MINISTERIO DE LA VIVIENDA HABITAT Y EDIFICACIONES (MIVEHD) CORRESPONDIENTE AL LIB-3180 REF 75534</v>
      </c>
      <c r="D600" s="2"/>
      <c r="E600" s="2">
        <v>253906.42</v>
      </c>
      <c r="F600" s="2">
        <f t="shared" si="9"/>
        <v>-175246944.52999991</v>
      </c>
    </row>
    <row r="601" spans="1:6" ht="32.25" customHeight="1" x14ac:dyDescent="0.25">
      <c r="A601" s="3">
        <f>Sheet!A605</f>
        <v>46189</v>
      </c>
      <c r="B601" s="4" t="str">
        <f>Sheet!B605</f>
        <v>ED-32717</v>
      </c>
      <c r="C601" s="7" t="str">
        <f>Sheet!C605</f>
        <v>1113-19 PARA REGISTRAR INGRESOS POR DEDUCCION RECIBIDAS DE ESTUDIO Y DISEÑO Y/O SUPERVISION DE OBRAS, POR LA SUBCUENTA TESORERIA NACIONAL MINISTERIO DE LA VIVIENDA HABITAT Y EDIFICACIONES (MIVEHD) CORRESPONDIENTE AL LIB-3180 REF 75512</v>
      </c>
      <c r="D601" s="2">
        <v>253906.42</v>
      </c>
      <c r="E601" s="2"/>
      <c r="F601" s="2">
        <f t="shared" si="9"/>
        <v>-174993038.10999992</v>
      </c>
    </row>
    <row r="602" spans="1:6" ht="32.25" customHeight="1" x14ac:dyDescent="0.25">
      <c r="A602" s="3">
        <f>Sheet!A606</f>
        <v>46189</v>
      </c>
      <c r="B602" s="4" t="str">
        <f>Sheet!B606</f>
        <v>ED-32717</v>
      </c>
      <c r="C602" s="7" t="str">
        <f>Sheet!C606</f>
        <v>1113-22 PARA REGISTRAR INGRESOS POR DEDUCCION RECIBIDAS DE ESTUDIO Y DISEÑO Y/O SUPERVISION DE OBRAS, POR LA SUBCUENTA TESORERIA NACIONAL MINISTERIO DE LA VIVIENDA HABITAT Y EDIFICACIONES (MIVEHD) CORRESPONDIENTE AL LIB-3180 REF 75512</v>
      </c>
      <c r="D602" s="2"/>
      <c r="E602" s="2">
        <v>253906.42</v>
      </c>
      <c r="F602" s="2">
        <f t="shared" si="9"/>
        <v>-175246944.52999991</v>
      </c>
    </row>
    <row r="603" spans="1:6" ht="25.5" customHeight="1" x14ac:dyDescent="0.25">
      <c r="A603" s="3">
        <f>Sheet!A607</f>
        <v>46189</v>
      </c>
      <c r="B603" s="4" t="str">
        <f>Sheet!B607</f>
        <v>ED-32823</v>
      </c>
      <c r="C603" s="7" t="str">
        <f>Sheet!C607</f>
        <v>1113-19 PARA REGISTRAR INGRESO CORRESPONDIENTE AL DIA 03/06/2026, SEGUN ESTADO DE BANCO ANEXO, REF NO. 452400540059</v>
      </c>
      <c r="D603" s="2">
        <v>5000</v>
      </c>
      <c r="E603" s="2"/>
      <c r="F603" s="2">
        <f t="shared" si="9"/>
        <v>-175241944.52999991</v>
      </c>
    </row>
    <row r="604" spans="1:6" ht="25.5" customHeight="1" x14ac:dyDescent="0.25">
      <c r="A604" s="3">
        <f>Sheet!A608</f>
        <v>46189</v>
      </c>
      <c r="B604" s="4" t="str">
        <f>Sheet!B608</f>
        <v>ED-32859</v>
      </c>
      <c r="C604" s="7" t="str">
        <f>Sheet!C608</f>
        <v>1113-22 P/R INGRESO POR ASIGNACION DE CUOTA,PARA LLEVAR A LA CTA. SUBCUENTA PAGADORA FONDO 2119 CORRESPONDIENTE AL 16/06/2026 REF. 65248</v>
      </c>
      <c r="D604" s="2">
        <v>961506</v>
      </c>
      <c r="E604" s="2"/>
      <c r="F604" s="2">
        <f t="shared" si="9"/>
        <v>-174280438.52999991</v>
      </c>
    </row>
    <row r="605" spans="1:6" ht="25.5" customHeight="1" x14ac:dyDescent="0.25">
      <c r="A605" s="3">
        <f>Sheet!A609</f>
        <v>46189</v>
      </c>
      <c r="B605" s="4" t="str">
        <f>Sheet!B609</f>
        <v>ED-32859</v>
      </c>
      <c r="C605" s="7" t="str">
        <f>Sheet!C609</f>
        <v>1113-19 P/R INGRESO POR ASIGNACION DE CUOTA,PARA LLEVAR A LA CTA. SUBCUENTA PAGADORA FONDO 2119 CORRESPONDIENTE AL 16/06/2026 REF. 65248</v>
      </c>
      <c r="D605" s="2"/>
      <c r="E605" s="2">
        <v>961506</v>
      </c>
      <c r="F605" s="2">
        <f t="shared" si="9"/>
        <v>-175241944.52999991</v>
      </c>
    </row>
    <row r="606" spans="1:6" ht="25.5" customHeight="1" x14ac:dyDescent="0.25">
      <c r="A606" s="3">
        <f>Sheet!A610</f>
        <v>46189</v>
      </c>
      <c r="B606" s="4" t="str">
        <f>Sheet!B610</f>
        <v>ED-32872</v>
      </c>
      <c r="C606" s="7" t="str">
        <f>Sheet!C610</f>
        <v>1113-19 PARA REGISTRAR LA FACTURA NO. 4932, NCF B0200004932 DEL INGRESO RECIBIDO DE MYSTIQ CUESTA HERMOSA, DE LA ED. NO. 32872 D/F 11/06/2026</v>
      </c>
      <c r="D606" s="2">
        <v>3300</v>
      </c>
      <c r="E606" s="2"/>
      <c r="F606" s="2">
        <f t="shared" si="9"/>
        <v>-175238644.52999991</v>
      </c>
    </row>
    <row r="607" spans="1:6" ht="25.5" customHeight="1" x14ac:dyDescent="0.25">
      <c r="A607" s="3">
        <f>Sheet!A611</f>
        <v>46189</v>
      </c>
      <c r="B607" s="4" t="str">
        <f>Sheet!B611</f>
        <v>ED-32946</v>
      </c>
      <c r="C607" s="7" t="str">
        <f>Sheet!C611</f>
        <v>1113-19 PARA REGISTRAR INGRESO CORRESPONDIENTE AL DIA 16/06/2026, SEGUN ESTADO DE BANCO ANEXO, REF NO. 452400547204</v>
      </c>
      <c r="D607" s="2">
        <v>8856.34</v>
      </c>
      <c r="E607" s="2"/>
      <c r="F607" s="2">
        <f t="shared" si="9"/>
        <v>-175229788.18999991</v>
      </c>
    </row>
    <row r="608" spans="1:6" ht="25.5" customHeight="1" x14ac:dyDescent="0.25">
      <c r="A608" s="3">
        <f>Sheet!A612</f>
        <v>46189</v>
      </c>
      <c r="B608" s="4" t="str">
        <f>Sheet!B612</f>
        <v>ED-32947</v>
      </c>
      <c r="C608" s="7" t="str">
        <f>Sheet!C612</f>
        <v>1113-19 PARA REGISTRAR LA FACTURA NO. 2098, NCF B0100002098 46203 DEL INGRESO RECIBIDO DE KIMBERLY BETSY APONTE CALDERON DE MEDRANO, DEL DEPOSITO REF. NO. 452400548337 16/06/2026</v>
      </c>
      <c r="D608" s="2">
        <v>782</v>
      </c>
      <c r="E608" s="2"/>
      <c r="F608" s="2">
        <f t="shared" si="9"/>
        <v>-175229006.18999991</v>
      </c>
    </row>
    <row r="609" spans="1:6" ht="25.5" customHeight="1" x14ac:dyDescent="0.25">
      <c r="A609" s="3">
        <f>Sheet!A613</f>
        <v>46189</v>
      </c>
      <c r="B609" s="4" t="str">
        <f>Sheet!B613</f>
        <v>ED-32949</v>
      </c>
      <c r="C609" s="7" t="str">
        <f>Sheet!C613</f>
        <v>1113-19 PARA REGISTRAR LA FACTURA NO. 2106, NCF B0100002106 46203 DEL INGRESO RECIBIDO DE GRUPO EMPRESARIAL BANILEJO SRL, DEL DEPOSITO REF. NO. 452400360238 16/06/2026</v>
      </c>
      <c r="D609" s="2">
        <v>72313.5</v>
      </c>
      <c r="E609" s="2"/>
      <c r="F609" s="2">
        <f t="shared" si="9"/>
        <v>-175156692.68999991</v>
      </c>
    </row>
    <row r="610" spans="1:6" ht="25.5" customHeight="1" x14ac:dyDescent="0.25">
      <c r="A610" s="3">
        <f>Sheet!A614</f>
        <v>46189</v>
      </c>
      <c r="B610" s="4" t="str">
        <f>Sheet!B614</f>
        <v>ED-32951</v>
      </c>
      <c r="C610" s="7" t="str">
        <f>Sheet!C614</f>
        <v>1113-19 PARA REGISTRAR INGRESO CORRESPONDIENTE AL DIA 16/06/2026, SEGUN ESTADO DE BANCO ANEXO, REF NO. 942561627</v>
      </c>
      <c r="D610" s="2">
        <v>3708.75</v>
      </c>
      <c r="E610" s="2"/>
      <c r="F610" s="2">
        <f t="shared" si="9"/>
        <v>-175152983.93999991</v>
      </c>
    </row>
    <row r="611" spans="1:6" ht="25.5" customHeight="1" x14ac:dyDescent="0.25">
      <c r="A611" s="3">
        <f>Sheet!A615</f>
        <v>46189</v>
      </c>
      <c r="B611" s="4" t="str">
        <f>Sheet!B615</f>
        <v>ED-32952</v>
      </c>
      <c r="C611" s="7" t="str">
        <f>Sheet!C615</f>
        <v>1113-19 PARA REGISTRAR LA FACTURA NO. 2132, NCF B0100002132 46203 DEL INGRESO RECIBIDO DE CREDIGAS S A, DEL DEPOSITO REF. NO. 001650040121 16/06/2026.</v>
      </c>
      <c r="D611" s="2">
        <v>56500</v>
      </c>
      <c r="E611" s="2"/>
      <c r="F611" s="2">
        <f t="shared" si="9"/>
        <v>-175096483.93999991</v>
      </c>
    </row>
    <row r="612" spans="1:6" ht="25.5" customHeight="1" x14ac:dyDescent="0.25">
      <c r="A612" s="3">
        <f>Sheet!A616</f>
        <v>46189</v>
      </c>
      <c r="B612" s="4" t="str">
        <f>Sheet!B616</f>
        <v>ED-32953</v>
      </c>
      <c r="C612" s="7" t="str">
        <f>Sheet!C616</f>
        <v>1113-19 PARA REGISTRAR INGRESO CORRESPONDIENTE AL DIA 16/06/2026, SEGUN ESTADO DE BANCO ANEXO, REF NO. 425617779</v>
      </c>
      <c r="D612" s="2">
        <v>5500</v>
      </c>
      <c r="E612" s="2"/>
      <c r="F612" s="2">
        <f t="shared" si="9"/>
        <v>-175090983.93999991</v>
      </c>
    </row>
    <row r="613" spans="1:6" ht="25.5" customHeight="1" x14ac:dyDescent="0.25">
      <c r="A613" s="3">
        <f>Sheet!A617</f>
        <v>46189</v>
      </c>
      <c r="B613" s="4" t="str">
        <f>Sheet!B617</f>
        <v>ED-32954</v>
      </c>
      <c r="C613" s="7" t="str">
        <f>Sheet!C617</f>
        <v>1113-19 PARA REGISTRAR LA FACTURA NO. 5010, NCF B0200005010 D/F 30/6/2026 DEL INGRESO RECIBIDO DE BELLA VISTA MALL, DEL DEPOSITO REF. NO. 242233130 D/F 16/06/2026</v>
      </c>
      <c r="D613" s="2">
        <v>5000</v>
      </c>
      <c r="E613" s="2"/>
      <c r="F613" s="2">
        <f t="shared" si="9"/>
        <v>-175085983.93999991</v>
      </c>
    </row>
    <row r="614" spans="1:6" ht="25.5" customHeight="1" x14ac:dyDescent="0.25">
      <c r="A614" s="3">
        <f>Sheet!A618</f>
        <v>46189</v>
      </c>
      <c r="B614" s="4" t="str">
        <f>Sheet!B618</f>
        <v>ED-32955</v>
      </c>
      <c r="C614" s="7" t="str">
        <f>Sheet!C618</f>
        <v>1113-19 PARA REGISTRAR LA FACTURA NO. 5006, NCF B0200005006 D/F 30/6/2026 DEL INGRESO RECIBIDO DE RESIDENCIA CAMILO LOPEZ, DEL DEPOSITO REF. NO. 924223334 D/F 16/06/2026</v>
      </c>
      <c r="D614" s="2">
        <v>6000</v>
      </c>
      <c r="E614" s="2"/>
      <c r="F614" s="2">
        <f t="shared" si="9"/>
        <v>-175079983.93999991</v>
      </c>
    </row>
    <row r="615" spans="1:6" ht="25.5" customHeight="1" x14ac:dyDescent="0.25">
      <c r="A615" s="3">
        <f>Sheet!A619</f>
        <v>46189</v>
      </c>
      <c r="B615" s="4" t="str">
        <f>Sheet!B619</f>
        <v>ED-32956</v>
      </c>
      <c r="C615" s="7" t="str">
        <f>Sheet!C619</f>
        <v>1113-19 PARA REGISTRAR INGRESO CORRESPONDIENTE AL DIA 16/06/2026, SEGUN ESTADO DE BANCO ANEXO, REF NO. 242233516</v>
      </c>
      <c r="D615" s="2">
        <v>15000</v>
      </c>
      <c r="E615" s="2"/>
      <c r="F615" s="2">
        <f t="shared" si="9"/>
        <v>-175064983.93999991</v>
      </c>
    </row>
    <row r="616" spans="1:6" ht="25.5" customHeight="1" x14ac:dyDescent="0.25">
      <c r="A616" s="3">
        <f>Sheet!A620</f>
        <v>46189</v>
      </c>
      <c r="B616" s="4" t="str">
        <f>Sheet!B620</f>
        <v>ED-32957</v>
      </c>
      <c r="C616" s="7" t="str">
        <f>Sheet!C620</f>
        <v>1113-19 PARA REGISTRAR INGRESO CORRESPONDIENTE AL DIA 16/06/2026, SEGUN ESTADO DE BANCO ANEXO, REF NO. 425625332</v>
      </c>
      <c r="D616" s="2">
        <v>5500</v>
      </c>
      <c r="E616" s="2"/>
      <c r="F616" s="2">
        <f t="shared" si="9"/>
        <v>-175059483.93999991</v>
      </c>
    </row>
    <row r="617" spans="1:6" ht="25.5" customHeight="1" x14ac:dyDescent="0.25">
      <c r="A617" s="3">
        <f>Sheet!A621</f>
        <v>46189</v>
      </c>
      <c r="B617" s="4" t="str">
        <f>Sheet!B621</f>
        <v>ED-32959</v>
      </c>
      <c r="C617" s="7" t="str">
        <f>Sheet!C621</f>
        <v>1113-19 PARA REGISTRAR INGRESO CORRESPONDIENTE AL DIA 16/06/2026, SEGUN ESTADO DE BANCO ANEXO, REF NO. 425629459</v>
      </c>
      <c r="D617" s="2">
        <v>46111.65</v>
      </c>
      <c r="E617" s="2"/>
      <c r="F617" s="2">
        <f t="shared" si="9"/>
        <v>-175013372.2899999</v>
      </c>
    </row>
    <row r="618" spans="1:6" ht="25.5" customHeight="1" x14ac:dyDescent="0.25">
      <c r="A618" s="3">
        <f>Sheet!A622</f>
        <v>46189</v>
      </c>
      <c r="B618" s="4" t="str">
        <f>Sheet!B622</f>
        <v>ED-32962</v>
      </c>
      <c r="C618" s="7" t="str">
        <f>Sheet!C622</f>
        <v>1113-19 PARA REGISTRAR INGRESO CORRESPONDIENTE AL DIA 16/06/2026, SEGUN ESTADO DE BANCO ANEXO, REF NO. 242234694</v>
      </c>
      <c r="D618" s="2">
        <v>1418.25</v>
      </c>
      <c r="E618" s="2"/>
      <c r="F618" s="2">
        <f t="shared" si="9"/>
        <v>-175011954.0399999</v>
      </c>
    </row>
    <row r="619" spans="1:6" ht="25.5" customHeight="1" x14ac:dyDescent="0.25">
      <c r="A619" s="3">
        <f>Sheet!A623</f>
        <v>46189</v>
      </c>
      <c r="B619" s="4" t="str">
        <f>Sheet!B623</f>
        <v>ED-32964</v>
      </c>
      <c r="C619" s="7" t="str">
        <f>Sheet!C623</f>
        <v>1113-19 PARA REGISTRAR LA FACTURA NO. 2102, NCF B0100002102 46203 DEL INGRESO RECIBIDO DE INGES PROYECTOS SRL, DEL DEPOSITO REF. NO. 452400540085 16/06/2026</v>
      </c>
      <c r="D619" s="2">
        <v>8500</v>
      </c>
      <c r="E619" s="2"/>
      <c r="F619" s="2">
        <f t="shared" si="9"/>
        <v>-175003454.0399999</v>
      </c>
    </row>
    <row r="620" spans="1:6" ht="25.5" customHeight="1" x14ac:dyDescent="0.25">
      <c r="A620" s="3">
        <f>Sheet!A624</f>
        <v>46189</v>
      </c>
      <c r="B620" s="4" t="str">
        <f>Sheet!B624</f>
        <v>ED-32967</v>
      </c>
      <c r="C620" s="7" t="str">
        <f>Sheet!C624</f>
        <v>1113-19 PARA REGISTRAR LA FACTURA NO. 5011, NCF B0200005011 D/F 30/6/2026 DEL INGRESO RECIBIDO DE ANDRES J A 17, DEL DEPOSITO REF. NO. 242236093 D/F 16/06/2026</v>
      </c>
      <c r="D620" s="2">
        <v>5000</v>
      </c>
      <c r="E620" s="2"/>
      <c r="F620" s="2">
        <f t="shared" si="9"/>
        <v>-174998454.0399999</v>
      </c>
    </row>
    <row r="621" spans="1:6" ht="25.5" customHeight="1" x14ac:dyDescent="0.25">
      <c r="A621" s="3">
        <f>Sheet!A625</f>
        <v>46189</v>
      </c>
      <c r="B621" s="4" t="str">
        <f>Sheet!B625</f>
        <v>ED-32968</v>
      </c>
      <c r="C621" s="7" t="str">
        <f>Sheet!C625</f>
        <v>1113-19 PARA REGISTRAR LA FACTURA NO. 5012, NCF B0200005012 D/F 30/6/2026 DEL INGRESO RECIBIDO DE IMPORTADORA LEO, DEL DEPOSITO REF. NO. 425646217 D/F 16/06/2026</v>
      </c>
      <c r="D621" s="2">
        <v>8500</v>
      </c>
      <c r="E621" s="2"/>
      <c r="F621" s="2">
        <f t="shared" si="9"/>
        <v>-174989954.0399999</v>
      </c>
    </row>
    <row r="622" spans="1:6" ht="25.5" customHeight="1" x14ac:dyDescent="0.25">
      <c r="A622" s="3">
        <f>Sheet!A626</f>
        <v>46189</v>
      </c>
      <c r="B622" s="4" t="str">
        <f>Sheet!B626</f>
        <v>ED-32969</v>
      </c>
      <c r="C622" s="7" t="str">
        <f>Sheet!C626</f>
        <v>1113-19 PARA REGISTRAR INGRESO CORRESPONDIENTE AL DIA 16/06/2026, SEGUN ESTADO DE BANCO ANEXO, REF NO. 242237916</v>
      </c>
      <c r="D622" s="2">
        <v>138740.25</v>
      </c>
      <c r="E622" s="2"/>
      <c r="F622" s="2">
        <f t="shared" si="9"/>
        <v>-174851213.7899999</v>
      </c>
    </row>
    <row r="623" spans="1:6" ht="25.5" customHeight="1" x14ac:dyDescent="0.25">
      <c r="A623" s="3">
        <f>Sheet!A627</f>
        <v>46189</v>
      </c>
      <c r="B623" s="4" t="str">
        <f>Sheet!B627</f>
        <v>ED-33029</v>
      </c>
      <c r="C623" s="7" t="str">
        <f>Sheet!C627</f>
        <v>1113-23 P/R INGRESO POR ASIGNACION PRESUPUESTARIA DEL FONDO 100, CORRESPONDIENTE AL 16/06/2026 REF. 65248</v>
      </c>
      <c r="D623" s="2">
        <v>37673444.810000002</v>
      </c>
      <c r="E623" s="2"/>
      <c r="F623" s="2">
        <f t="shared" si="9"/>
        <v>-137177768.9799999</v>
      </c>
    </row>
    <row r="624" spans="1:6" ht="25.5" customHeight="1" x14ac:dyDescent="0.25">
      <c r="A624" s="3">
        <f>Sheet!A628</f>
        <v>46189</v>
      </c>
      <c r="B624" s="4" t="str">
        <f>Sheet!B628</f>
        <v>ED-33030</v>
      </c>
      <c r="C624" s="7" t="str">
        <f>Sheet!C628</f>
        <v>1113-23 P/R INGRESO POR ASIGNACION PRESUPUESTARIA DEL FONDO 100, CORRESPONDIENTE AL 16/06/2026 REF. 65256</v>
      </c>
      <c r="D624" s="2">
        <v>869945737.11000001</v>
      </c>
      <c r="E624" s="2"/>
      <c r="F624" s="2">
        <f t="shared" si="9"/>
        <v>732767968.13000011</v>
      </c>
    </row>
    <row r="625" spans="1:6" ht="25.5" customHeight="1" x14ac:dyDescent="0.25">
      <c r="A625" s="3">
        <f>Sheet!A629</f>
        <v>46189</v>
      </c>
      <c r="B625" s="4" t="str">
        <f>Sheet!B629</f>
        <v>ED-33050</v>
      </c>
      <c r="C625" s="7" t="str">
        <f>Sheet!C629</f>
        <v>1113-19 (MIGUEL DE JESUS PAULA PEÑA) REINTEGRO DEL CHEQUE NO. 3423856 D/F 30/12/2025 BENEFICIARIO PAGO DE VACACIONES NO DISFRUTADAS EXCOLABORADORES VENCIMIENTO, SEGUN ANEXOS REF. 75035</v>
      </c>
      <c r="D625" s="2">
        <v>107060.45</v>
      </c>
      <c r="E625" s="2"/>
      <c r="F625" s="2">
        <f t="shared" si="9"/>
        <v>732875028.58000016</v>
      </c>
    </row>
    <row r="626" spans="1:6" ht="27.75" customHeight="1" x14ac:dyDescent="0.25">
      <c r="A626" s="3">
        <f>Sheet!A630</f>
        <v>46189</v>
      </c>
      <c r="B626" s="4" t="str">
        <f>Sheet!B630</f>
        <v>ED-33051</v>
      </c>
      <c r="C626" s="7" t="str">
        <f>Sheet!C630</f>
        <v>1113-19 (CLAUDIA VIRGINIA FRNANDEZ DE CASTRO SANCHEZ) REINTEGRO DEL CHEQUE NO. 3402858 D/F 05/12/2025 BENEFICIARIO PAGO DE VACACIONES NO DISFRUTADAS EXCOLABORADORES GRUPO VIII 2025 VENCIMIENTO, SEGUN ANEXOS REF. 75036</v>
      </c>
      <c r="D626" s="2">
        <v>80756.81</v>
      </c>
      <c r="E626" s="2"/>
      <c r="F626" s="2">
        <f t="shared" si="9"/>
        <v>732955785.3900001</v>
      </c>
    </row>
    <row r="627" spans="1:6" ht="27.75" customHeight="1" x14ac:dyDescent="0.25">
      <c r="A627" s="3">
        <f>Sheet!A631</f>
        <v>46189</v>
      </c>
      <c r="B627" s="4" t="str">
        <f>Sheet!B631</f>
        <v>ED-33052</v>
      </c>
      <c r="C627" s="7" t="str">
        <f>Sheet!C631</f>
        <v>1113-19 (N0VEL ALFREDO LARA ROSARIO) REINTEGRO DEL CHEQUE NO. 3402876 D/F 05/12/2025 BENEFICIARIO PAGO DE VACACIONES NO DISFRUTADAS EXCOLABORADORES GRUPO VIII 2025 VENCIMIENTO, SEGUN ANEXOS REF. 75037</v>
      </c>
      <c r="D627" s="2">
        <v>68989.39</v>
      </c>
      <c r="E627" s="2"/>
      <c r="F627" s="2">
        <f t="shared" si="9"/>
        <v>733024774.78000009</v>
      </c>
    </row>
    <row r="628" spans="1:6" ht="27.75" customHeight="1" x14ac:dyDescent="0.25">
      <c r="A628" s="3">
        <f>Sheet!A632</f>
        <v>46189</v>
      </c>
      <c r="B628" s="4" t="str">
        <f>Sheet!B632</f>
        <v>ED-33375</v>
      </c>
      <c r="C628" s="7" t="str">
        <f>Sheet!C632</f>
        <v>1113-19 PARA REGISTRAR LA FACTURA NO. 2155, NCF B0100002155 D/F 30/6/2026 DEL INGRESO RECIBIDO DE CONSTRUCTORA MAMBRU SRL, DEL DEPOSITO REF. NO. 401829 HUGO FERNANDEZ INT178162233816 2G D/F 16/06/2026.</v>
      </c>
      <c r="D628" s="2">
        <v>6000</v>
      </c>
      <c r="E628" s="2"/>
      <c r="F628" s="2">
        <f t="shared" si="9"/>
        <v>733030774.78000009</v>
      </c>
    </row>
    <row r="629" spans="1:6" ht="27.75" customHeight="1" x14ac:dyDescent="0.25">
      <c r="A629" s="3">
        <f>Sheet!A633</f>
        <v>46189</v>
      </c>
      <c r="B629" s="4" t="str">
        <f>Sheet!B633</f>
        <v>ED-33376</v>
      </c>
      <c r="C629" s="7" t="str">
        <f>Sheet!C633</f>
        <v>1113-19 PARA REGISTRAR LA FACTURA NO. 2156, NCF B0100002156 D/F 30/6/2026 DEL INGRESO RECIBIDO DE CONSORCIO CRISNEL SRL, DEL DEPOSITO REF. NO. 581940 JOSE DARIO ARACENA GARCIA INT178162233816 2G D/F 16/06/2026.</v>
      </c>
      <c r="D629" s="2">
        <v>6000</v>
      </c>
      <c r="E629" s="2"/>
      <c r="F629" s="2">
        <f t="shared" si="9"/>
        <v>733036774.78000009</v>
      </c>
    </row>
    <row r="630" spans="1:6" ht="27.75" customHeight="1" x14ac:dyDescent="0.25">
      <c r="A630" s="3">
        <f>Sheet!A634</f>
        <v>46189</v>
      </c>
      <c r="B630" s="4" t="str">
        <f>Sheet!B634</f>
        <v>ED-33405</v>
      </c>
      <c r="C630" s="7" t="str">
        <f>Sheet!C634</f>
        <v>1113-19 PARA REGISTRAR INGRESO CORRESPONDIENTE AL DIA 16 DEL MES DE JUNIO 2026, SEGUN ESTADO DE BANCO ANEXO, REF 94735 JOSE GOMEZ INT178162233816 2G</v>
      </c>
      <c r="D630" s="2">
        <v>5700</v>
      </c>
      <c r="E630" s="2"/>
      <c r="F630" s="2">
        <f t="shared" si="9"/>
        <v>733042474.78000009</v>
      </c>
    </row>
    <row r="631" spans="1:6" ht="27.75" customHeight="1" x14ac:dyDescent="0.25">
      <c r="A631" s="3">
        <f>Sheet!A635</f>
        <v>46189</v>
      </c>
      <c r="B631" s="4" t="str">
        <f>Sheet!B635</f>
        <v>ED-33445</v>
      </c>
      <c r="C631" s="7" t="str">
        <f>Sheet!C635</f>
        <v>1113-19 PARA REGISTRAR LA FACTURA NO. 4961, NCF B0200004961 D/F 29/6/2026 DEL INGRESO RECIBIDO DE RESD MARINA ESTELA , DEL DEPOSITO REF. NO. 425631520 D/F 16/06/2026</v>
      </c>
      <c r="D631" s="2">
        <v>2200</v>
      </c>
      <c r="E631" s="2"/>
      <c r="F631" s="2">
        <f t="shared" si="9"/>
        <v>733044674.78000009</v>
      </c>
    </row>
    <row r="632" spans="1:6" ht="27.75" customHeight="1" x14ac:dyDescent="0.25">
      <c r="A632" s="3">
        <f>Sheet!A636</f>
        <v>46189</v>
      </c>
      <c r="B632" s="4" t="str">
        <f>Sheet!B636</f>
        <v>ED-33448</v>
      </c>
      <c r="C632" s="7" t="str">
        <f>Sheet!C636</f>
        <v>1113-19 PARA REGISTRAR LA FACTURA NO. 4964, NCF B0200004964 D/F 29/6/2026 DEL INGRESO RECIBIDO DE CONDOMINIO R Y Z, DEL DEPOSITO REF. NO. 242234298 D/F 16/06/2026</v>
      </c>
      <c r="D632" s="2">
        <v>3300</v>
      </c>
      <c r="E632" s="2"/>
      <c r="F632" s="2">
        <f t="shared" si="9"/>
        <v>733047974.78000009</v>
      </c>
    </row>
    <row r="633" spans="1:6" ht="27.75" customHeight="1" x14ac:dyDescent="0.25">
      <c r="A633" s="3">
        <f>Sheet!A637</f>
        <v>46189</v>
      </c>
      <c r="B633" s="4" t="str">
        <f>Sheet!B637</f>
        <v>ED-33450</v>
      </c>
      <c r="C633" s="7" t="str">
        <f>Sheet!C637</f>
        <v>1113-19 PARA REGISTRAR LA FACTURA NO. 4966, NCF B0200004966 D/F 29/6/2026 DEL INGRESO RECIBIDO DE EDIFICIO AG-III, DEL DEPOSITO REF. NO. 425614416 D/F 16/06/2026</v>
      </c>
      <c r="D633" s="2">
        <v>3300</v>
      </c>
      <c r="E633" s="2"/>
      <c r="F633" s="2">
        <f t="shared" si="9"/>
        <v>733051274.78000009</v>
      </c>
    </row>
    <row r="634" spans="1:6" ht="27.75" customHeight="1" x14ac:dyDescent="0.25">
      <c r="A634" s="3">
        <f>Sheet!A638</f>
        <v>46189</v>
      </c>
      <c r="B634" s="4" t="str">
        <f>Sheet!B638</f>
        <v>ED-33452</v>
      </c>
      <c r="C634" s="7" t="str">
        <f>Sheet!C638</f>
        <v>1113-19 PARA REGISTRAR LA FACTURA NO. 4968, NCF B0200004968 D/F 29/6/2026 DEL INGRESO RECIBIDO DE ERINISH 1, DEL DEPOSITO REF. NO. 242235468 D/F 16/06/2026</v>
      </c>
      <c r="D634" s="2">
        <v>3300</v>
      </c>
      <c r="E634" s="2"/>
      <c r="F634" s="2">
        <f t="shared" si="9"/>
        <v>733054574.78000009</v>
      </c>
    </row>
    <row r="635" spans="1:6" ht="27.75" customHeight="1" x14ac:dyDescent="0.25">
      <c r="A635" s="3">
        <f>Sheet!A639</f>
        <v>46189</v>
      </c>
      <c r="B635" s="4" t="str">
        <f>Sheet!B639</f>
        <v>ED-33457</v>
      </c>
      <c r="C635" s="7" t="str">
        <f>Sheet!C639</f>
        <v>1113-19 PARA REGISTRAR LA FACTURA NO. 4973, NCF B0200004973 D/F 29/6/2026 DEL INGRESO RECIBIDO DE RESIDENCIAL LOS ROBLES IX, DEL DEPOSITO REF. NO. 425615349 D/F 16/06/2026</v>
      </c>
      <c r="D635" s="2">
        <v>8500</v>
      </c>
      <c r="E635" s="2"/>
      <c r="F635" s="2">
        <f t="shared" si="9"/>
        <v>733063074.78000009</v>
      </c>
    </row>
    <row r="636" spans="1:6" ht="27.75" customHeight="1" x14ac:dyDescent="0.25">
      <c r="A636" s="3">
        <f>Sheet!A640</f>
        <v>46189</v>
      </c>
      <c r="B636" s="4" t="str">
        <f>Sheet!B640</f>
        <v>ED-33515</v>
      </c>
      <c r="C636" s="7" t="str">
        <f>Sheet!C640</f>
        <v>1113-19 PARA REGISTRAR LA FACTURA NO. 5053, NCF B0200005053 D/F 30/6/2026 DEL INGRESO RECIBIDO DE RESIDENCIAL RIVERA, DEL DEPOSITO REF. NO. 726211 HENRY CORPORAN INT178162233816 2G D/F 16/06/2026</v>
      </c>
      <c r="D636" s="2">
        <v>6000</v>
      </c>
      <c r="E636" s="2"/>
      <c r="F636" s="2">
        <f t="shared" si="9"/>
        <v>733069074.78000009</v>
      </c>
    </row>
    <row r="637" spans="1:6" ht="27.75" customHeight="1" x14ac:dyDescent="0.25">
      <c r="A637" s="3">
        <f>Sheet!A641</f>
        <v>46189</v>
      </c>
      <c r="B637" s="4" t="str">
        <f>Sheet!B641</f>
        <v>ED-33516</v>
      </c>
      <c r="C637" s="7" t="str">
        <f>Sheet!C641</f>
        <v>1113-19 PARA REGISTRAR LA FACTURA NO. 5054, NCF B0200005054 D/F 30/6/2026 DEL INGRESO RECIBIDO DE RESIDENCIA BAEZ ANGLES, DEL DEPOSITO REF. NO. 030438 MARIA ALONZO INT178162233816 2G D/F 16/06/2026</v>
      </c>
      <c r="D637" s="2">
        <v>8500</v>
      </c>
      <c r="E637" s="2"/>
      <c r="F637" s="2">
        <f t="shared" si="9"/>
        <v>733077574.78000009</v>
      </c>
    </row>
    <row r="638" spans="1:6" ht="59.25" customHeight="1" x14ac:dyDescent="0.25">
      <c r="A638" s="3">
        <f>Sheet!A642</f>
        <v>46190</v>
      </c>
      <c r="B638" s="4" t="str">
        <f>Sheet!B642</f>
        <v>CH-20</v>
      </c>
      <c r="C638" s="7" t="str">
        <f>Sheet!C642</f>
        <v>1113-22 [MINISTERIO DE LA VIVIENDA HABITAT Y EDIFICACIONES (MIVHED)] LIB-3548. PAGO DE VIÁTICOS CORRESPONDIENTE A LA CERTIFICACIÓN NO. UVO-CT-00004770, DE FECHA 11/05/2026, POR CONCEPTO DE DESEMBOLSO DE VIÁTICOS AL EXTERIOR A FAVOR DE LOS COLABORADORES RAINIER MALLOL COTES Y FERNANDA SIERRA, POR SU PARTICIPACIÓN INSTITUCIONAL EN LOS "13.º PREMIOS LATAM DIGITAL 2026", CELEBRADOS LOS DÍAS 4 Y 5 DE JUNIO DE 2026, EN LA CIUDAD DE BOGOTÁ, COLOMBIA, DE CONFORMIDAD CON LOS DOCUMENTOS DTD-197-2026, DE FECHA 12/06/2026; UVO-2026-0433, DE FECHA 14/05/2026; Y DM-EXT-0529-26, DE FECHA 28/04/2026. VER ANEXOS.</v>
      </c>
      <c r="D638" s="2"/>
      <c r="E638" s="2">
        <v>53070</v>
      </c>
      <c r="F638" s="2">
        <f t="shared" si="9"/>
        <v>733024504.78000009</v>
      </c>
    </row>
    <row r="639" spans="1:6" ht="43.5" customHeight="1" x14ac:dyDescent="0.25">
      <c r="A639" s="3">
        <f>Sheet!A643</f>
        <v>46190</v>
      </c>
      <c r="B639" s="4" t="str">
        <f>Sheet!B643</f>
        <v>CH-26</v>
      </c>
      <c r="C639" s="7" t="str">
        <f>Sheet!C643</f>
        <v>1113-22 [SIDESYS SRL] LIB-3516. PAGO AL CONTRATO NO. MIVHED-CB-BS-PEPU-002-2025, PROCESO NO. MIVHED-CCC-PEPU-2025-0010 CON LA FACTURA E-NCF NO. E450000000010 D/F 08/01/2026, POR ADQUISICION DE EQUIPOS Y RENOVACION E IMPLEMENTACION DE LICENCIAS Y SOPORTE POR UN PERIODO DE UN (1) AÑO, PARA USO DE ESTE MINISTERIO. SEGUN NO. DA/0146/2026 D/F 11/02/2026 Y DA/0061/2026 D/F 20/01/2026. VER ANEXOS.</v>
      </c>
      <c r="D639" s="2"/>
      <c r="E639" s="2">
        <v>1641174.23</v>
      </c>
      <c r="F639" s="2">
        <f t="shared" si="9"/>
        <v>731383330.55000007</v>
      </c>
    </row>
    <row r="640" spans="1:6" ht="39.75" customHeight="1" x14ac:dyDescent="0.25">
      <c r="A640" s="3">
        <f>Sheet!A644</f>
        <v>46190</v>
      </c>
      <c r="B640" s="4" t="str">
        <f>Sheet!B644</f>
        <v>CH-90</v>
      </c>
      <c r="C640" s="7" t="str">
        <f>Sheet!C644</f>
        <v>1113-19 [DELMONTE ARQUITECTOS, S.R.L.] LIB-3517. PAGO CUB-02 (50.22%) DEL CONTRATO MIVHED-CB-OB-PEOR-008-2022, FICHA CBE00687, LOTE 3, CORRESPONDIENTE A SERVICIOS DE RESTAURACION DE CUBIERTAS E IMPERMEABILIZACION DE LOS INMUEBLES COLONIALES, MUSEO DE LA FAMILIA DEL SIGLO XIX, PROYECTO NO. 00559, SEGÚN COM. VMC-SP-137-2026 D/F 10/06/2026.</v>
      </c>
      <c r="D640" s="2">
        <v>215451.46</v>
      </c>
      <c r="E640" s="2"/>
      <c r="F640" s="2">
        <f t="shared" si="9"/>
        <v>731598782.01000011</v>
      </c>
    </row>
    <row r="641" spans="1:6" ht="39.75" customHeight="1" x14ac:dyDescent="0.25">
      <c r="A641" s="3">
        <f>Sheet!A645</f>
        <v>46190</v>
      </c>
      <c r="B641" s="4" t="str">
        <f>Sheet!B645</f>
        <v>CH-90</v>
      </c>
      <c r="C641" s="7" t="str">
        <f>Sheet!C645</f>
        <v>1113-23 [DELMONTE ARQUITECTOS, S.R.L.] LIB-3517. PAGO CUB-02 (50.22%) DEL CONTRATO MIVHED-CB-OB-PEOR-008-2022, FICHA CBE00687, LOTE 3, CORRESPONDIENTE A SERVICIOS DE RESTAURACION DE CUBIERTAS E IMPERMEABILIZACION DE LOS INMUEBLES COLONIALES, MUSEO DE LA FAMILIA DEL SIGLO XIX, PROYECTO NO. 00559, SEGÚN COM. VMC-SP-137-2026 D/F 10/06/2026.</v>
      </c>
      <c r="D641" s="2"/>
      <c r="E641" s="2">
        <v>8949.52</v>
      </c>
      <c r="F641" s="2">
        <f t="shared" si="9"/>
        <v>731589832.49000013</v>
      </c>
    </row>
    <row r="642" spans="1:6" ht="39.75" customHeight="1" x14ac:dyDescent="0.25">
      <c r="A642" s="3">
        <f>Sheet!A646</f>
        <v>46190</v>
      </c>
      <c r="B642" s="4" t="str">
        <f>Sheet!B646</f>
        <v>CH-90</v>
      </c>
      <c r="C642" s="7" t="str">
        <f>Sheet!C646</f>
        <v>1113-23 [DELMONTE ARQUITECTOS, S.R.L.] LIB-3517. PAGO CUB-02 (50.22%) DEL CONTRATO MIVHED-CB-OB-PEOR-008-2022, FICHA CBE00687, LOTE 3, CORRESPONDIENTE A SERVICIOS DE RESTAURACION DE CUBIERTAS E IMPERMEABILIZACION DE LOS INMUEBLES COLONIALES, MUSEO DE LA FAMILIA DEL SIGLO XIX, PROYECTO NO. 00559, SEGÚN COM. VMC-SP-137-2026 D/F 10/06/2026.</v>
      </c>
      <c r="D642" s="2"/>
      <c r="E642" s="2">
        <v>16573.189999999999</v>
      </c>
      <c r="F642" s="2">
        <f t="shared" si="9"/>
        <v>731573259.30000007</v>
      </c>
    </row>
    <row r="643" spans="1:6" ht="39.75" customHeight="1" x14ac:dyDescent="0.25">
      <c r="A643" s="3">
        <f>Sheet!A647</f>
        <v>46190</v>
      </c>
      <c r="B643" s="4" t="str">
        <f>Sheet!B647</f>
        <v>CH-90</v>
      </c>
      <c r="C643" s="7" t="str">
        <f>Sheet!C647</f>
        <v>1113-23 [DELMONTE ARQUITECTOS, S.R.L.] LIB-3517. PAGO CUB-02 (50.22%) DEL CONTRATO MIVHED-CB-OB-PEOR-008-2022, FICHA CBE00687, LOTE 3, CORRESPONDIENTE A SERVICIOS DE RESTAURACION DE CUBIERTAS E IMPERMEABILIZACION DE LOS INMUEBLES COLONIALES, MUSEO DE LA FAMILIA DEL SIGLO XIX, PROYECTO NO. 00559, SEGÚN COM. VMC-SP-137-2026 D/F 10/06/2026.</v>
      </c>
      <c r="D643" s="2"/>
      <c r="E643" s="2">
        <v>1657.32</v>
      </c>
      <c r="F643" s="2">
        <f t="shared" si="9"/>
        <v>731571601.98000002</v>
      </c>
    </row>
    <row r="644" spans="1:6" ht="39.75" customHeight="1" x14ac:dyDescent="0.25">
      <c r="A644" s="3">
        <f>Sheet!A648</f>
        <v>46190</v>
      </c>
      <c r="B644" s="4" t="str">
        <f>Sheet!B648</f>
        <v>CH-90</v>
      </c>
      <c r="C644" s="7" t="str">
        <f>Sheet!C648</f>
        <v>1113-23 [DELMONTE ARQUITECTOS, S.R.L.] LIB-3517. PAGO CUB-02 (50.22%) DEL CONTRATO MIVHED-CB-OB-PEOR-008-2022, FICHA CBE00687, LOTE 3, CORRESPONDIENTE A SERVICIOS DE RESTAURACION DE CUBIERTAS E IMPERMEABILIZACION DE LOS INMUEBLES COLONIALES, MUSEO DE LA FAMILIA DEL SIGLO XIX, PROYECTO NO. 00559, SEGÚN COM. VMC-SP-137-2026 D/F 10/06/2026.</v>
      </c>
      <c r="D644" s="2"/>
      <c r="E644" s="2">
        <v>215451.46</v>
      </c>
      <c r="F644" s="2">
        <f t="shared" si="9"/>
        <v>731356150.51999998</v>
      </c>
    </row>
    <row r="645" spans="1:6" ht="39.75" customHeight="1" x14ac:dyDescent="0.25">
      <c r="A645" s="3">
        <f>Sheet!A649</f>
        <v>46190</v>
      </c>
      <c r="B645" s="4" t="str">
        <f>Sheet!B649</f>
        <v>CH-90</v>
      </c>
      <c r="C645" s="7" t="str">
        <f>Sheet!C649</f>
        <v>1113-23 [DELMONTE ARQUITECTOS, S.R.L.] LIB-3517. PAGO CUB-02 (50.22%) DEL CONTRATO MIVHED-CB-OB-PEOR-008-2022, FICHA CBE00687, LOTE 3, CORRESPONDIENTE A SERVICIOS DE RESTAURACION DE CUBIERTAS E IMPERMEABILIZACION DE LOS INMUEBLES COLONIALES, MUSEO DE LA FAMILIA DEL SIGLO XIX, PROYECTO NO. 00559, SEGÚN COM. VMC-SP-137-2026 D/F 10/06/2026.</v>
      </c>
      <c r="D645" s="2"/>
      <c r="E645" s="2">
        <v>1384441.48</v>
      </c>
      <c r="F645" s="2">
        <f t="shared" si="9"/>
        <v>729971709.03999996</v>
      </c>
    </row>
    <row r="646" spans="1:6" ht="39.75" customHeight="1" x14ac:dyDescent="0.25">
      <c r="A646" s="3">
        <f>Sheet!A650</f>
        <v>46190</v>
      </c>
      <c r="B646" s="4" t="str">
        <f>Sheet!B650</f>
        <v>CH-92</v>
      </c>
      <c r="C646" s="7" t="str">
        <f>Sheet!C650</f>
        <v>1113-23 [CONSTRUCTORA VICASA S R L] LIB-3526. PAGO NO. 14 DEL CONTRATO NO. MIVHED-CB-CA-2025-001, PROCESO NO. MIVHED-CCC-PEPU-2025-0001 CON LA FACT. NCF NO. E450000000259 D/F 03/06/2026, POR EL ALQUILER DE LOCAL COMERCIAL PARA LAS OFICINAS DE LA REGION NORTE DEL MINISTERIO, CORRESPONDIENTE AL MES DE JUNIO 2026, SEGUN COM. DA/0619/2026 D/F 11/06/2026. VER ANEXOS.</v>
      </c>
      <c r="D646" s="2"/>
      <c r="E646" s="2">
        <v>1648030.43</v>
      </c>
      <c r="F646" s="2">
        <f t="shared" si="9"/>
        <v>728323678.61000001</v>
      </c>
    </row>
    <row r="647" spans="1:6" ht="39.75" customHeight="1" x14ac:dyDescent="0.25">
      <c r="A647" s="3">
        <f>Sheet!A651</f>
        <v>46190</v>
      </c>
      <c r="B647" s="4" t="str">
        <f>Sheet!B651</f>
        <v>CH-94</v>
      </c>
      <c r="C647" s="7" t="str">
        <f>Sheet!C651</f>
        <v>1113-23 [FUMINF, SRL] LIB-3514. SEXTO Y ULTIMO PAGO A LA ORDEN DE SERVICIOS NO. MIVHED-2025-00201 PROCESO MIVHED-DAF-CM-2025-0058 D/F 21/11/2025, CON LA FACTURA NCF NO. B1500000145 D/F 30/05/2026, POR SERVICIOS DE FUMIGACION PARA LAS AREAS INTERNAS Y EXTERNAS DE LAS OFICINAS METROPOLITANAS Y REGIONALES DE ESTE MINISTERIO, CORRESPONDIENTE AL MES DE MAYO 2026, SEGUN DA/0610/2026 D/F 10/06/2026. (RETENCION: 5% DEL ISR) VER ANEXOS.</v>
      </c>
      <c r="D647" s="2"/>
      <c r="E647" s="2">
        <v>92603.5</v>
      </c>
      <c r="F647" s="2">
        <f t="shared" si="9"/>
        <v>728231075.11000001</v>
      </c>
    </row>
    <row r="648" spans="1:6" ht="39.75" customHeight="1" x14ac:dyDescent="0.25">
      <c r="A648" s="3">
        <f>Sheet!A652</f>
        <v>46190</v>
      </c>
      <c r="B648" s="4" t="str">
        <f>Sheet!B652</f>
        <v>CH-94</v>
      </c>
      <c r="C648" s="7" t="str">
        <f>Sheet!C652</f>
        <v>1113-23 [FUMINF, SRL] LIB-3514. SEXTO Y ULTIMO PAGO A LA ORDEN DE SERVICIOS NO. MIVHED-2025-00201 PROCESO MIVHED-DAF-CM-2025-0058 D/F 21/11/2025, CON LA FACTURA NCF NO. B1500000145 D/F 30/05/2026, POR SERVICIOS DE FUMIGACION PARA LAS AREAS INTERNAS Y EXTERNAS DE LAS OFICINAS METROPOLITANAS Y REGIONALES DE ESTE MINISTERIO, CORRESPONDIENTE AL MES DE MAYO 2026, SEGUN DA/0610/2026 D/F 10/06/2026. (RETENCION: 5% DEL ISR) VER ANEXOS.</v>
      </c>
      <c r="D648" s="2"/>
      <c r="E648" s="2">
        <v>4097.5</v>
      </c>
      <c r="F648" s="2">
        <f t="shared" si="9"/>
        <v>728226977.61000001</v>
      </c>
    </row>
    <row r="649" spans="1:6" ht="48.75" customHeight="1" x14ac:dyDescent="0.25">
      <c r="A649" s="3">
        <f>Sheet!A653</f>
        <v>46190</v>
      </c>
      <c r="B649" s="4" t="str">
        <f>Sheet!B653</f>
        <v>CH-102</v>
      </c>
      <c r="C649" s="7" t="str">
        <f>Sheet!C653</f>
        <v>1113-23 [ALL OFFICE SOLUTIONS TS, SRL] LIB-3556. TRECEAVO PAGO DEL CONTRATO NO. MIVHED/CB/CS/LPN/009/2024 PROCESO MIVHED-CCC-LPN-2024-0011, CON LAS FACTURAS NCF NO. B1500003186 D/F 15/05/2026 Y B1500003195 D/F 02/06/2026, POR SERVICIOS DE IMPRESIÓN PARA LA SEDE DEL MIVHED Y LAS DISTINTAS REGIONALES A NIVEL NACIONAL POR UN PERIODO DE 24 MESES, CORRESPONDIENTE AL PERIODO DESDE EL 15-03-2026 AL 15-05-2026, SEGUN DA/0609/2026 D/F 10/06/2026. (RETENCION DEL 30% DEL ITBIS Y 5% DEL ISR) VER ANEXOS.</v>
      </c>
      <c r="D649" s="2"/>
      <c r="E649" s="2">
        <v>38598.199999999997</v>
      </c>
      <c r="F649" s="2">
        <f t="shared" si="9"/>
        <v>728188379.40999997</v>
      </c>
    </row>
    <row r="650" spans="1:6" ht="48.75" customHeight="1" x14ac:dyDescent="0.25">
      <c r="A650" s="3">
        <f>Sheet!A654</f>
        <v>46190</v>
      </c>
      <c r="B650" s="4" t="str">
        <f>Sheet!B654</f>
        <v>CH-102</v>
      </c>
      <c r="C650" s="7" t="str">
        <f>Sheet!C654</f>
        <v>1113-23 [ALL OFFICE SOLUTIONS TS, SRL] LIB-3556. TRECEAVO PAGO DEL CONTRATO NO. MIVHED/CB/CS/LPN/009/2024 PROCESO MIVHED-CCC-LPN-2024-0011, CON LAS FACTURAS NCF NO. B1500003186 D/F 15/05/2026 Y B1500003195 D/F 02/06/2026, POR SERVICIOS DE IMPRESIÓN PARA LA SEDE DEL MIVHED Y LAS DISTINTAS REGIONALES A NIVEL NACIONAL POR UN PERIODO DE 24 MESES, CORRESPONDIENTE AL PERIODO DESDE EL 15-03-2026 AL 15-05-2026, SEGUN DA/0609/2026 D/F 10/06/2026. (RETENCION DEL 30% DEL ITBIS Y 5% DEL ISR) VER ANEXOS.</v>
      </c>
      <c r="D650" s="2"/>
      <c r="E650" s="2">
        <v>41686.06</v>
      </c>
      <c r="F650" s="2">
        <f t="shared" si="9"/>
        <v>728146693.35000002</v>
      </c>
    </row>
    <row r="651" spans="1:6" ht="48.75" customHeight="1" x14ac:dyDescent="0.25">
      <c r="A651" s="3">
        <f>Sheet!A655</f>
        <v>46190</v>
      </c>
      <c r="B651" s="4" t="str">
        <f>Sheet!B655</f>
        <v>CH-102</v>
      </c>
      <c r="C651" s="7" t="str">
        <f>Sheet!C655</f>
        <v>1113-23 [ALL OFFICE SOLUTIONS TS, SRL] LIB-3556. TRECEAVO PAGO DEL CONTRATO NO. MIVHED/CB/CS/LPN/009/2024 PROCESO MIVHED-CCC-LPN-2024-0011, CON LAS FACTURAS NCF NO. B1500003186 D/F 15/05/2026 Y B1500003195 D/F 02/06/2026, POR SERVICIOS DE IMPRESIÓN PARA LA SEDE DEL MIVHED Y LAS DISTINTAS REGIONALES A NIVEL NACIONAL POR UN PERIODO DE 24 MESES, CORRESPONDIENTE AL PERIODO DESDE EL 15-03-2026 AL 15-05-2026, SEGUN DA/0609/2026 D/F 10/06/2026. (RETENCION DEL 30% DEL ITBIS Y 5% DEL ISR) VER ANEXOS.</v>
      </c>
      <c r="D651" s="2"/>
      <c r="E651" s="2">
        <v>830633.26</v>
      </c>
      <c r="F651" s="2">
        <f t="shared" ref="F651:F714" si="10">+F650+D651-E651</f>
        <v>727316060.09000003</v>
      </c>
    </row>
    <row r="652" spans="1:6" ht="41.25" customHeight="1" x14ac:dyDescent="0.25">
      <c r="A652" s="3">
        <f>Sheet!A656</f>
        <v>46190</v>
      </c>
      <c r="B652" s="4" t="str">
        <f>Sheet!B656</f>
        <v>CH-105</v>
      </c>
      <c r="C652" s="7" t="str">
        <f>Sheet!C656</f>
        <v>1113-23 [DSETA GROUP, SRL] LIB-3553. SEXTO PAGO A LA ORDEN DE SERVICIOS NO. MIVHED-2025-00185, PROCESO NO. MIVHED-DAF-CM-2025-0048, D/F 31/10/2025, CON LA FACTURA NCF NO. E450000000010 D/F 25/05/2026, POR CONCEPTO DE CONTRATACION DE SERVICIO DE MANTENIMIENTO PREVENTIVO Y CORRECTIVO PARA LOS ASCENSORES DE ESTE MINISTERIO CORRESPONDIENTE AL MES DE MAYO 2026. SEGUN DA/0607/2026 D/F 10/06/2026. VER ANEXOS.</v>
      </c>
      <c r="D652" s="2"/>
      <c r="E652" s="2">
        <v>22301.21</v>
      </c>
      <c r="F652" s="2">
        <f t="shared" si="10"/>
        <v>727293758.88</v>
      </c>
    </row>
    <row r="653" spans="1:6" ht="34.5" customHeight="1" x14ac:dyDescent="0.25">
      <c r="A653" s="3">
        <f>Sheet!A657</f>
        <v>46190</v>
      </c>
      <c r="B653" s="4" t="str">
        <f>Sheet!B657</f>
        <v>CH-114</v>
      </c>
      <c r="C653" s="7" t="str">
        <f>Sheet!C657</f>
        <v xml:space="preserve">1113-23 [MINISTERIO DE LA VIVIENDA HABITAT Y EDIFICACIONES (MIVHED)] LIB-3535. PAGO DE VIATICOS POR CONCEPTO DE GASTOS ADMINISTRATIVOS (VIATICOS EN ALIMENTACION, MOVILIDAD, SUBVENCIONES, REPRESENTACION, MANTENIMIENTO Y HOSPEDAJE), GRUPO NO. 71-2026, SEGUN COM. DA-0554-2026 D/F 29/05/2026. (VER ANEXOS). MVC-3087. </v>
      </c>
      <c r="D653" s="2"/>
      <c r="E653" s="2">
        <v>30864.76</v>
      </c>
      <c r="F653" s="2">
        <f t="shared" si="10"/>
        <v>727262894.12</v>
      </c>
    </row>
    <row r="654" spans="1:6" ht="34.5" customHeight="1" x14ac:dyDescent="0.25">
      <c r="A654" s="3">
        <f>Sheet!A658</f>
        <v>46190</v>
      </c>
      <c r="B654" s="4" t="str">
        <f>Sheet!B658</f>
        <v>CH-115</v>
      </c>
      <c r="C654" s="7" t="str">
        <f>Sheet!C658</f>
        <v xml:space="preserve">1113-23 [MINISTERIO DE LA VIVIENDA HABITAT Y EDIFICACIONES (MIVHED)] LIB-3555. PAGO DE VIATICOS EN OPERATIVOS DE SUPERVISION, CONSTRUCCION Y RECONSTRUCCION DE VIVIENDAS PARA PERSONAL DESCRITO EN EL EXPEDIENTE ANEXO, GRUPO NO. 74-2026, SEGUN COM. DA-0566-2026 D/F 02/06/2026. (VER ANEXOS).    </v>
      </c>
      <c r="D654" s="2"/>
      <c r="E654" s="2">
        <v>452419.61</v>
      </c>
      <c r="F654" s="2">
        <f t="shared" si="10"/>
        <v>726810474.50999999</v>
      </c>
    </row>
    <row r="655" spans="1:6" ht="42" customHeight="1" x14ac:dyDescent="0.25">
      <c r="A655" s="3">
        <f>Sheet!A659</f>
        <v>46190</v>
      </c>
      <c r="B655" s="4" t="str">
        <f>Sheet!B659</f>
        <v>CH-116</v>
      </c>
      <c r="C655" s="7" t="str">
        <f>Sheet!C659</f>
        <v>1113-23 [MINISTERIO DE LA VIVIENDA HABITAT Y EDIFICACIONES (MIVHED)] LIB-3537. PAGO DE VIATICOS ADMINISTRATIVOS &amp; VIATICOS EN OPERATIVOS DE INSPECCION DE EDIFICACIONES (SERVICIOS DE ALIMENTACION, MOVILIDAD, SUBVENCIONES, REPRESENTACION, MANTENIMIENTO Y HOSPEDAJE) PARA PERSONAL DESCRITO EN EL EXPEDIENTE ANEXO, GRUPO NO. 73-2026, SEGUN COM. DA-0560-2026 D/F 01/06/2026. (VER ANEXOS).</v>
      </c>
      <c r="D655" s="2"/>
      <c r="E655" s="2">
        <v>129961.13</v>
      </c>
      <c r="F655" s="2">
        <f t="shared" si="10"/>
        <v>726680513.38</v>
      </c>
    </row>
    <row r="656" spans="1:6" ht="32.25" customHeight="1" x14ac:dyDescent="0.25">
      <c r="A656" s="3">
        <f>Sheet!A660</f>
        <v>46190</v>
      </c>
      <c r="B656" s="4" t="str">
        <f>Sheet!B660</f>
        <v>CH-117</v>
      </c>
      <c r="C656" s="7" t="str">
        <f>Sheet!C660</f>
        <v>1113-23 [MINISTERIO DE LA VIVIENDA HABITAT Y EDIFICACIONES (MIVHED)] LIB-3539. PAGO DE VIATICOS EN OPERATIVOS DE SUPERVISION, CONSTRUCCION Y RECONSTRUCCION DE VIVIENDAS PARA PERSONAL DESCRITO EN EL EXPEDIENTE ANEXO, GRUPO NO. 78-2026, SEGUN COM. DA-0597-2026 D/F 09/06/2026. VER ANEXOS.</v>
      </c>
      <c r="D656" s="2"/>
      <c r="E656" s="2">
        <v>363366.75</v>
      </c>
      <c r="F656" s="2">
        <f t="shared" si="10"/>
        <v>726317146.63</v>
      </c>
    </row>
    <row r="657" spans="1:6" ht="32.25" customHeight="1" x14ac:dyDescent="0.25">
      <c r="A657" s="3">
        <f>Sheet!A661</f>
        <v>46190</v>
      </c>
      <c r="B657" s="4" t="str">
        <f>Sheet!B661</f>
        <v>CH-119</v>
      </c>
      <c r="C657" s="7" t="str">
        <f>Sheet!C661</f>
        <v>1113-23 [MINISTERIO DE LA VIVIENDA HABITAT Y EDIFICACIONES (MIVHED)] LIB-3550. PAGO DE VIATICOS EN OPERATIVOS DE SUPERVISION, CONSTRUCCION Y RECONSTRUCCION DE VIVIENDAS PARA PERSONAL DESCRITO EN EL EXPEDIENTE ANEXO, GRUPO NO. 72-2026, SEGUN COM. DA-0555-2026 D/F 29/05/2026. (VER ANEXOS). MVC-3088.</v>
      </c>
      <c r="D657" s="2"/>
      <c r="E657" s="2">
        <v>108330.75</v>
      </c>
      <c r="F657" s="2">
        <f t="shared" si="10"/>
        <v>726208815.88</v>
      </c>
    </row>
    <row r="658" spans="1:6" ht="32.25" customHeight="1" x14ac:dyDescent="0.25">
      <c r="A658" s="3">
        <f>Sheet!A662</f>
        <v>46190</v>
      </c>
      <c r="B658" s="4" t="str">
        <f>Sheet!B662</f>
        <v>CH-129</v>
      </c>
      <c r="C658" s="7" t="str">
        <f>Sheet!C662</f>
        <v>1113-23 [MINISTERIO DE LA VIVIENDA HABITAT Y EDIFICACIONES (MIVHED)] LIB-3552. PAGO DE VIATICOS EN OPERATIVOS DE SUPERVISION, CONSTRUCCION Y RECONSTRUCCION DE VIVIENDAS PARA PERSONAL DESCRITO EN EL EXPEDIENTE ANEXO, GRUPO NO. 67-2026, SEGUN COM. DA-0549-2026 D/F 28/05/2026. (VER ANEXOS).</v>
      </c>
      <c r="D658" s="2"/>
      <c r="E658" s="2">
        <v>161049.76999999999</v>
      </c>
      <c r="F658" s="2">
        <f t="shared" si="10"/>
        <v>726047766.11000001</v>
      </c>
    </row>
    <row r="659" spans="1:6" ht="21.75" customHeight="1" x14ac:dyDescent="0.25">
      <c r="A659" s="3">
        <f>Sheet!A663</f>
        <v>46190</v>
      </c>
      <c r="B659" s="4" t="str">
        <f>Sheet!B663</f>
        <v>ED-32970</v>
      </c>
      <c r="C659" s="7" t="str">
        <f>Sheet!C663</f>
        <v>1113-19 PARA REGISTRAR INGRESO CORRESPONDIENTE AL DIA 17/06/2026, SEGUN ESTADO DE BANCO ANEXO, REF NO. 003300070062</v>
      </c>
      <c r="D659" s="2">
        <v>57337</v>
      </c>
      <c r="E659" s="2"/>
      <c r="F659" s="2">
        <f t="shared" si="10"/>
        <v>726105103.11000001</v>
      </c>
    </row>
    <row r="660" spans="1:6" ht="21.75" customHeight="1" x14ac:dyDescent="0.25">
      <c r="A660" s="3">
        <f>Sheet!A664</f>
        <v>46190</v>
      </c>
      <c r="B660" s="4" t="str">
        <f>Sheet!B664</f>
        <v>ED-32971</v>
      </c>
      <c r="C660" s="7" t="str">
        <f>Sheet!C664</f>
        <v>1113-19 PARA REGISTRAR INGRESO CORRESPONDIENTE AL DIA 17/06/2026, SEGUN ESTADO DE BANCO ANEXO, REF NO. 242240799</v>
      </c>
      <c r="D660" s="2">
        <v>6600</v>
      </c>
      <c r="E660" s="2"/>
      <c r="F660" s="2">
        <f t="shared" si="10"/>
        <v>726111703.11000001</v>
      </c>
    </row>
    <row r="661" spans="1:6" ht="21.75" customHeight="1" x14ac:dyDescent="0.25">
      <c r="A661" s="3">
        <f>Sheet!A665</f>
        <v>46190</v>
      </c>
      <c r="B661" s="4" t="str">
        <f>Sheet!B665</f>
        <v>ED-32972</v>
      </c>
      <c r="C661" s="7" t="str">
        <f>Sheet!C665</f>
        <v>1113-19 PARA REGISTRAR INGRESO CORRESPONDIENTE AL DIA 17/06/2026, SEGUN ESTADO DE BANCO ANEXO, REF NO. 242240975</v>
      </c>
      <c r="D661" s="2">
        <v>6000</v>
      </c>
      <c r="E661" s="2"/>
      <c r="F661" s="2">
        <f t="shared" si="10"/>
        <v>726117703.11000001</v>
      </c>
    </row>
    <row r="662" spans="1:6" ht="21.75" customHeight="1" x14ac:dyDescent="0.25">
      <c r="A662" s="3">
        <f>Sheet!A666</f>
        <v>46190</v>
      </c>
      <c r="B662" s="4" t="str">
        <f>Sheet!B666</f>
        <v>ED-32973</v>
      </c>
      <c r="C662" s="7" t="str">
        <f>Sheet!C666</f>
        <v>1113-19 PARA REGISTRAR LA FACTURA NO. 2103, NCF B0100002103 46203 DEL INGRESO RECIBIDO DE CONSTRUCTORA MALDONADO AQUINO SRL, DEL DEPOSITO REF. NO. 452400540592 17/06/2026</v>
      </c>
      <c r="D662" s="2">
        <v>6000</v>
      </c>
      <c r="E662" s="2"/>
      <c r="F662" s="2">
        <f t="shared" si="10"/>
        <v>726123703.11000001</v>
      </c>
    </row>
    <row r="663" spans="1:6" ht="21.75" customHeight="1" x14ac:dyDescent="0.25">
      <c r="A663" s="3">
        <f>Sheet!A667</f>
        <v>46190</v>
      </c>
      <c r="B663" s="4" t="str">
        <f>Sheet!B667</f>
        <v>ED-32974</v>
      </c>
      <c r="C663" s="7" t="str">
        <f>Sheet!C667</f>
        <v>1113-19 PARA REGISTRAR INGRESO CORRESPONDIENTE AL DIA 17/06/2026, SEGUN ESTADO DE BANCO ANEXO, REF NO. 242241547</v>
      </c>
      <c r="D663" s="2">
        <v>1100</v>
      </c>
      <c r="E663" s="2"/>
      <c r="F663" s="2">
        <f t="shared" si="10"/>
        <v>726124803.11000001</v>
      </c>
    </row>
    <row r="664" spans="1:6" ht="21.75" customHeight="1" x14ac:dyDescent="0.25">
      <c r="A664" s="3">
        <f>Sheet!A668</f>
        <v>46190</v>
      </c>
      <c r="B664" s="4" t="str">
        <f>Sheet!B668</f>
        <v>ED-32975</v>
      </c>
      <c r="C664" s="7" t="str">
        <f>Sheet!C668</f>
        <v>1113-19 PARA REGISTRAR LA FACTURA NO. 5009, NCF B0200005009 D/F 30/6/2026 DEL INGRESO RECIBIDO DE RESIDENCIAL AXEL, DEL DEPOSITO REF. NO. 002610030095 D/F 17/06/2026</v>
      </c>
      <c r="D664" s="2">
        <v>6000</v>
      </c>
      <c r="E664" s="2"/>
      <c r="F664" s="2">
        <f t="shared" si="10"/>
        <v>726130803.11000001</v>
      </c>
    </row>
    <row r="665" spans="1:6" ht="21.75" customHeight="1" x14ac:dyDescent="0.25">
      <c r="A665" s="3">
        <f>Sheet!A669</f>
        <v>46190</v>
      </c>
      <c r="B665" s="4" t="str">
        <f>Sheet!B669</f>
        <v>ED-32976</v>
      </c>
      <c r="C665" s="7" t="str">
        <f>Sheet!C669</f>
        <v>1113-19 PARA REGISTRAR LA FACTURA NO. 5029, NCF B0200005029 D/F 30/6/2026 DEL INGRESO RECIBIDO DE RESIDENCIAL CORALES DEL ROBLE, DEL DEPOSITO REF. NO. 242241589 D/F 17/06/2026</v>
      </c>
      <c r="D665" s="2">
        <v>6000</v>
      </c>
      <c r="E665" s="2"/>
      <c r="F665" s="2">
        <f t="shared" si="10"/>
        <v>726136803.11000001</v>
      </c>
    </row>
    <row r="666" spans="1:6" ht="21.75" customHeight="1" x14ac:dyDescent="0.25">
      <c r="A666" s="3">
        <f>Sheet!A670</f>
        <v>46190</v>
      </c>
      <c r="B666" s="4" t="str">
        <f>Sheet!B670</f>
        <v>ED-32978</v>
      </c>
      <c r="C666" s="7" t="str">
        <f>Sheet!C670</f>
        <v>1113-19 PARA REGISTRAR INGRESO CORRESPONDIENTE AL DIA 17/06/2026, SEGUN ESTADO DE BANCO ANEXO, REF NO. 425689803</v>
      </c>
      <c r="D666" s="2">
        <v>5500</v>
      </c>
      <c r="E666" s="2"/>
      <c r="F666" s="2">
        <f t="shared" si="10"/>
        <v>726142303.11000001</v>
      </c>
    </row>
    <row r="667" spans="1:6" ht="21.75" customHeight="1" x14ac:dyDescent="0.25">
      <c r="A667" s="3">
        <f>Sheet!A671</f>
        <v>46190</v>
      </c>
      <c r="B667" s="4" t="str">
        <f>Sheet!B671</f>
        <v>ED-32979</v>
      </c>
      <c r="C667" s="7" t="str">
        <f>Sheet!C671</f>
        <v>1113-19 PARA REGISTRAR LA FACTURA NO. 5008, NCF B0200005008 D/F 30/6/2026 DEL INGRESO RECIBIDO DE DISAEL II, DEL DEPOSITO REF. NO. 005900020155 D/F 17/06/2026</v>
      </c>
      <c r="D667" s="2">
        <v>6000</v>
      </c>
      <c r="E667" s="2"/>
      <c r="F667" s="2">
        <f t="shared" si="10"/>
        <v>726148303.11000001</v>
      </c>
    </row>
    <row r="668" spans="1:6" ht="21.75" customHeight="1" x14ac:dyDescent="0.25">
      <c r="A668" s="3">
        <f>Sheet!A672</f>
        <v>46190</v>
      </c>
      <c r="B668" s="4" t="str">
        <f>Sheet!B672</f>
        <v>ED-32980</v>
      </c>
      <c r="C668" s="7" t="str">
        <f>Sheet!C672</f>
        <v>1113-19 PARA REGISTRAR LA FACTURA NO. 5013, NCF B0200005013 D/F 30/6/2026 DEL INGRESO RECIBIDO DE RESIDENCIA ASBÚN KHOURY, DEL DEPOSITO REF. NO. 005080020132 D/F 17/06/2026</v>
      </c>
      <c r="D668" s="2">
        <v>6000</v>
      </c>
      <c r="E668" s="2"/>
      <c r="F668" s="2">
        <f t="shared" si="10"/>
        <v>726154303.11000001</v>
      </c>
    </row>
    <row r="669" spans="1:6" ht="21.75" customHeight="1" x14ac:dyDescent="0.25">
      <c r="A669" s="3">
        <f>Sheet!A673</f>
        <v>46190</v>
      </c>
      <c r="B669" s="4" t="str">
        <f>Sheet!B673</f>
        <v>ED-32983</v>
      </c>
      <c r="C669" s="7" t="str">
        <f>Sheet!C673</f>
        <v>1113-19 PARA REGISTRAR LA FACTURA NO. 2104, NCF B0100002104 46203 DEL INGRESO RECIBIDO DE YIDESAMA CONSULTING CO SRL, DEL DEPOSITO REF. NO. 452400542251 17/06/2026</v>
      </c>
      <c r="D669" s="2">
        <v>6000</v>
      </c>
      <c r="E669" s="2"/>
      <c r="F669" s="2">
        <f t="shared" si="10"/>
        <v>726160303.11000001</v>
      </c>
    </row>
    <row r="670" spans="1:6" ht="21.75" customHeight="1" x14ac:dyDescent="0.25">
      <c r="A670" s="3">
        <f>Sheet!A674</f>
        <v>46190</v>
      </c>
      <c r="B670" s="4" t="str">
        <f>Sheet!B674</f>
        <v>ED-32985</v>
      </c>
      <c r="C670" s="7" t="str">
        <f>Sheet!C674</f>
        <v>1113-19 PARA REGISTRAR INGRESO CORRESPONDIENTE AL DIA 17/06/2026, SEGUN ESTADO DE BANCO ANEXO, REF NO. 452400547157</v>
      </c>
      <c r="D670" s="2">
        <v>40152.15</v>
      </c>
      <c r="E670" s="2"/>
      <c r="F670" s="2">
        <f t="shared" si="10"/>
        <v>726200455.25999999</v>
      </c>
    </row>
    <row r="671" spans="1:6" ht="21.75" customHeight="1" x14ac:dyDescent="0.25">
      <c r="A671" s="3">
        <f>Sheet!A675</f>
        <v>46190</v>
      </c>
      <c r="B671" s="4" t="str">
        <f>Sheet!B675</f>
        <v>ED-32986</v>
      </c>
      <c r="C671" s="7" t="str">
        <f>Sheet!C675</f>
        <v>1113-19 PARA REGISTRAR INGRESO CORRESPONDIENTE AL DIA 17/06/2026, SEGUN ESTADO DE BANCO ANEXO, REF NO. 425708802</v>
      </c>
      <c r="D671" s="2">
        <v>1100</v>
      </c>
      <c r="E671" s="2"/>
      <c r="F671" s="2">
        <f t="shared" si="10"/>
        <v>726201555.25999999</v>
      </c>
    </row>
    <row r="672" spans="1:6" ht="21.75" customHeight="1" x14ac:dyDescent="0.25">
      <c r="A672" s="3">
        <f>Sheet!A676</f>
        <v>46190</v>
      </c>
      <c r="B672" s="4" t="str">
        <f>Sheet!B676</f>
        <v>ED-32987</v>
      </c>
      <c r="C672" s="7" t="str">
        <f>Sheet!C676</f>
        <v>1113-19 PARA REGISTRAR INGRESO CORRESPONDIENTE AL DIA 17/06/2026, SEGUN ESTADO DE BANCO ANEXO, REF NO. 425711769</v>
      </c>
      <c r="D672" s="2">
        <v>3300</v>
      </c>
      <c r="E672" s="2"/>
      <c r="F672" s="2">
        <f t="shared" si="10"/>
        <v>726204855.25999999</v>
      </c>
    </row>
    <row r="673" spans="1:6" ht="21.75" customHeight="1" x14ac:dyDescent="0.25">
      <c r="A673" s="3">
        <f>Sheet!A677</f>
        <v>46190</v>
      </c>
      <c r="B673" s="4" t="str">
        <f>Sheet!B677</f>
        <v>ED-32989</v>
      </c>
      <c r="C673" s="7" t="str">
        <f>Sheet!C677</f>
        <v>1113-19 PARA REGISTRAR LA FACTURA NO. 2133, NCF B0100002133 46203 DEL INGRESO RECIBIDO DE HURTAL CONSTRUCTORA SRL, DEL DEPOSITO REF. NO. 624224584 17/06/2026.</v>
      </c>
      <c r="D673" s="2">
        <v>151249.37</v>
      </c>
      <c r="E673" s="2"/>
      <c r="F673" s="2">
        <f t="shared" si="10"/>
        <v>726356104.63</v>
      </c>
    </row>
    <row r="674" spans="1:6" ht="21.75" customHeight="1" x14ac:dyDescent="0.25">
      <c r="A674" s="3">
        <f>Sheet!A678</f>
        <v>46190</v>
      </c>
      <c r="B674" s="4" t="str">
        <f>Sheet!B678</f>
        <v>ED-32990</v>
      </c>
      <c r="C674" s="7" t="str">
        <f>Sheet!C678</f>
        <v>1113-19 PARA REGISTRAR INGRESO CORRESPONDIENTE AL DIA 17/06/2026, SEGUN ESTADO DE BANCO ANEXO, REF NO. 242247614</v>
      </c>
      <c r="D674" s="2">
        <v>5500.5</v>
      </c>
      <c r="E674" s="2"/>
      <c r="F674" s="2">
        <f t="shared" si="10"/>
        <v>726361605.13</v>
      </c>
    </row>
    <row r="675" spans="1:6" ht="21.75" customHeight="1" x14ac:dyDescent="0.25">
      <c r="A675" s="3">
        <f>Sheet!A679</f>
        <v>46190</v>
      </c>
      <c r="B675" s="4" t="str">
        <f>Sheet!B679</f>
        <v>ED-33031</v>
      </c>
      <c r="C675" s="7" t="str">
        <f>Sheet!C679</f>
        <v>1113-23 P/R INGRESO POR ASIGNACION PRESUPUESTARIA DEL FONDO 100, CORRESPONDIENTE AL 17/06/2026 REF. 65279</v>
      </c>
      <c r="D675" s="2">
        <v>20121088.949999999</v>
      </c>
      <c r="E675" s="2"/>
      <c r="F675" s="2">
        <f t="shared" si="10"/>
        <v>746482694.08000004</v>
      </c>
    </row>
    <row r="676" spans="1:6" ht="21.75" customHeight="1" x14ac:dyDescent="0.25">
      <c r="A676" s="3">
        <f>Sheet!A680</f>
        <v>46190</v>
      </c>
      <c r="B676" s="4" t="str">
        <f>Sheet!B680</f>
        <v>ED-33077</v>
      </c>
      <c r="C676" s="7" t="str">
        <f>Sheet!C680</f>
        <v>1113-23 REGISTRO Y PAGO NOMINA TRAMITE DE PENSION, CORRESPONDIENTE AL MES DE JUNIO 2026. RETENCIONES POR VALOR DE RD$18,115.37 Y APORTES TSS POR VALOR DE RD$15,397.60. SEGUN LIBRAMIENTO NO.3529-1 Y COM. D/F 17/06/2026</v>
      </c>
      <c r="D676" s="2"/>
      <c r="E676" s="2">
        <v>12105.37</v>
      </c>
      <c r="F676" s="2">
        <f t="shared" si="10"/>
        <v>746470588.71000004</v>
      </c>
    </row>
    <row r="677" spans="1:6" ht="21.75" customHeight="1" x14ac:dyDescent="0.25">
      <c r="A677" s="3">
        <f>Sheet!A681</f>
        <v>46190</v>
      </c>
      <c r="B677" s="4" t="str">
        <f>Sheet!B681</f>
        <v>ED-33077</v>
      </c>
      <c r="C677" s="7" t="str">
        <f>Sheet!C681</f>
        <v>1113-23 REGISTRO Y PAGO NOMINA TRAMITE DE PENSION, CORRESPONDIENTE AL MES DE JUNIO 2026. RETENCIONES POR VALOR DE RD$18,115.37 Y APORTES TSS POR VALOR DE RD$15,397.60. SEGUN LIBRAMIENTO NO.3529-1 Y COM. D/F 17/06/2026</v>
      </c>
      <c r="D677" s="2"/>
      <c r="E677" s="2">
        <v>2870</v>
      </c>
      <c r="F677" s="2">
        <f t="shared" si="10"/>
        <v>746467718.71000004</v>
      </c>
    </row>
    <row r="678" spans="1:6" ht="21.75" customHeight="1" x14ac:dyDescent="0.25">
      <c r="A678" s="3">
        <f>Sheet!A682</f>
        <v>46190</v>
      </c>
      <c r="B678" s="4" t="str">
        <f>Sheet!B682</f>
        <v>ED-33077</v>
      </c>
      <c r="C678" s="7" t="str">
        <f>Sheet!C682</f>
        <v>1113-23 REGISTRO Y PAGO NOMINA TRAMITE DE PENSION, CORRESPONDIENTE AL MES DE JUNIO 2026. RETENCIONES POR VALOR DE RD$18,115.37 Y APORTES TSS POR VALOR DE RD$15,397.60. SEGUN LIBRAMIENTO NO.3529-1 Y COM. D/F 17/06/2026</v>
      </c>
      <c r="D678" s="2"/>
      <c r="E678" s="2">
        <v>100</v>
      </c>
      <c r="F678" s="2">
        <f t="shared" si="10"/>
        <v>746467618.71000004</v>
      </c>
    </row>
    <row r="679" spans="1:6" ht="21.75" customHeight="1" x14ac:dyDescent="0.25">
      <c r="A679" s="3">
        <f>Sheet!A683</f>
        <v>46190</v>
      </c>
      <c r="B679" s="4" t="str">
        <f>Sheet!B683</f>
        <v>ED-33077</v>
      </c>
      <c r="C679" s="7" t="str">
        <f>Sheet!C683</f>
        <v>1113-23 REGISTRO Y PAGO NOMINA TRAMITE DE PENSION, CORRESPONDIENTE AL MES DE JUNIO 2026. RETENCIONES POR VALOR DE RD$18,115.37 Y APORTES TSS POR VALOR DE RD$15,397.60. SEGUN LIBRAMIENTO NO.3529-1 Y COM. D/F 17/06/2026</v>
      </c>
      <c r="D679" s="2"/>
      <c r="E679" s="2">
        <v>3040</v>
      </c>
      <c r="F679" s="2">
        <f t="shared" si="10"/>
        <v>746464578.71000004</v>
      </c>
    </row>
    <row r="680" spans="1:6" ht="21.75" customHeight="1" x14ac:dyDescent="0.25">
      <c r="A680" s="3">
        <f>Sheet!A684</f>
        <v>46190</v>
      </c>
      <c r="B680" s="4" t="str">
        <f>Sheet!B684</f>
        <v>ED-33077</v>
      </c>
      <c r="C680" s="7" t="str">
        <f>Sheet!C684</f>
        <v>1113-23 REGISTRO Y PAGO NOMINA TRAMITE DE PENSION, CORRESPONDIENTE AL MES DE JUNIO 2026. RETENCIONES POR VALOR DE RD$18,115.37 Y APORTES TSS POR VALOR DE RD$15,397.60. SEGUN LIBRAMIENTO NO.3529-1 Y COM. D/F 17/06/2026</v>
      </c>
      <c r="D680" s="2"/>
      <c r="E680" s="2">
        <v>81884.63</v>
      </c>
      <c r="F680" s="2">
        <f t="shared" si="10"/>
        <v>746382694.08000004</v>
      </c>
    </row>
    <row r="681" spans="1:6" ht="21.75" customHeight="1" x14ac:dyDescent="0.25">
      <c r="A681" s="3">
        <f>Sheet!A685</f>
        <v>46190</v>
      </c>
      <c r="B681" s="4" t="str">
        <f>Sheet!B685</f>
        <v>ED-33077</v>
      </c>
      <c r="C681" s="7" t="str">
        <f>Sheet!C685</f>
        <v>1113-23 REGISTRO Y PAGO NOMINA TRAMITE DE PENSION, CORRESPONDIENTE AL MES DE JUNIO 2026. RETENCIONES POR VALOR DE RD$18,115.37 Y APORTES TSS POR VALOR DE RD$15,397.60. SEGUN LIBRAMIENTO NO.3529-1 Y COM. D/F 17/06/2026</v>
      </c>
      <c r="D681" s="2"/>
      <c r="E681" s="2">
        <v>15397.6</v>
      </c>
      <c r="F681" s="2">
        <f t="shared" si="10"/>
        <v>746367296.48000002</v>
      </c>
    </row>
    <row r="682" spans="1:6" ht="21.75" customHeight="1" x14ac:dyDescent="0.25">
      <c r="A682" s="3">
        <f>Sheet!A686</f>
        <v>46190</v>
      </c>
      <c r="B682" s="4" t="str">
        <f>Sheet!B686</f>
        <v>ED-33081</v>
      </c>
      <c r="C682" s="7" t="str">
        <f>Sheet!C686</f>
        <v>1113-23 REGISTRO Y PAGO NOMINA COMPENSACION MILITAR HUMANIZACION SISTEMA PENITENCIARIO JUNIO 2026, RETENCIONES POR VALOR RD$18,819.12, SEGUN LIBRAMIENTO NO. 3533-1 Y COM. D/F 17/06/2026.</v>
      </c>
      <c r="D682" s="2"/>
      <c r="E682" s="2">
        <v>18819.12</v>
      </c>
      <c r="F682" s="2">
        <f t="shared" si="10"/>
        <v>746348477.36000001</v>
      </c>
    </row>
    <row r="683" spans="1:6" ht="21.75" customHeight="1" x14ac:dyDescent="0.25">
      <c r="A683" s="3">
        <f>Sheet!A687</f>
        <v>46190</v>
      </c>
      <c r="B683" s="4" t="str">
        <f>Sheet!B687</f>
        <v>ED-33081</v>
      </c>
      <c r="C683" s="7" t="str">
        <f>Sheet!C687</f>
        <v>1113-23 REGISTRO Y PAGO NOMINA COMPENSACION MILITAR HUMANIZACION SISTEMA PENITENCIARIO JUNIO 2026, RETENCIONES POR VALOR RD$18,819.12, SEGUN LIBRAMIENTO NO. 3533-1 Y COM. D/F 17/06/2026.</v>
      </c>
      <c r="D683" s="2"/>
      <c r="E683" s="2">
        <v>1896180.88</v>
      </c>
      <c r="F683" s="2">
        <f t="shared" si="10"/>
        <v>744452296.48000002</v>
      </c>
    </row>
    <row r="684" spans="1:6" ht="31.5" customHeight="1" x14ac:dyDescent="0.25">
      <c r="A684" s="3">
        <f>Sheet!A688</f>
        <v>46190</v>
      </c>
      <c r="B684" s="4" t="str">
        <f>Sheet!B688</f>
        <v>ED-33083</v>
      </c>
      <c r="C684" s="7" t="str">
        <f>Sheet!C688</f>
        <v>1113-23 REGISTRO Y PAGO NOMINA CARACTER EVENTUAL HOSPITAL REGIONAL SAM FRANCISICO DE MASCORIS JUNIO 2026. RETENCIONES POR VALOR DE RD$370,336.17Y TSS POR VALOR DE RD$260,010.65 SEGUN LIBRAMIENTO NO. 3531-01 Y COMUNICACION D/F 17/06/2026</v>
      </c>
      <c r="D684" s="2"/>
      <c r="E684" s="2">
        <v>265472.31</v>
      </c>
      <c r="F684" s="2">
        <f t="shared" si="10"/>
        <v>744186824.17000008</v>
      </c>
    </row>
    <row r="685" spans="1:6" ht="31.5" customHeight="1" x14ac:dyDescent="0.25">
      <c r="A685" s="3">
        <f>Sheet!A689</f>
        <v>46190</v>
      </c>
      <c r="B685" s="4" t="str">
        <f>Sheet!B689</f>
        <v>ED-33083</v>
      </c>
      <c r="C685" s="7" t="str">
        <f>Sheet!C689</f>
        <v>1113-23 REGISTRO Y PAGO NOMINA CARACTER EVENTUAL HOSPITAL REGIONAL SAM FRANCISICO DE MASCORIS JUNIO 2026. RETENCIONES POR VALOR DE RD$370,336.17Y TSS POR VALOR DE RD$260,010.65 SEGUN LIBRAMIENTO NO. 3531-01 Y COMUNICACION D/F 17/06/2026</v>
      </c>
      <c r="D685" s="2"/>
      <c r="E685" s="2">
        <v>325</v>
      </c>
      <c r="F685" s="2">
        <f t="shared" si="10"/>
        <v>744186499.17000008</v>
      </c>
    </row>
    <row r="686" spans="1:6" ht="31.5" customHeight="1" x14ac:dyDescent="0.25">
      <c r="A686" s="3">
        <f>Sheet!A690</f>
        <v>46190</v>
      </c>
      <c r="B686" s="4" t="str">
        <f>Sheet!B690</f>
        <v>ED-33083</v>
      </c>
      <c r="C686" s="7" t="str">
        <f>Sheet!C690</f>
        <v>1113-23 REGISTRO Y PAGO NOMINA CARACTER EVENTUAL HOSPITAL REGIONAL SAM FRANCISICO DE MASCORIS JUNIO 2026. RETENCIONES POR VALOR DE RD$370,336.17Y TSS POR VALOR DE RD$260,010.65 SEGUN LIBRAMIENTO NO. 3531-01 Y COMUNICACION D/F 17/06/2026</v>
      </c>
      <c r="D686" s="2"/>
      <c r="E686" s="2">
        <v>2100</v>
      </c>
      <c r="F686" s="2">
        <f t="shared" si="10"/>
        <v>744184399.17000008</v>
      </c>
    </row>
    <row r="687" spans="1:6" ht="31.5" customHeight="1" x14ac:dyDescent="0.25">
      <c r="A687" s="3">
        <f>Sheet!A691</f>
        <v>46190</v>
      </c>
      <c r="B687" s="4" t="str">
        <f>Sheet!B691</f>
        <v>ED-33083</v>
      </c>
      <c r="C687" s="7" t="str">
        <f>Sheet!C691</f>
        <v>1113-23 REGISTRO Y PAGO NOMINA CARACTER EVENTUAL HOSPITAL REGIONAL SAM FRANCISICO DE MASCORIS JUNIO 2026. RETENCIONES POR VALOR DE RD$370,336.17Y TSS POR VALOR DE RD$260,010.65 SEGUN LIBRAMIENTO NO. 3531-01 Y COMUNICACION D/F 17/06/2026</v>
      </c>
      <c r="D687" s="2"/>
      <c r="E687" s="2">
        <v>52692.75</v>
      </c>
      <c r="F687" s="2">
        <f t="shared" si="10"/>
        <v>744131706.42000008</v>
      </c>
    </row>
    <row r="688" spans="1:6" ht="31.5" customHeight="1" x14ac:dyDescent="0.25">
      <c r="A688" s="3">
        <f>Sheet!A692</f>
        <v>46190</v>
      </c>
      <c r="B688" s="4" t="str">
        <f>Sheet!B692</f>
        <v>ED-33083</v>
      </c>
      <c r="C688" s="7" t="str">
        <f>Sheet!C692</f>
        <v>1113-23 REGISTRO Y PAGO NOMINA CARACTER EVENTUAL HOSPITAL REGIONAL SAM FRANCISICO DE MASCORIS JUNIO 2026. RETENCIONES POR VALOR DE RD$370,336.17Y TSS POR VALOR DE RD$260,010.65 SEGUN LIBRAMIENTO NO. 3531-01 Y COMUNICACION D/F 17/06/2026</v>
      </c>
      <c r="D688" s="2"/>
      <c r="E688" s="2">
        <v>49746.1</v>
      </c>
      <c r="F688" s="2">
        <f t="shared" si="10"/>
        <v>744081960.32000005</v>
      </c>
    </row>
    <row r="689" spans="1:6" ht="31.5" customHeight="1" x14ac:dyDescent="0.25">
      <c r="A689" s="3">
        <f>Sheet!A693</f>
        <v>46190</v>
      </c>
      <c r="B689" s="4" t="str">
        <f>Sheet!B693</f>
        <v>ED-33083</v>
      </c>
      <c r="C689" s="7" t="str">
        <f>Sheet!C693</f>
        <v>1113-23 REGISTRO Y PAGO NOMINA CARACTER EVENTUAL HOSPITAL REGIONAL SAM FRANCISICO DE MASCORIS JUNIO 2026. RETENCIONES POR VALOR DE RD$370,336.17Y TSS POR VALOR DE RD$260,010.65 SEGUN LIBRAMIENTO NO. 3531-01 Y COMUNICACION D/F 17/06/2026</v>
      </c>
      <c r="D689" s="2"/>
      <c r="E689" s="2">
        <v>1362977.83</v>
      </c>
      <c r="F689" s="2">
        <f t="shared" si="10"/>
        <v>742718982.49000001</v>
      </c>
    </row>
    <row r="690" spans="1:6" ht="31.5" customHeight="1" x14ac:dyDescent="0.25">
      <c r="A690" s="3">
        <f>Sheet!A694</f>
        <v>46190</v>
      </c>
      <c r="B690" s="4" t="str">
        <f>Sheet!B694</f>
        <v>ED-33083</v>
      </c>
      <c r="C690" s="7" t="str">
        <f>Sheet!C694</f>
        <v>1113-23 REGISTRO Y PAGO NOMINA CARACTER EVENTUAL HOSPITAL REGIONAL SAM FRANCISICO DE MASCORIS JUNIO 2026. RETENCIONES POR VALOR DE RD$370,336.17Y TSS POR VALOR DE RD$260,010.65 SEGUN LIBRAMIENTO NO. 3531-01 Y COMUNICACION D/F 17/06/2026</v>
      </c>
      <c r="D690" s="2"/>
      <c r="E690" s="2">
        <v>260010.65</v>
      </c>
      <c r="F690" s="2">
        <f t="shared" si="10"/>
        <v>742458971.84000003</v>
      </c>
    </row>
    <row r="691" spans="1:6" ht="22.5" customHeight="1" x14ac:dyDescent="0.25">
      <c r="A691" s="3">
        <f>Sheet!A695</f>
        <v>46190</v>
      </c>
      <c r="B691" s="4" t="str">
        <f>Sheet!B695</f>
        <v>ED-33090</v>
      </c>
      <c r="C691" s="7" t="str">
        <f>Sheet!C695</f>
        <v>1113-23 REGISTRO Y PAGO NOMINA COMPENSACION MILITAR JUNIO 2026, RETENCIONES POR VALOR RD$284,613.42 SEGUN LIBRAMIENTO NO. 3558-1 D/F 17/06/2026.</v>
      </c>
      <c r="D691" s="2"/>
      <c r="E691" s="2">
        <v>268465.46000000002</v>
      </c>
      <c r="F691" s="2">
        <f t="shared" si="10"/>
        <v>742190506.38</v>
      </c>
    </row>
    <row r="692" spans="1:6" ht="22.5" customHeight="1" x14ac:dyDescent="0.25">
      <c r="A692" s="3">
        <f>Sheet!A696</f>
        <v>46190</v>
      </c>
      <c r="B692" s="4" t="str">
        <f>Sheet!B696</f>
        <v>ED-33090</v>
      </c>
      <c r="C692" s="7" t="str">
        <f>Sheet!C696</f>
        <v>1113-23 REGISTRO Y PAGO NOMINA COMPENSACION MILITAR JUNIO 2026, RETENCIONES POR VALOR RD$284,613.42 SEGUN LIBRAMIENTO NO. 3558-1 D/F 17/06/2026.</v>
      </c>
      <c r="D692" s="2"/>
      <c r="E692" s="2">
        <v>4500</v>
      </c>
      <c r="F692" s="2">
        <f t="shared" si="10"/>
        <v>742186006.38</v>
      </c>
    </row>
    <row r="693" spans="1:6" ht="22.5" customHeight="1" x14ac:dyDescent="0.25">
      <c r="A693" s="3">
        <f>Sheet!A697</f>
        <v>46190</v>
      </c>
      <c r="B693" s="4" t="str">
        <f>Sheet!B697</f>
        <v>ED-33090</v>
      </c>
      <c r="C693" s="7" t="str">
        <f>Sheet!C697</f>
        <v>1113-23 REGISTRO Y PAGO NOMINA COMPENSACION MILITAR JUNIO 2026, RETENCIONES POR VALOR RD$284,613.42 SEGUN LIBRAMIENTO NO. 3558-1 D/F 17/06/2026.</v>
      </c>
      <c r="D693" s="2"/>
      <c r="E693" s="2">
        <v>9400</v>
      </c>
      <c r="F693" s="2">
        <f t="shared" si="10"/>
        <v>742176606.38</v>
      </c>
    </row>
    <row r="694" spans="1:6" ht="22.5" customHeight="1" x14ac:dyDescent="0.25">
      <c r="A694" s="3">
        <f>Sheet!A698</f>
        <v>46190</v>
      </c>
      <c r="B694" s="4" t="str">
        <f>Sheet!B698</f>
        <v>ED-33090</v>
      </c>
      <c r="C694" s="7" t="str">
        <f>Sheet!C698</f>
        <v>1113-23 REGISTRO Y PAGO NOMINA COMPENSACION MILITAR JUNIO 2026, RETENCIONES POR VALOR RD$284,613.42 SEGUN LIBRAMIENTO NO. 3558-1 D/F 17/06/2026.</v>
      </c>
      <c r="D694" s="2"/>
      <c r="E694" s="2">
        <v>2247.96</v>
      </c>
      <c r="F694" s="2">
        <f t="shared" si="10"/>
        <v>742174358.41999996</v>
      </c>
    </row>
    <row r="695" spans="1:6" ht="22.5" customHeight="1" x14ac:dyDescent="0.25">
      <c r="A695" s="3">
        <f>Sheet!A699</f>
        <v>46190</v>
      </c>
      <c r="B695" s="4" t="str">
        <f>Sheet!B699</f>
        <v>ED-33090</v>
      </c>
      <c r="C695" s="7" t="str">
        <f>Sheet!C699</f>
        <v>1113-23 REGISTRO Y PAGO NOMINA COMPENSACION MILITAR JUNIO 2026, RETENCIONES POR VALOR RD$284,613.42 SEGUN LIBRAMIENTO NO. 3558-1 D/F 17/06/2026.</v>
      </c>
      <c r="D695" s="2"/>
      <c r="E695" s="2">
        <v>5521886.5800000001</v>
      </c>
      <c r="F695" s="2">
        <f t="shared" si="10"/>
        <v>736652471.83999991</v>
      </c>
    </row>
    <row r="696" spans="1:6" ht="22.5" customHeight="1" x14ac:dyDescent="0.25">
      <c r="A696" s="3">
        <f>Sheet!A700</f>
        <v>46190</v>
      </c>
      <c r="B696" s="4" t="str">
        <f>Sheet!B700</f>
        <v>ED-33374</v>
      </c>
      <c r="C696" s="7" t="str">
        <f>Sheet!C700</f>
        <v>1113-19 PARA REGISTRAR LA FACTURA NO. 2154, NCF B0100002154 D/F 30/6/2026 DEL INGRESO RECIBIDO DE ULTRABLU SRL, DEL DEPOSITO REF. NO. 394873 ALEXIS MOISS REYES INT178170958184 75 D/F 17/06/2026.</v>
      </c>
      <c r="D696" s="2">
        <v>8500</v>
      </c>
      <c r="E696" s="2"/>
      <c r="F696" s="2">
        <f t="shared" si="10"/>
        <v>736660971.83999991</v>
      </c>
    </row>
    <row r="697" spans="1:6" ht="22.5" customHeight="1" x14ac:dyDescent="0.25">
      <c r="A697" s="3">
        <f>Sheet!A701</f>
        <v>46190</v>
      </c>
      <c r="B697" s="4" t="str">
        <f>Sheet!B701</f>
        <v>ED-33377</v>
      </c>
      <c r="C697" s="7" t="str">
        <f>Sheet!C701</f>
        <v>1113-19 PARA REGISTRAR LA FACTURA NO. 2157, NCF B0100002157 D/F 30/6/2026 DEL INGRESO RECIBIDO DE INNOVACION CHINAS SRL, DEL DEPOSITO REF. NO. 374367 MELVIN ARIAS INT178170958184 75 D/F 17/06/2026.</v>
      </c>
      <c r="D697" s="2">
        <v>8500</v>
      </c>
      <c r="E697" s="2"/>
      <c r="F697" s="2">
        <f t="shared" si="10"/>
        <v>736669471.83999991</v>
      </c>
    </row>
    <row r="698" spans="1:6" ht="22.5" customHeight="1" x14ac:dyDescent="0.25">
      <c r="A698" s="3">
        <f>Sheet!A702</f>
        <v>46190</v>
      </c>
      <c r="B698" s="4" t="str">
        <f>Sheet!B702</f>
        <v>ED-33381</v>
      </c>
      <c r="C698" s="7" t="str">
        <f>Sheet!C702</f>
        <v>1113-19 PARA REGISTRAR LA FACTURA NO. 2161, NCF B0100002161 D/F 30/6/2026 DEL INGRESO RECIBIDO DE PINALES HERMANOS SRL, DEL DEPOSITO REF. NO. 192800 KEILY TEJEDA INT178188076565 91 D/F 19/06/2026.</v>
      </c>
      <c r="D698" s="2">
        <v>6000</v>
      </c>
      <c r="E698" s="2"/>
      <c r="F698" s="2">
        <f t="shared" si="10"/>
        <v>736675471.83999991</v>
      </c>
    </row>
    <row r="699" spans="1:6" ht="22.5" customHeight="1" x14ac:dyDescent="0.25">
      <c r="A699" s="3">
        <f>Sheet!A703</f>
        <v>46190</v>
      </c>
      <c r="B699" s="4" t="str">
        <f>Sheet!B703</f>
        <v>ED-33411</v>
      </c>
      <c r="C699" s="7" t="str">
        <f>Sheet!C703</f>
        <v>1113-19 PARA REGISTRAR INGRESO CORRESPONDIENTE AL DIA 17 DEL MES DE JUNIO 2026, SEGUN ESTADO DE BANCO ANEXO, REF 424756 CARLOS ALBERTO ALVARADO INT178170958184 75</v>
      </c>
      <c r="D699" s="2">
        <v>6000</v>
      </c>
      <c r="E699" s="2"/>
      <c r="F699" s="2">
        <f t="shared" si="10"/>
        <v>736681471.83999991</v>
      </c>
    </row>
    <row r="700" spans="1:6" ht="22.5" customHeight="1" x14ac:dyDescent="0.25">
      <c r="A700" s="3">
        <f>Sheet!A704</f>
        <v>46190</v>
      </c>
      <c r="B700" s="4" t="str">
        <f>Sheet!B704</f>
        <v>ED-33444</v>
      </c>
      <c r="C700" s="7" t="str">
        <f>Sheet!C704</f>
        <v>1113-19 PARA REGISTRAR LA FACTURA NO. 4960, NCF B0200004960 D/F 29/6/2026 DEL INGRESO RECIBIDO DE MOTOR PLAN INDEPENDENCIA , DEL DEPOSITO REF. NO. 242243842 D/F 17/06/2026</v>
      </c>
      <c r="D700" s="2">
        <v>11000</v>
      </c>
      <c r="E700" s="2"/>
      <c r="F700" s="2">
        <f t="shared" si="10"/>
        <v>736692471.83999991</v>
      </c>
    </row>
    <row r="701" spans="1:6" ht="22.5" customHeight="1" x14ac:dyDescent="0.25">
      <c r="A701" s="3">
        <f>Sheet!A705</f>
        <v>46190</v>
      </c>
      <c r="B701" s="4" t="str">
        <f>Sheet!B705</f>
        <v>ED-33456</v>
      </c>
      <c r="C701" s="7" t="str">
        <f>Sheet!C705</f>
        <v>1113-19 PARA REGISTRAR LA FACTURA NO. 4972, NCF B0200004972 D/F 29/6/2026 DEL INGRESO RECIBIDO DE RESIDENCIAL HM V , DEL DEPOSITO REF. NO. 452400543783 D/F 17/06/2026</v>
      </c>
      <c r="D701" s="2">
        <v>3500</v>
      </c>
      <c r="E701" s="2"/>
      <c r="F701" s="2">
        <f t="shared" si="10"/>
        <v>736695971.83999991</v>
      </c>
    </row>
    <row r="702" spans="1:6" ht="43.5" customHeight="1" x14ac:dyDescent="0.25">
      <c r="A702" s="3">
        <f>Sheet!A706</f>
        <v>46191</v>
      </c>
      <c r="B702" s="4" t="str">
        <f>Sheet!B706</f>
        <v>CH-14</v>
      </c>
      <c r="C702" s="7" t="str">
        <f>Sheet!C706</f>
        <v>1113-22 [UNION SAN FRANCISCO SRL] LIB-3576. PAGO ORDEN DE SERVICIOS NO. MIVHED-2026-00045 PROCESO NO. MIVHED-DAF-CD-2026-0017 D/F 23/04/2026, CON LA FACTURA NCF NO. E-450000000103 D/F 25/04/2026, POR CONTRATACION DE SERVICIO DE ALOJAMIENTO PARA DIRECTIVOS DE ESTE MINISTERIO EN LA PROVINCIA DE PUERTO PLATA EN EL MARCO DE EXPO CONSTRUCCION 2026, SEGUN DA/0548/2026 D/F 28/05/2026. VER ANEXOS. MVC-1005.</v>
      </c>
      <c r="D702" s="2"/>
      <c r="E702" s="2">
        <v>142297.26</v>
      </c>
      <c r="F702" s="2">
        <f t="shared" si="10"/>
        <v>736553674.57999992</v>
      </c>
    </row>
    <row r="703" spans="1:6" ht="43.5" customHeight="1" x14ac:dyDescent="0.25">
      <c r="A703" s="3">
        <f>Sheet!A707</f>
        <v>46191</v>
      </c>
      <c r="B703" s="4" t="str">
        <f>Sheet!B707</f>
        <v>CH-16</v>
      </c>
      <c r="C703" s="7" t="str">
        <f>Sheet!C707</f>
        <v>1113-22 [RENKEI GROUP SRL] LIB-3577. CUARTO PAGO A LA ORDEN DE COMPRA NO. MIVHED-2025-00266, PROCESO NO. MIVHED-DAF-CM-2025-0062, CON LA FACT. E450000000029 DF/ 01/06/2026 (POR UN MONTO DE RD$44,257.50 MENOS RD$ 8,851.50 CORRESP. A LA AMORTIZACION DEL 20% DE AVANCE INICIAL) POR CONCEPTO DE ADQUISICION E INSTALACION DE BATERIAS PARA EL USO DE LA FLOTILLA VEHICULAR DE ESTE MINISTERIO. SEGUN DA/0608/2026 D/F 10/06/2025. VER ANEXOS.</v>
      </c>
      <c r="D703" s="2"/>
      <c r="E703" s="2">
        <v>35406</v>
      </c>
      <c r="F703" s="2">
        <f t="shared" si="10"/>
        <v>736518268.57999992</v>
      </c>
    </row>
    <row r="704" spans="1:6" ht="35.25" customHeight="1" x14ac:dyDescent="0.25">
      <c r="A704" s="3">
        <f>Sheet!A708</f>
        <v>46191</v>
      </c>
      <c r="B704" s="4" t="str">
        <f>Sheet!B708</f>
        <v>CH-17</v>
      </c>
      <c r="C704" s="7" t="str">
        <f>Sheet!C708</f>
        <v>1113-22 [BELARMINIO RAMIREZ MORILLO] LIB-3604. PAGO FACTURA NCF NO. B1500000034 D/F 17/04/2026, POR CONCEPTO DE NOTARIZACION DE DIECISEIS (16) ACTOS AUTENTICOS, SEGUN. DA/0638/2026 D/F 15/06/2026 Y MIVED-DJ/683/2026 D/F 22/04/2026. (RETENCIÓN: 100% DEL ITBIS Y 10% DEL ISR). VER ANEXOS.</v>
      </c>
      <c r="D704" s="2"/>
      <c r="E704" s="2">
        <v>36000</v>
      </c>
      <c r="F704" s="2">
        <f t="shared" si="10"/>
        <v>736482268.57999992</v>
      </c>
    </row>
    <row r="705" spans="1:6" ht="35.25" customHeight="1" x14ac:dyDescent="0.25">
      <c r="A705" s="3">
        <f>Sheet!A709</f>
        <v>46191</v>
      </c>
      <c r="B705" s="4" t="str">
        <f>Sheet!B709</f>
        <v>CH-17</v>
      </c>
      <c r="C705" s="7" t="str">
        <f>Sheet!C709</f>
        <v>1113-22 [BELARMINIO RAMIREZ MORILLO] LIB-3604. PAGO FACTURA NCF NO. B1500000034 D/F 17/04/2026, POR CONCEPTO DE NOTARIZACION DE DIECISEIS (16) ACTOS AUTENTICOS, SEGUN. DA/0638/2026 D/F 15/06/2026 Y MIVED-DJ/683/2026 D/F 22/04/2026. (RETENCIÓN: 100% DEL ITBIS Y 10% DEL ISR). VER ANEXOS.</v>
      </c>
      <c r="D705" s="2"/>
      <c r="E705" s="2">
        <v>11200</v>
      </c>
      <c r="F705" s="2">
        <f t="shared" si="10"/>
        <v>736471068.57999992</v>
      </c>
    </row>
    <row r="706" spans="1:6" ht="35.25" customHeight="1" x14ac:dyDescent="0.25">
      <c r="A706" s="3">
        <f>Sheet!A710</f>
        <v>46191</v>
      </c>
      <c r="B706" s="4" t="str">
        <f>Sheet!B710</f>
        <v>CH-18</v>
      </c>
      <c r="C706" s="7" t="str">
        <f>Sheet!C710</f>
        <v>1113-22 [FERNANDO ANTONIO PICHARDO CORDONES] LIB-3594. PAGO FACTURA NCF NO. B1500000168 D/F 16/04/2026, POR CONCEPTO DE (01) UNA NOTARIZACION DE CONTRATO. SEGÚN: DA/0639/2026 D/F 15/06/2026, Y MIVED-DJ/677/2026 D/F 22/04/2026. (RETENCIÓN: 100% DEL ITBIS Y 10% DEL ISR) VER ANEXOS.</v>
      </c>
      <c r="D706" s="2"/>
      <c r="E706" s="2">
        <v>1620</v>
      </c>
      <c r="F706" s="2">
        <f t="shared" si="10"/>
        <v>736469448.57999992</v>
      </c>
    </row>
    <row r="707" spans="1:6" ht="35.25" customHeight="1" x14ac:dyDescent="0.25">
      <c r="A707" s="3">
        <f>Sheet!A711</f>
        <v>46191</v>
      </c>
      <c r="B707" s="4" t="str">
        <f>Sheet!B711</f>
        <v>CH-18</v>
      </c>
      <c r="C707" s="7" t="str">
        <f>Sheet!C711</f>
        <v>1113-22 [FERNANDO ANTONIO PICHARDO CORDONES] LIB-3594. PAGO FACTURA NCF NO. B1500000168 D/F 16/04/2026, POR CONCEPTO DE (01) UNA NOTARIZACION DE CONTRATO. SEGÚN: DA/0639/2026 D/F 15/06/2026, Y MIVED-DJ/677/2026 D/F 22/04/2026. (RETENCIÓN: 100% DEL ITBIS Y 10% DEL ISR) VER ANEXOS.</v>
      </c>
      <c r="D707" s="2"/>
      <c r="E707" s="2">
        <v>504</v>
      </c>
      <c r="F707" s="2">
        <f t="shared" si="10"/>
        <v>736468944.57999992</v>
      </c>
    </row>
    <row r="708" spans="1:6" ht="35.25" customHeight="1" x14ac:dyDescent="0.25">
      <c r="A708" s="3">
        <f>Sheet!A712</f>
        <v>46191</v>
      </c>
      <c r="B708" s="4" t="str">
        <f>Sheet!B712</f>
        <v>CH-19</v>
      </c>
      <c r="C708" s="7" t="str">
        <f>Sheet!C712</f>
        <v>1113-22 [CARMEN ENICIA CHEVALIER CARABALLO] LIB-3595. PAGO FACTURA NCF NO. B1500001184 D/F 10/04/2026 POR SERVICIOS DE NOTARIZACIONES DE (4) CUATRO CONTRATOS, SEGUN DA/0640/2026 D/F 15/06/2026 Y MIVED-DJ/697/2026 D/F 23/04/2026, (RETENCION: 10% DEL ISR Y 100% DEL ITBIS) VER ANEXOS.</v>
      </c>
      <c r="D708" s="2"/>
      <c r="E708" s="2">
        <v>7920</v>
      </c>
      <c r="F708" s="2">
        <f t="shared" si="10"/>
        <v>736461024.57999992</v>
      </c>
    </row>
    <row r="709" spans="1:6" ht="35.25" customHeight="1" x14ac:dyDescent="0.25">
      <c r="A709" s="3">
        <f>Sheet!A713</f>
        <v>46191</v>
      </c>
      <c r="B709" s="4" t="str">
        <f>Sheet!B713</f>
        <v>CH-19</v>
      </c>
      <c r="C709" s="7" t="str">
        <f>Sheet!C713</f>
        <v>1113-22 [CARMEN ENICIA CHEVALIER CARABALLO] LIB-3595. PAGO FACTURA NCF NO. B1500001184 D/F 10/04/2026 POR SERVICIOS DE NOTARIZACIONES DE (4) CUATRO CONTRATOS, SEGUN DA/0640/2026 D/F 15/06/2026 Y MIVED-DJ/697/2026 D/F 23/04/2026, (RETENCION: 10% DEL ISR Y 100% DEL ITBIS) VER ANEXOS.</v>
      </c>
      <c r="D709" s="2"/>
      <c r="E709" s="2">
        <v>2464</v>
      </c>
      <c r="F709" s="2">
        <f t="shared" si="10"/>
        <v>736458560.57999992</v>
      </c>
    </row>
    <row r="710" spans="1:6" ht="41.25" customHeight="1" x14ac:dyDescent="0.25">
      <c r="A710" s="3">
        <f>Sheet!A714</f>
        <v>46191</v>
      </c>
      <c r="B710" s="4" t="str">
        <f>Sheet!B714</f>
        <v>CH-21</v>
      </c>
      <c r="C710" s="7" t="str">
        <f>Sheet!C714</f>
        <v>1113-22 [MRO MANTENIMIENTO OPERACION &amp; REPARACION SRL] LIB-3592. PAGO ORDEN DE COMPRA NO. MIVHED-2026-00059 PROCESO NO. MIVHED-DAF-CD-2026-0014 D/F 30/04/2026, CON LA FACTURA NCF NO. B1500001265 D/F 26/05/2026, POR ADQUISICION DE EQUIPOS PARA TRABAJO DE CAMPO DE LA DIRECCION DE FISCALIZACION DEL MIVED, SEGUN DA/0545/2026 D/F 08/06/2026. VER ANEXOS.</v>
      </c>
      <c r="D710" s="2"/>
      <c r="E710" s="2">
        <v>4000</v>
      </c>
      <c r="F710" s="2">
        <f t="shared" si="10"/>
        <v>736454560.57999992</v>
      </c>
    </row>
    <row r="711" spans="1:6" ht="41.25" customHeight="1" x14ac:dyDescent="0.25">
      <c r="A711" s="3">
        <f>Sheet!A715</f>
        <v>46191</v>
      </c>
      <c r="B711" s="4" t="str">
        <f>Sheet!B715</f>
        <v>CH-21</v>
      </c>
      <c r="C711" s="7" t="str">
        <f>Sheet!C715</f>
        <v>1113-22 [MRO MANTENIMIENTO OPERACION &amp; REPARACION SRL] LIB-3592. PAGO ORDEN DE COMPRA NO. MIVHED-2026-00059 PROCESO NO. MIVHED-DAF-CD-2026-0014 D/F 30/04/2026, CON LA FACTURA NCF NO. B1500001265 D/F 26/05/2026, POR ADQUISICION DE EQUIPOS PARA TRABAJO DE CAMPO DE LA DIRECCION DE FISCALIZACION DEL MIVED, SEGUN DA/0545/2026 D/F 08/06/2026. VER ANEXOS.</v>
      </c>
      <c r="D711" s="2"/>
      <c r="E711" s="2">
        <v>90400</v>
      </c>
      <c r="F711" s="2">
        <f t="shared" si="10"/>
        <v>736364160.57999992</v>
      </c>
    </row>
    <row r="712" spans="1:6" ht="41.25" customHeight="1" x14ac:dyDescent="0.25">
      <c r="A712" s="3">
        <f>Sheet!A716</f>
        <v>46191</v>
      </c>
      <c r="B712" s="4" t="str">
        <f>Sheet!B716</f>
        <v>CH-30</v>
      </c>
      <c r="C712" s="7" t="str">
        <f>Sheet!C716</f>
        <v>1113-22 [PLANCHAKI SRL] LIB-3581. QUINTO PAGO A LA ORDEN DE SERVICIOS NO. MIVHED-2025-00270 PROCESO NO. MIVHED-DAF-CM-2025-0067 D/F 18/12/2025, CON LA FACTURA NCF NO. B1500000268 D/F 01/06/2026, POR SERVICIO DE LAVANDERIA DE MANTELES Y BAMBALINAS. CORRESPONDIENTE AL MES DE MAYO 2026. SEGUN DA/0613/2026 D/F 10/06/2026. (RETENCION: 5% DEL ISR) VER ANEXOS.</v>
      </c>
      <c r="D712" s="2"/>
      <c r="E712" s="2">
        <v>51132.5</v>
      </c>
      <c r="F712" s="2">
        <f t="shared" si="10"/>
        <v>736313028.07999992</v>
      </c>
    </row>
    <row r="713" spans="1:6" ht="41.25" customHeight="1" x14ac:dyDescent="0.25">
      <c r="A713" s="3">
        <f>Sheet!A717</f>
        <v>46191</v>
      </c>
      <c r="B713" s="4" t="str">
        <f>Sheet!B717</f>
        <v>CH-30</v>
      </c>
      <c r="C713" s="7" t="str">
        <f>Sheet!C717</f>
        <v>1113-22 [PLANCHAKI SRL] LIB-3581. QUINTO PAGO A LA ORDEN DE SERVICIOS NO. MIVHED-2025-00270 PROCESO NO. MIVHED-DAF-CM-2025-0067 D/F 18/12/2025, CON LA FACTURA NCF NO. B1500000268 D/F 01/06/2026, POR SERVICIO DE LAVANDERIA DE MANTELES Y BAMBALINAS. CORRESPONDIENTE AL MES DE MAYO 2026. SEGUN DA/0613/2026 D/F 10/06/2026. (RETENCION: 5% DEL ISR) VER ANEXOS.</v>
      </c>
      <c r="D713" s="2"/>
      <c r="E713" s="2">
        <v>2262.5</v>
      </c>
      <c r="F713" s="2">
        <f t="shared" si="10"/>
        <v>736310765.57999992</v>
      </c>
    </row>
    <row r="714" spans="1:6" ht="41.25" customHeight="1" x14ac:dyDescent="0.25">
      <c r="A714" s="3">
        <f>Sheet!A718</f>
        <v>46191</v>
      </c>
      <c r="B714" s="4" t="str">
        <f>Sheet!B718</f>
        <v>CH-99</v>
      </c>
      <c r="C714" s="7" t="str">
        <f>Sheet!C718</f>
        <v>1113-23 &lt;NULO&gt;[MRO MANTENIMIENTO OPERACION &amp; REPARACION SRL] LIB-3592. PAGO ORDEN DE COMPRA NO. MIVHED-2026-00059 PROCESO NO. MIVHED-DAF-CD-2026-0014 D/F 30/04/2026, CON LA FACTURA NCF NO. B1500001265 D/F 26/05/2026, POR ADQUISICION DE EQUIPOS PARA TRABAJO DE CAMPO DE LA DIRECCION DE FISCALIZACION DEL MIVED, SEGUN DA/0545/2026 D/F 08/06/2026. VER ANEXOS. MVC-3082.</v>
      </c>
      <c r="D714" s="2"/>
      <c r="E714" s="2"/>
      <c r="F714" s="2">
        <f t="shared" si="10"/>
        <v>736310765.57999992</v>
      </c>
    </row>
    <row r="715" spans="1:6" ht="51.75" customHeight="1" x14ac:dyDescent="0.25">
      <c r="A715" s="3">
        <f>Sheet!A719</f>
        <v>46191</v>
      </c>
      <c r="B715" s="4" t="str">
        <f>Sheet!B719</f>
        <v>CH-103</v>
      </c>
      <c r="C715" s="7" t="str">
        <f>Sheet!C719</f>
        <v>1113-23 [FELIPE &amp; POLANCO TOURS, SRL] LIB-3578. SEXTO PAGO AL CONTRATO NO. MIVHED-CB-CS-CP-003-2025, PROCESO MIVHED-CCC-CP-2025-0008, CON LA FACT. NCF. B1500000255 D/F 28/05/2026, (POR VALOR DE RD$176,666.60 MENOS RD$35,333.32 CORRESP. AL 20%. AMORT. DEL AVANCE INICIAL) POR CONTRATACION DE SERVICIO DE TRANSPORTE PARA EL TRASLADO DEL PERSONAL DEL MINISTERIO QUE PRESTA SERVICIOS EN LA OFICINA UBICADA EN LA REGION NORTE. CORRESPONDIENTE AL MES DE MAYO 2026 SEGUN DA/0605/2026 D/F 10/06/2026. (RET.: 5% ISR). VER ANEXOS.</v>
      </c>
      <c r="D715" s="2"/>
      <c r="E715" s="2">
        <v>8833.33</v>
      </c>
      <c r="F715" s="2">
        <f t="shared" ref="F715:F778" si="11">+F714+D715-E715</f>
        <v>736301932.24999988</v>
      </c>
    </row>
    <row r="716" spans="1:6" ht="51.75" customHeight="1" x14ac:dyDescent="0.25">
      <c r="A716" s="3">
        <f>Sheet!A720</f>
        <v>46191</v>
      </c>
      <c r="B716" s="4" t="str">
        <f>Sheet!B720</f>
        <v>CH-103</v>
      </c>
      <c r="C716" s="7" t="str">
        <f>Sheet!C720</f>
        <v>1113-23 [FELIPE &amp; POLANCO TOURS, SRL] LIB-3578. SEXTO PAGO AL CONTRATO NO. MIVHED-CB-CS-CP-003-2025, PROCESO MIVHED-CCC-CP-2025-0008, CON LA FACT. NCF. B1500000255 D/F 28/05/2026, (POR VALOR DE RD$176,666.60 MENOS RD$35,333.32 CORRESP. AL 20%. AMORT. DEL AVANCE INICIAL) POR CONTRATACION DE SERVICIO DE TRANSPORTE PARA EL TRASLADO DEL PERSONAL DEL MINISTERIO QUE PRESTA SERVICIOS EN LA OFICINA UBICADA EN LA REGION NORTE. CORRESPONDIENTE AL MES DE MAYO 2026 SEGUN DA/0605/2026 D/F 10/06/2026. (RET.: 5% ISR). VER ANEXOS.</v>
      </c>
      <c r="D716" s="2"/>
      <c r="E716" s="2">
        <v>132499.95000000001</v>
      </c>
      <c r="F716" s="2">
        <f t="shared" si="11"/>
        <v>736169432.29999983</v>
      </c>
    </row>
    <row r="717" spans="1:6" ht="41.25" customHeight="1" x14ac:dyDescent="0.25">
      <c r="A717" s="3">
        <f>Sheet!A721</f>
        <v>46191</v>
      </c>
      <c r="B717" s="4" t="str">
        <f>Sheet!B721</f>
        <v>CH-106</v>
      </c>
      <c r="C717" s="7" t="str">
        <f>Sheet!C721</f>
        <v>1113-23 [PUBLICOM SRL] LIB-3579. PAGO UNICO DE LA ORDEN DE SERVICIOS NO. MIVHED-2026-00092, PROCESO NO. MIVHED-DAF-CD-2026-0032 D/F 27/05/2026, CON LA FACTURA NCF NO. B1500000562 D/F 06/06/2026, POR CONCEPTO DE SERVICIO DE IMPRESIÓN E INSTALACION DE BANNER INSTITUCIONALES PARA LAS ACTIVIDADES DE ESTE MINISTERIO. SEGUN DA/0612/2026 D/F 10/06/2026. (RETENCION DEL 5% ISR) VER ANEXOS.</v>
      </c>
      <c r="D717" s="2"/>
      <c r="E717" s="2">
        <v>42940</v>
      </c>
      <c r="F717" s="2">
        <f t="shared" si="11"/>
        <v>736126492.29999983</v>
      </c>
    </row>
    <row r="718" spans="1:6" ht="41.25" customHeight="1" x14ac:dyDescent="0.25">
      <c r="A718" s="3">
        <f>Sheet!A722</f>
        <v>46191</v>
      </c>
      <c r="B718" s="4" t="str">
        <f>Sheet!B722</f>
        <v>CH-106</v>
      </c>
      <c r="C718" s="7" t="str">
        <f>Sheet!C722</f>
        <v>1113-23 [PUBLICOM SRL] LIB-3579. PAGO UNICO DE LA ORDEN DE SERVICIOS NO. MIVHED-2026-00092, PROCESO NO. MIVHED-DAF-CD-2026-0032 D/F 27/05/2026, CON LA FACTURA NCF NO. B1500000562 D/F 06/06/2026, POR CONCEPTO DE SERVICIO DE IMPRESIÓN E INSTALACION DE BANNER INSTITUCIONALES PARA LAS ACTIVIDADES DE ESTE MINISTERIO. SEGUN DA/0612/2026 D/F 10/06/2026. (RETENCION DEL 5% ISR) VER ANEXOS.</v>
      </c>
      <c r="D718" s="2"/>
      <c r="E718" s="2">
        <v>1900</v>
      </c>
      <c r="F718" s="2">
        <f t="shared" si="11"/>
        <v>736124592.29999983</v>
      </c>
    </row>
    <row r="719" spans="1:6" ht="41.25" customHeight="1" x14ac:dyDescent="0.25">
      <c r="A719" s="3">
        <f>Sheet!A723</f>
        <v>46191</v>
      </c>
      <c r="B719" s="4" t="str">
        <f>Sheet!B723</f>
        <v>CH-107</v>
      </c>
      <c r="C719" s="7" t="str">
        <f>Sheet!C723</f>
        <v>1113-23 [FERROELECTRO INDUSTRIAL Y REFRIGERACION F &amp; H SRL] LIB-3583. PAGO ORDEN DE COMPRA NO. MIVHED-2026-00029 PROCESO NO. MIVHED-DAF-CM-2026-0002 D/F 31/03/2026, CON LA FACTURA NCF NO. E-450000000397 D/F 25/05/2026, ADQUISICIÓN DE MATERIALES DE CLIMATIZACIÓN PARA MANTENIMIENTO CORRECTIVO DE LAS UNIDADES DE AIRES ACONDICIONADOS DEL MIVHED, SEGUN DA/0606/2026 D/F 10/06/2026. VER ANEXOS.</v>
      </c>
      <c r="D719" s="2"/>
      <c r="E719" s="2">
        <v>618456.11</v>
      </c>
      <c r="F719" s="2">
        <f t="shared" si="11"/>
        <v>735506136.18999982</v>
      </c>
    </row>
    <row r="720" spans="1:6" ht="33" customHeight="1" x14ac:dyDescent="0.25">
      <c r="A720" s="3">
        <f>Sheet!A724</f>
        <v>46191</v>
      </c>
      <c r="B720" s="4" t="str">
        <f>Sheet!B724</f>
        <v>CH-108</v>
      </c>
      <c r="C720" s="7" t="str">
        <f>Sheet!C724</f>
        <v>1113-23 [ALTICE DOMINICANA, S. A.] LIB-3603. PAGO FACTURA NCF NO. E450000024884 D/F 25/05/2026 POR CONCEPTO DE SERVICIOS DE COMUNICACIÓN (VOZ, DATA Y ALTICE TV) DE LA CUENTA NO. 2152062, DE ESTE MINISTERIO, DURANTE EL PERIODO DESDE EL 20/05/2026 AL 19/06/2026, SEGUN DA/0635/2026 D/F 15/06/2026. VER ANEXOS.</v>
      </c>
      <c r="D720" s="2"/>
      <c r="E720" s="2">
        <v>69120.98</v>
      </c>
      <c r="F720" s="2">
        <f t="shared" si="11"/>
        <v>735437015.2099998</v>
      </c>
    </row>
    <row r="721" spans="1:6" ht="42.75" customHeight="1" x14ac:dyDescent="0.25">
      <c r="A721" s="3">
        <f>Sheet!A725</f>
        <v>46191</v>
      </c>
      <c r="B721" s="4" t="str">
        <f>Sheet!B725</f>
        <v>CH-109</v>
      </c>
      <c r="C721" s="7" t="str">
        <f>Sheet!C725</f>
        <v>1113-19 [CODOM, S.R.L.] LIB-3602. PAGO CUB-06 (89.59%) DEL CONTRATO MIVHED/CB/OB/LPN/006/2024, FICHA CBE00766, LOTE VI, PARA LA CONSTRUCCION, RECONSTRUCCION Y TERMINACION DE EDIFICACIONES VARIAS, TERMINACION Y PUESTA EN MARCHA DEL BLOQUE C Y RECONSTRUCCION DEL EDIFICIO DE CECANOT DE LA CIUDAD SANITARIA DR. LUIS EDUARDO AYBAR, UBICADO EN LA CIUDAD DE SANTO DOMINGO, PROYECTO NO. 00605, SEGÚN COM. VMC-SP-142-2026 D/F 15/06/2026.</v>
      </c>
      <c r="D721" s="2">
        <v>40110198</v>
      </c>
      <c r="E721" s="2"/>
      <c r="F721" s="2">
        <f t="shared" si="11"/>
        <v>775547213.2099998</v>
      </c>
    </row>
    <row r="722" spans="1:6" ht="42.75" customHeight="1" x14ac:dyDescent="0.25">
      <c r="A722" s="3">
        <f>Sheet!A726</f>
        <v>46191</v>
      </c>
      <c r="B722" s="4" t="str">
        <f>Sheet!B726</f>
        <v>CH-109</v>
      </c>
      <c r="C722" s="7" t="str">
        <f>Sheet!C726</f>
        <v>1113-23 [CODOM, S.R.L.] LIB-3602. PAGO CUB-06 (89.59%) DEL CONTRATO MIVHED/CB/OB/LPN/006/2024, FICHA CBE00766, LOTE VI, PARA LA CONSTRUCCION, RECONSTRUCCION Y TERMINACION DE EDIFICACIONES VARIAS, TERMINACION Y PUESTA EN MARCHA DEL BLOQUE C Y RECONSTRUCCION DEL EDIFICIO DE CECANOT DE LA CIUDAD SANITARIA DR. LUIS EDUARDO AYBAR, UBICADO EN LA CIUDAD DE SANTO DOMINGO, PROYECTO NO. 00605, SEGÚN COM. VMC-SP-142-2026 D/F 15/06/2026.</v>
      </c>
      <c r="D722" s="2"/>
      <c r="E722" s="2">
        <v>1666115.92</v>
      </c>
      <c r="F722" s="2">
        <f t="shared" si="11"/>
        <v>773881097.28999984</v>
      </c>
    </row>
    <row r="723" spans="1:6" ht="42.75" customHeight="1" x14ac:dyDescent="0.25">
      <c r="A723" s="3">
        <f>Sheet!A727</f>
        <v>46191</v>
      </c>
      <c r="B723" s="4" t="str">
        <f>Sheet!B727</f>
        <v>CH-109</v>
      </c>
      <c r="C723" s="7" t="str">
        <f>Sheet!C727</f>
        <v>1113-23 [CODOM, S.R.L.] LIB-3602. PAGO CUB-06 (89.59%) DEL CONTRATO MIVHED/CB/OB/LPN/006/2024, FICHA CBE00766, LOTE VI, PARA LA CONSTRUCCION, RECONSTRUCCION Y TERMINACION DE EDIFICACIONES VARIAS, TERMINACION Y PUESTA EN MARCHA DEL BLOQUE C Y RECONSTRUCCION DEL EDIFICIO DE CECANOT DE LA CIUDAD SANITARIA DR. LUIS EDUARDO AYBAR, UBICADO EN LA CIUDAD DE SANTO DOMINGO, PROYECTO NO. 00605, SEGÚN COM. VMC-SP-142-2026 D/F 15/06/2026.</v>
      </c>
      <c r="D723" s="2"/>
      <c r="E723" s="2">
        <v>3085399.85</v>
      </c>
      <c r="F723" s="2">
        <f t="shared" si="11"/>
        <v>770795697.43999982</v>
      </c>
    </row>
    <row r="724" spans="1:6" ht="42.75" customHeight="1" x14ac:dyDescent="0.25">
      <c r="A724" s="3">
        <f>Sheet!A728</f>
        <v>46191</v>
      </c>
      <c r="B724" s="4" t="str">
        <f>Sheet!B728</f>
        <v>CH-109</v>
      </c>
      <c r="C724" s="7" t="str">
        <f>Sheet!C728</f>
        <v>1113-23 [CODOM, S.R.L.] LIB-3602. PAGO CUB-06 (89.59%) DEL CONTRATO MIVHED/CB/OB/LPN/006/2024, FICHA CBE00766, LOTE VI, PARA LA CONSTRUCCION, RECONSTRUCCION Y TERMINACION DE EDIFICACIONES VARIAS, TERMINACION Y PUESTA EN MARCHA DEL BLOQUE C Y RECONSTRUCCION DEL EDIFICIO DE CECANOT DE LA CIUDAD SANITARIA DR. LUIS EDUARDO AYBAR, UBICADO EN LA CIUDAD DE SANTO DOMINGO, PROYECTO NO. 00605, SEGÚN COM. VMC-SP-142-2026 D/F 15/06/2026.</v>
      </c>
      <c r="D724" s="2"/>
      <c r="E724" s="2">
        <v>308539.98</v>
      </c>
      <c r="F724" s="2">
        <f t="shared" si="11"/>
        <v>770487157.4599998</v>
      </c>
    </row>
    <row r="725" spans="1:6" ht="42.75" customHeight="1" x14ac:dyDescent="0.25">
      <c r="A725" s="3">
        <f>Sheet!A729</f>
        <v>46191</v>
      </c>
      <c r="B725" s="4" t="str">
        <f>Sheet!B729</f>
        <v>CH-109</v>
      </c>
      <c r="C725" s="7" t="str">
        <f>Sheet!C729</f>
        <v>1113-23 [CODOM, S.R.L.] LIB-3602. PAGO CUB-06 (89.59%) DEL CONTRATO MIVHED/CB/OB/LPN/006/2024, FICHA CBE00766, LOTE VI, PARA LA CONSTRUCCION, RECONSTRUCCION Y TERMINACION DE EDIFICACIONES VARIAS, TERMINACION Y PUESTA EN MARCHA DEL BLOQUE C Y RECONSTRUCCION DEL EDIFICIO DE CECANOT DE LA CIUDAD SANITARIA DR. LUIS EDUARDO AYBAR, UBICADO EN LA CIUDAD DE SANTO DOMINGO, PROYECTO NO. 00605, SEGÚN COM. VMC-SP-142-2026 D/F 15/06/2026.</v>
      </c>
      <c r="D725" s="2"/>
      <c r="E725" s="2">
        <v>40110198</v>
      </c>
      <c r="F725" s="2">
        <f t="shared" si="11"/>
        <v>730376959.4599998</v>
      </c>
    </row>
    <row r="726" spans="1:6" ht="42.75" customHeight="1" x14ac:dyDescent="0.25">
      <c r="A726" s="3">
        <f>Sheet!A730</f>
        <v>46191</v>
      </c>
      <c r="B726" s="4" t="str">
        <f>Sheet!B730</f>
        <v>CH-109</v>
      </c>
      <c r="C726" s="7" t="str">
        <f>Sheet!C730</f>
        <v>1113-23 [CODOM, S.R.L.] LIB-3602. PAGO CUB-06 (89.59%) DEL CONTRATO MIVHED/CB/OB/LPN/006/2024, FICHA CBE00766, LOTE VI, PARA LA CONSTRUCCION, RECONSTRUCCION Y TERMINACION DE EDIFICACIONES VARIAS, TERMINACION Y PUESTA EN MARCHA DEL BLOQUE C Y RECONSTRUCCION DEL EDIFICIO DE CECANOT DE LA CIUDAD SANITARIA DR. LUIS EDUARDO AYBAR, UBICADO EN LA CIUDAD DE SANTO DOMINGO, PROYECTO NO. 00605, SEGÚN COM. VMC-SP-142-2026 D/F 15/06/2026.</v>
      </c>
      <c r="D726" s="2"/>
      <c r="E726" s="2">
        <v>260427599.69</v>
      </c>
      <c r="F726" s="2">
        <f t="shared" si="11"/>
        <v>469949359.7699998</v>
      </c>
    </row>
    <row r="727" spans="1:6" ht="32.25" customHeight="1" x14ac:dyDescent="0.25">
      <c r="A727" s="3">
        <f>Sheet!A731</f>
        <v>46191</v>
      </c>
      <c r="B727" s="4" t="str">
        <f>Sheet!B731</f>
        <v>CH-110</v>
      </c>
      <c r="C727" s="7" t="str">
        <f>Sheet!C731</f>
        <v>1113-23 [COLUMBUS NETWORKS DOMINICANA SA] LIB-3593. PAGO FACTURA NCF NO. E450000002735 D/F 01/06/2026, POR CONCEPTO DE SERVICIOS DE INTERNET, CUENTA NO.50046578, CORRESPONDIENTE AL MES DE JUNIO 2026, SEGUN DA/0637/2026 D/F 15/06/2026. VER ANEXOS.</v>
      </c>
      <c r="D727" s="2"/>
      <c r="E727" s="2">
        <v>799578.95</v>
      </c>
      <c r="F727" s="2">
        <f t="shared" si="11"/>
        <v>469149780.81999981</v>
      </c>
    </row>
    <row r="728" spans="1:6" ht="32.25" customHeight="1" x14ac:dyDescent="0.25">
      <c r="A728" s="3">
        <f>Sheet!A732</f>
        <v>46191</v>
      </c>
      <c r="B728" s="4" t="str">
        <f>Sheet!B732</f>
        <v>CH-111</v>
      </c>
      <c r="C728" s="7" t="str">
        <f>Sheet!C732</f>
        <v>1113-23 [COLUMBUS NETWORKS DOMINICANA SA] LIB-3582. PAGO FACTURA NCF NO. E-450000002657 D/F 20/05/2026, POR SERVICIO DE C&amp;W MICROSOFT AZURE SUBSCRIPTION, DE LA CUENTA NO.50046578, CORRESPONDIENTE AL 10 DE ABRIL DEL 2026 AL 20 DE MAYO DEL 2026, SEGUN DA/0636/2026 D/F 15/06/2026. VER ANEXOS.</v>
      </c>
      <c r="D728" s="2"/>
      <c r="E728" s="2">
        <v>274746.51</v>
      </c>
      <c r="F728" s="2">
        <f t="shared" si="11"/>
        <v>468875034.30999982</v>
      </c>
    </row>
    <row r="729" spans="1:6" ht="32.25" customHeight="1" x14ac:dyDescent="0.25">
      <c r="A729" s="3">
        <f>Sheet!A733</f>
        <v>46191</v>
      </c>
      <c r="B729" s="4" t="str">
        <f>Sheet!B733</f>
        <v>CH-112</v>
      </c>
      <c r="C729" s="7" t="str">
        <f>Sheet!C733</f>
        <v>1113-23 [ALTICE DOMINICANA, S. A.] LIB-3575. PAGO FACTURAS NCF NO. E450000025173 D/F 05/06/2026, POR CONCEPTO DE SERVICIOS DE INTERNET DEL LOCAL HATO NUEVO, DE LA CUENTA NO. 89766304, DURANTE LOS PERIODOS DESDE EL 01/06/2026 AL 30/06/2026, SEGUN DA/0634/2026 D/F 15/06/2026. VER ANEXOS</v>
      </c>
      <c r="D729" s="2"/>
      <c r="E729" s="2">
        <v>7078.7</v>
      </c>
      <c r="F729" s="2">
        <f t="shared" si="11"/>
        <v>468867955.60999984</v>
      </c>
    </row>
    <row r="730" spans="1:6" ht="32.25" customHeight="1" x14ac:dyDescent="0.25">
      <c r="A730" s="3">
        <f>Sheet!A734</f>
        <v>46191</v>
      </c>
      <c r="B730" s="4" t="str">
        <f>Sheet!B734</f>
        <v>CH-123</v>
      </c>
      <c r="C730" s="7" t="str">
        <f>Sheet!C734</f>
        <v>1113-23 [MINISTERIO DE LA VIVIENDA HABITAT Y EDIFICACIONES (MIVHED)] LIB-3600. PAGO DE VIATICOS POR CONCEPTO DE GASTOS ADMINISTRATIVOS (VIATICOS EN ALIMENTACION, MOVILIDAD, SUBVENCIONES, REPRESENTACION, MANTENIMIENTO Y HOSPEDAJE), GRUPO NO. 75-2026, SEGUN COM. DA-0578-2026 D/F 03/06/2026. (VER ANEXOS).</v>
      </c>
      <c r="D730" s="2"/>
      <c r="E730" s="2">
        <v>111327.63</v>
      </c>
      <c r="F730" s="2">
        <f t="shared" si="11"/>
        <v>468756627.97999984</v>
      </c>
    </row>
    <row r="731" spans="1:6" ht="22.5" customHeight="1" x14ac:dyDescent="0.25">
      <c r="A731" s="3">
        <f>Sheet!A735</f>
        <v>46191</v>
      </c>
      <c r="B731" s="4" t="str">
        <f>Sheet!B735</f>
        <v>DB-4958</v>
      </c>
      <c r="C731" s="7" t="str">
        <f>Sheet!C735</f>
        <v>1113-19 PARA REGISTRAR INGRESOS DE BIENES NACIONALES CORRESPONDIENTE AL DIA 18/06/2026. SEGUN RELACION ANEXA</v>
      </c>
      <c r="D731" s="2">
        <v>13500</v>
      </c>
      <c r="E731" s="2"/>
      <c r="F731" s="2">
        <f t="shared" si="11"/>
        <v>468770127.97999984</v>
      </c>
    </row>
    <row r="732" spans="1:6" ht="22.5" customHeight="1" x14ac:dyDescent="0.25">
      <c r="A732" s="3">
        <f>Sheet!A736</f>
        <v>46191</v>
      </c>
      <c r="B732" s="4" t="str">
        <f>Sheet!B736</f>
        <v>ED-32861</v>
      </c>
      <c r="C732" s="7" t="str">
        <f>Sheet!C736</f>
        <v>1113-22 P/R INGRESO POR ASIGNACION DE CUOTA,PARA LLEVAR A LA CTA. SUBCUENTA PAGADORA FONDO 2119 CORRESPONDIENTE AL 18/06/2026 REF. 65308</v>
      </c>
      <c r="D732" s="2">
        <v>53070</v>
      </c>
      <c r="E732" s="2"/>
      <c r="F732" s="2">
        <f t="shared" si="11"/>
        <v>468823197.97999984</v>
      </c>
    </row>
    <row r="733" spans="1:6" ht="22.5" customHeight="1" x14ac:dyDescent="0.25">
      <c r="A733" s="3">
        <f>Sheet!A737</f>
        <v>46191</v>
      </c>
      <c r="B733" s="4" t="str">
        <f>Sheet!B737</f>
        <v>ED-32861</v>
      </c>
      <c r="C733" s="7" t="str">
        <f>Sheet!C737</f>
        <v>1113-19 P/R INGRESO POR ASIGNACION DE CUOTA,PARA LLEVAR A LA CTA. SUBCUENTA PAGADORA FONDO 2119 CORRESPONDIENTE AL 18/06/2026 REF. 65308</v>
      </c>
      <c r="D733" s="2"/>
      <c r="E733" s="2">
        <v>53070</v>
      </c>
      <c r="F733" s="2">
        <f t="shared" si="11"/>
        <v>468770127.97999984</v>
      </c>
    </row>
    <row r="734" spans="1:6" ht="22.5" customHeight="1" x14ac:dyDescent="0.25">
      <c r="A734" s="3">
        <f>Sheet!A738</f>
        <v>46191</v>
      </c>
      <c r="B734" s="4" t="str">
        <f>Sheet!B738</f>
        <v>ED-32991</v>
      </c>
      <c r="C734" s="7" t="str">
        <f>Sheet!C738</f>
        <v>1113-19 PARA REGISTRAR LA FACTURA NO. 2105, NCF B0100002105 46203 DEL INGRESO RECIBIDO DE CONSTRUCTORA TECASA SRL, DEL DEPOSITO REF. NO. 425737862 18/06/2026</v>
      </c>
      <c r="D734" s="2">
        <v>8500</v>
      </c>
      <c r="E734" s="2"/>
      <c r="F734" s="2">
        <f t="shared" si="11"/>
        <v>468778627.97999984</v>
      </c>
    </row>
    <row r="735" spans="1:6" ht="22.5" customHeight="1" x14ac:dyDescent="0.25">
      <c r="A735" s="3">
        <f>Sheet!A739</f>
        <v>46191</v>
      </c>
      <c r="B735" s="4" t="str">
        <f>Sheet!B739</f>
        <v>ED-32994</v>
      </c>
      <c r="C735" s="7" t="str">
        <f>Sheet!C739</f>
        <v>1113-19 PARA REGISTRAR LA FACTURA NO. 5016, NCF B0200005016 D/F 30/6/2026 DEL INGRESO RECIBIDO DE RESIDENCIAL SAN JOSE, DEL DEPOSITO REF. NO. 452400548044 D/F 17/06/2026</v>
      </c>
      <c r="D735" s="2">
        <v>6000</v>
      </c>
      <c r="E735" s="2"/>
      <c r="F735" s="2">
        <f t="shared" si="11"/>
        <v>468784627.97999984</v>
      </c>
    </row>
    <row r="736" spans="1:6" ht="22.5" customHeight="1" x14ac:dyDescent="0.25">
      <c r="A736" s="3">
        <f>Sheet!A740</f>
        <v>46191</v>
      </c>
      <c r="B736" s="4" t="str">
        <f>Sheet!B740</f>
        <v>ED-32995</v>
      </c>
      <c r="C736" s="7" t="str">
        <f>Sheet!C740</f>
        <v>1113-19 PARA REGISTRAR LA FACTURA NO. 5015, NCF B0200005015 D/F 30/6/2026 DEL INGRESO RECIBIDO DE VIVIENDA FAMILIAR DE UN NIVEL, DEL DEPOSITO REF. NO. 452400548845 D/F 17/06/2026</v>
      </c>
      <c r="D736" s="2">
        <v>1060.3499999999999</v>
      </c>
      <c r="E736" s="2"/>
      <c r="F736" s="2">
        <f t="shared" si="11"/>
        <v>468785688.32999986</v>
      </c>
    </row>
    <row r="737" spans="1:6" ht="22.5" customHeight="1" x14ac:dyDescent="0.25">
      <c r="A737" s="3">
        <f>Sheet!A741</f>
        <v>46191</v>
      </c>
      <c r="B737" s="4" t="str">
        <f>Sheet!B741</f>
        <v>ED-32997</v>
      </c>
      <c r="C737" s="7" t="str">
        <f>Sheet!C741</f>
        <v>1113-19 PARA REGISTRAR LA FACTURA NO. 2113, NCF B0100002113 46203 DEL INGRESO RECIBIDO DE CONSTRUCTORA ADANTIRI EIRL, DEL DEPOSITO REF. NO. 242249577 18/06/2026</v>
      </c>
      <c r="D737" s="2">
        <v>8500</v>
      </c>
      <c r="E737" s="2"/>
      <c r="F737" s="2">
        <f t="shared" si="11"/>
        <v>468794188.32999986</v>
      </c>
    </row>
    <row r="738" spans="1:6" ht="22.5" customHeight="1" x14ac:dyDescent="0.25">
      <c r="A738" s="3">
        <f>Sheet!A742</f>
        <v>46191</v>
      </c>
      <c r="B738" s="4" t="str">
        <f>Sheet!B742</f>
        <v>ED-32998</v>
      </c>
      <c r="C738" s="7" t="str">
        <f>Sheet!C742</f>
        <v>1113-19 PARA REGISTRAR LA FACTURA NO. 5030, NCF B0200005030 D/F 30/6/2026 DEL INGRESO RECIBIDO DE RESIDENCIAL CORALES DEL ROBLE, DEL DEPOSITO REF. NO. 242249693 D/F 18/06/2026</v>
      </c>
      <c r="D738" s="2">
        <v>12702</v>
      </c>
      <c r="E738" s="2"/>
      <c r="F738" s="2">
        <f t="shared" si="11"/>
        <v>468806890.32999986</v>
      </c>
    </row>
    <row r="739" spans="1:6" ht="22.5" customHeight="1" x14ac:dyDescent="0.25">
      <c r="A739" s="3">
        <f>Sheet!A743</f>
        <v>46191</v>
      </c>
      <c r="B739" s="4" t="str">
        <f>Sheet!B743</f>
        <v>ED-32999</v>
      </c>
      <c r="C739" s="7" t="str">
        <f>Sheet!C743</f>
        <v>1113-19 PARA REGISTRAR LA FACTURA NO. 2114, NCF B0100002114 46203 DEL INGRESO RECIBIDO DE EDRIDANY RAMIREZ VERAS, DEL DEPOSITO REF. NO. 003650020209 18/06/2026.</v>
      </c>
      <c r="D739" s="2">
        <v>6000</v>
      </c>
      <c r="E739" s="2"/>
      <c r="F739" s="2">
        <f t="shared" si="11"/>
        <v>468812890.32999986</v>
      </c>
    </row>
    <row r="740" spans="1:6" ht="22.5" customHeight="1" x14ac:dyDescent="0.25">
      <c r="A740" s="3">
        <f>Sheet!A744</f>
        <v>46191</v>
      </c>
      <c r="B740" s="4" t="str">
        <f>Sheet!B744</f>
        <v>ED-33000</v>
      </c>
      <c r="C740" s="7" t="str">
        <f>Sheet!C744</f>
        <v>1113-19 PARA REGISTRAR INGRESO CORRESPONDIENTE AL DIA 18/06/2026, SEGUN ESTADO DE BANCO ANEXO, REF NO. 242251143</v>
      </c>
      <c r="D740" s="2">
        <v>6000</v>
      </c>
      <c r="E740" s="2"/>
      <c r="F740" s="2">
        <f t="shared" si="11"/>
        <v>468818890.32999986</v>
      </c>
    </row>
    <row r="741" spans="1:6" ht="22.5" customHeight="1" x14ac:dyDescent="0.25">
      <c r="A741" s="3">
        <f>Sheet!A745</f>
        <v>46191</v>
      </c>
      <c r="B741" s="4" t="str">
        <f>Sheet!B745</f>
        <v>ED-33002</v>
      </c>
      <c r="C741" s="7" t="str">
        <f>Sheet!C745</f>
        <v>1113-19 PARA REGISTRAR LA FACTURA NO. 5017, NCF B0200005017 D/F 30/6/2026 DEL INGRESO RECIBIDO DE VIVIENDA UNIFAMILIAR FAMILIA MOREL, DEL DEPOSITO REF. NO. 425769076 D/F 18/06/2026</v>
      </c>
      <c r="D741" s="2">
        <v>6000</v>
      </c>
      <c r="E741" s="2"/>
      <c r="F741" s="2">
        <f t="shared" si="11"/>
        <v>468824890.32999986</v>
      </c>
    </row>
    <row r="742" spans="1:6" ht="22.5" customHeight="1" x14ac:dyDescent="0.25">
      <c r="A742" s="3">
        <f>Sheet!A746</f>
        <v>46191</v>
      </c>
      <c r="B742" s="4" t="str">
        <f>Sheet!B746</f>
        <v>ED-33003</v>
      </c>
      <c r="C742" s="7" t="str">
        <f>Sheet!C746</f>
        <v>1113-19 PARA REGISTRAR LA FACTURA NO. 2112, NCF B0100002112 46203 DEL INGRESO RECIBIDO DE BATISTA &amp; COLON INGENIERIA SRL, DEL DEPOSITO REF. NO. 425771056 18/06/2026.</v>
      </c>
      <c r="D742" s="2">
        <v>6000</v>
      </c>
      <c r="E742" s="2"/>
      <c r="F742" s="2">
        <f t="shared" si="11"/>
        <v>468830890.32999986</v>
      </c>
    </row>
    <row r="743" spans="1:6" ht="22.5" customHeight="1" x14ac:dyDescent="0.25">
      <c r="A743" s="3">
        <f>Sheet!A747</f>
        <v>46191</v>
      </c>
      <c r="B743" s="4" t="str">
        <f>Sheet!B747</f>
        <v>ED-33004</v>
      </c>
      <c r="C743" s="7" t="str">
        <f>Sheet!C747</f>
        <v>1113-19 PARA REGISTRAR INGRESO CORRESPONDIENTE AL DIA 18/06/2026, SEGUN ESTADO DE BANCO ANEXO, REF NO. 425778334</v>
      </c>
      <c r="D743" s="2">
        <v>88305.64</v>
      </c>
      <c r="E743" s="2"/>
      <c r="F743" s="2">
        <f t="shared" si="11"/>
        <v>468919195.96999985</v>
      </c>
    </row>
    <row r="744" spans="1:6" ht="22.5" customHeight="1" x14ac:dyDescent="0.25">
      <c r="A744" s="3">
        <f>Sheet!A748</f>
        <v>46191</v>
      </c>
      <c r="B744" s="4" t="str">
        <f>Sheet!B748</f>
        <v>ED-33005</v>
      </c>
      <c r="C744" s="7" t="str">
        <f>Sheet!C748</f>
        <v>1113-19 PARA REGISTRAR INGRESO CORRESPONDIENTE AL DIA 18/06/2026, SEGUN ESTADO DE BANCO ANEXO, REF NO. 425786545</v>
      </c>
      <c r="D744" s="2">
        <v>123431.06</v>
      </c>
      <c r="E744" s="2"/>
      <c r="F744" s="2">
        <f t="shared" si="11"/>
        <v>469042627.02999985</v>
      </c>
    </row>
    <row r="745" spans="1:6" ht="22.5" customHeight="1" x14ac:dyDescent="0.25">
      <c r="A745" s="3">
        <f>Sheet!A749</f>
        <v>46191</v>
      </c>
      <c r="B745" s="4" t="str">
        <f>Sheet!B749</f>
        <v>ED-33032</v>
      </c>
      <c r="C745" s="7" t="str">
        <f>Sheet!C749</f>
        <v>1113-23 P/R INGRESO POR ASIGNACION PRESUPUESTARIA DEL FONDO 100, CORRESPONDIENTE AL 18/06/2026 REF. 65308</v>
      </c>
      <c r="D745" s="2">
        <v>12703287.99</v>
      </c>
      <c r="E745" s="2"/>
      <c r="F745" s="2">
        <f t="shared" si="11"/>
        <v>481745915.01999986</v>
      </c>
    </row>
    <row r="746" spans="1:6" ht="34.5" customHeight="1" x14ac:dyDescent="0.25">
      <c r="A746" s="3">
        <f>Sheet!A750</f>
        <v>46191</v>
      </c>
      <c r="B746" s="4" t="str">
        <f>Sheet!B750</f>
        <v>ED-33101</v>
      </c>
      <c r="C746" s="7" t="str">
        <f>Sheet!C750</f>
        <v>1113-23 REGISTRO Y PAGO NOMINA CARACTER EVENTUAL CENTRO DE RETENCION VEHICULAR DIGESETT JUNIO 2026. RETENCIONES POR VALOR DE RD$18,517.91 Y TSS POR VALOR DE RD$47,089.60. SEGUN LIBRAMIENTO NO. 3609-01 Y COMUNICACION D/F 18/06/2026</v>
      </c>
      <c r="D746" s="2"/>
      <c r="E746" s="2">
        <v>301.51</v>
      </c>
      <c r="F746" s="2">
        <f t="shared" si="11"/>
        <v>481745613.50999987</v>
      </c>
    </row>
    <row r="747" spans="1:6" ht="34.5" customHeight="1" x14ac:dyDescent="0.25">
      <c r="A747" s="3">
        <f>Sheet!A751</f>
        <v>46191</v>
      </c>
      <c r="B747" s="4" t="str">
        <f>Sheet!B751</f>
        <v>ED-33101</v>
      </c>
      <c r="C747" s="7" t="str">
        <f>Sheet!C751</f>
        <v>1113-23 REGISTRO Y PAGO NOMINA CARACTER EVENTUAL CENTRO DE RETENCION VEHICULAR DIGESETT JUNIO 2026. RETENCIONES POR VALOR DE RD$18,517.91 Y TSS POR VALOR DE RD$47,089.60. SEGUN LIBRAMIENTO NO. 3609-01 Y COMUNICACION D/F 18/06/2026</v>
      </c>
      <c r="D747" s="2"/>
      <c r="E747" s="2">
        <v>250</v>
      </c>
      <c r="F747" s="2">
        <f t="shared" si="11"/>
        <v>481745363.50999987</v>
      </c>
    </row>
    <row r="748" spans="1:6" ht="34.5" customHeight="1" x14ac:dyDescent="0.25">
      <c r="A748" s="3">
        <f>Sheet!A752</f>
        <v>46191</v>
      </c>
      <c r="B748" s="4" t="str">
        <f>Sheet!B752</f>
        <v>ED-33101</v>
      </c>
      <c r="C748" s="7" t="str">
        <f>Sheet!C752</f>
        <v>1113-23 REGISTRO Y PAGO NOMINA CARACTER EVENTUAL CENTRO DE RETENCION VEHICULAR DIGESETT JUNIO 2026. RETENCIONES POR VALOR DE RD$18,517.91 Y TSS POR VALOR DE RD$47,089.60. SEGUN LIBRAMIENTO NO. 3609-01 Y COMUNICACION D/F 18/06/2026</v>
      </c>
      <c r="D748" s="2"/>
      <c r="E748" s="2">
        <v>9241.6</v>
      </c>
      <c r="F748" s="2">
        <f t="shared" si="11"/>
        <v>481736121.90999985</v>
      </c>
    </row>
    <row r="749" spans="1:6" ht="34.5" customHeight="1" x14ac:dyDescent="0.25">
      <c r="A749" s="3">
        <f>Sheet!A753</f>
        <v>46191</v>
      </c>
      <c r="B749" s="4" t="str">
        <f>Sheet!B753</f>
        <v>ED-33101</v>
      </c>
      <c r="C749" s="7" t="str">
        <f>Sheet!C753</f>
        <v>1113-23 REGISTRO Y PAGO NOMINA CARACTER EVENTUAL CENTRO DE RETENCION VEHICULAR DIGESETT JUNIO 2026. RETENCIONES POR VALOR DE RD$18,517.91 Y TSS POR VALOR DE RD$47,089.60. SEGUN LIBRAMIENTO NO. 3609-01 Y COMUNICACION D/F 18/06/2026</v>
      </c>
      <c r="D749" s="2"/>
      <c r="E749" s="2">
        <v>8724.7999999999993</v>
      </c>
      <c r="F749" s="2">
        <f t="shared" si="11"/>
        <v>481727397.10999984</v>
      </c>
    </row>
    <row r="750" spans="1:6" ht="34.5" customHeight="1" x14ac:dyDescent="0.25">
      <c r="A750" s="3">
        <f>Sheet!A754</f>
        <v>46191</v>
      </c>
      <c r="B750" s="4" t="str">
        <f>Sheet!B754</f>
        <v>ED-33101</v>
      </c>
      <c r="C750" s="7" t="str">
        <f>Sheet!C754</f>
        <v>1113-23 REGISTRO Y PAGO NOMINA CARACTER EVENTUAL CENTRO DE RETENCION VEHICULAR DIGESETT JUNIO 2026. RETENCIONES POR VALOR DE RD$18,517.91 Y TSS POR VALOR DE RD$47,089.60. SEGUN LIBRAMIENTO NO. 3609-01 Y COMUNICACION D/F 18/06/2026</v>
      </c>
      <c r="D750" s="2"/>
      <c r="E750" s="2">
        <v>285482.09000000003</v>
      </c>
      <c r="F750" s="2">
        <f t="shared" si="11"/>
        <v>481441915.01999986</v>
      </c>
    </row>
    <row r="751" spans="1:6" ht="34.5" customHeight="1" x14ac:dyDescent="0.25">
      <c r="A751" s="3">
        <f>Sheet!A755</f>
        <v>46191</v>
      </c>
      <c r="B751" s="4" t="str">
        <f>Sheet!B755</f>
        <v>ED-33101</v>
      </c>
      <c r="C751" s="7" t="str">
        <f>Sheet!C755</f>
        <v>1113-23 REGISTRO Y PAGO NOMINA CARACTER EVENTUAL CENTRO DE RETENCION VEHICULAR DIGESETT JUNIO 2026. RETENCIONES POR VALOR DE RD$18,517.91 Y TSS POR VALOR DE RD$47,089.60. SEGUN LIBRAMIENTO NO. 3609-01 Y COMUNICACION D/F 18/06/2026</v>
      </c>
      <c r="D751" s="2"/>
      <c r="E751" s="2">
        <v>47089.599999999999</v>
      </c>
      <c r="F751" s="2">
        <f t="shared" si="11"/>
        <v>481394825.41999984</v>
      </c>
    </row>
    <row r="752" spans="1:6" ht="34.5" customHeight="1" x14ac:dyDescent="0.25">
      <c r="A752" s="3">
        <f>Sheet!A756</f>
        <v>46191</v>
      </c>
      <c r="B752" s="4" t="str">
        <f>Sheet!B756</f>
        <v>ED-33178</v>
      </c>
      <c r="C752" s="7" t="str">
        <f>Sheet!C756</f>
        <v>1113-23 REGISTRO Y PAGO NOMINA CARACTER EVENTUAL HUMANIZACION SISTEMA PENITENCIARIO JUNIO 2026. RETENCIONES POR VALOR DE RD$593,683.33 Y TSS POR VALOR DE RD$495,692.43 SEGUN LIBRAMIENTO NO. 3613-01 Y COMUNICACION D/F 18/06/2026</v>
      </c>
      <c r="D752" s="2"/>
      <c r="E752" s="2">
        <v>394034.23</v>
      </c>
      <c r="F752" s="2">
        <f t="shared" si="11"/>
        <v>481000791.18999982</v>
      </c>
    </row>
    <row r="753" spans="1:6" ht="34.5" customHeight="1" x14ac:dyDescent="0.25">
      <c r="A753" s="3">
        <f>Sheet!A757</f>
        <v>46191</v>
      </c>
      <c r="B753" s="4" t="str">
        <f>Sheet!B757</f>
        <v>ED-33178</v>
      </c>
      <c r="C753" s="7" t="str">
        <f>Sheet!C757</f>
        <v>1113-23 REGISTRO Y PAGO NOMINA CARACTER EVENTUAL HUMANIZACION SISTEMA PENITENCIARIO JUNIO 2026. RETENCIONES POR VALOR DE RD$593,683.33 Y TSS POR VALOR DE RD$495,692.43 SEGUN LIBRAMIENTO NO. 3613-01 Y COMUNICACION D/F 18/06/2026</v>
      </c>
      <c r="D753" s="2"/>
      <c r="E753" s="2">
        <v>93282.18</v>
      </c>
      <c r="F753" s="2">
        <f t="shared" si="11"/>
        <v>480907509.00999981</v>
      </c>
    </row>
    <row r="754" spans="1:6" ht="34.5" customHeight="1" x14ac:dyDescent="0.25">
      <c r="A754" s="3">
        <f>Sheet!A758</f>
        <v>46191</v>
      </c>
      <c r="B754" s="4" t="str">
        <f>Sheet!B758</f>
        <v>ED-33178</v>
      </c>
      <c r="C754" s="7" t="str">
        <f>Sheet!C758</f>
        <v>1113-23 REGISTRO Y PAGO NOMINA CARACTER EVENTUAL HUMANIZACION SISTEMA PENITENCIARIO JUNIO 2026. RETENCIONES POR VALOR DE RD$593,683.33 Y TSS POR VALOR DE RD$495,692.43 SEGUN LIBRAMIENTO NO. 3613-01 Y COMUNICACION D/F 18/06/2026</v>
      </c>
      <c r="D754" s="2"/>
      <c r="E754" s="2">
        <v>98807.6</v>
      </c>
      <c r="F754" s="2">
        <f t="shared" si="11"/>
        <v>480808701.40999979</v>
      </c>
    </row>
    <row r="755" spans="1:6" ht="34.5" customHeight="1" x14ac:dyDescent="0.25">
      <c r="A755" s="3">
        <f>Sheet!A759</f>
        <v>46191</v>
      </c>
      <c r="B755" s="4" t="str">
        <f>Sheet!B759</f>
        <v>ED-33178</v>
      </c>
      <c r="C755" s="7" t="str">
        <f>Sheet!C759</f>
        <v>1113-23 REGISTRO Y PAGO NOMINA CARACTER EVENTUAL HUMANIZACION SISTEMA PENITENCIARIO JUNIO 2026. RETENCIONES POR VALOR DE RD$593,683.33 Y TSS POR VALOR DE RD$495,692.43 SEGUN LIBRAMIENTO NO. 3613-01 Y COMUNICACION D/F 18/06/2026</v>
      </c>
      <c r="D755" s="2"/>
      <c r="E755" s="2">
        <v>875</v>
      </c>
      <c r="F755" s="2">
        <f t="shared" si="11"/>
        <v>480807826.40999979</v>
      </c>
    </row>
    <row r="756" spans="1:6" ht="34.5" customHeight="1" x14ac:dyDescent="0.25">
      <c r="A756" s="3">
        <f>Sheet!A760</f>
        <v>46191</v>
      </c>
      <c r="B756" s="4" t="str">
        <f>Sheet!B760</f>
        <v>ED-33178</v>
      </c>
      <c r="C756" s="7" t="str">
        <f>Sheet!C760</f>
        <v>1113-23 REGISTRO Y PAGO NOMINA CARACTER EVENTUAL HUMANIZACION SISTEMA PENITENCIARIO JUNIO 2026. RETENCIONES POR VALOR DE RD$593,683.33 Y TSS POR VALOR DE RD$495,692.43 SEGUN LIBRAMIENTO NO. 3613-01 Y COMUNICACION D/F 18/06/2026</v>
      </c>
      <c r="D756" s="2"/>
      <c r="E756" s="2">
        <v>4500</v>
      </c>
      <c r="F756" s="2">
        <f t="shared" si="11"/>
        <v>480803326.40999979</v>
      </c>
    </row>
    <row r="757" spans="1:6" ht="34.5" customHeight="1" x14ac:dyDescent="0.25">
      <c r="A757" s="3">
        <f>Sheet!A761</f>
        <v>46191</v>
      </c>
      <c r="B757" s="4" t="str">
        <f>Sheet!B761</f>
        <v>ED-33178</v>
      </c>
      <c r="C757" s="7" t="str">
        <f>Sheet!C761</f>
        <v>1113-23 REGISTRO Y PAGO NOMINA CARACTER EVENTUAL HUMANIZACION SISTEMA PENITENCIARIO JUNIO 2026. RETENCIONES POR VALOR DE RD$593,683.33 Y TSS POR VALOR DE RD$495,692.43 SEGUN LIBRAMIENTO NO. 3613-01 Y COMUNICACION D/F 18/06/2026</v>
      </c>
      <c r="D757" s="2"/>
      <c r="E757" s="2">
        <v>2656566.67</v>
      </c>
      <c r="F757" s="2">
        <f t="shared" si="11"/>
        <v>478146759.73999977</v>
      </c>
    </row>
    <row r="758" spans="1:6" ht="34.5" customHeight="1" x14ac:dyDescent="0.25">
      <c r="A758" s="3">
        <f>Sheet!A762</f>
        <v>46191</v>
      </c>
      <c r="B758" s="4" t="str">
        <f>Sheet!B762</f>
        <v>ED-33178</v>
      </c>
      <c r="C758" s="7" t="str">
        <f>Sheet!C762</f>
        <v>1113-23 REGISTRO Y PAGO NOMINA CARACTER EVENTUAL HUMANIZACION SISTEMA PENITENCIARIO JUNIO 2026. RETENCIONES POR VALOR DE RD$593,683.33 Y TSS POR VALOR DE RD$495,692.43 SEGUN LIBRAMIENTO NO. 3613-01 Y COMUNICACION D/F 18/06/2026</v>
      </c>
      <c r="D758" s="2"/>
      <c r="E758" s="2">
        <v>2184.3200000000002</v>
      </c>
      <c r="F758" s="2">
        <f t="shared" si="11"/>
        <v>478144575.41999978</v>
      </c>
    </row>
    <row r="759" spans="1:6" ht="34.5" customHeight="1" x14ac:dyDescent="0.25">
      <c r="A759" s="3">
        <f>Sheet!A763</f>
        <v>46191</v>
      </c>
      <c r="B759" s="4" t="str">
        <f>Sheet!B763</f>
        <v>ED-33178</v>
      </c>
      <c r="C759" s="7" t="str">
        <f>Sheet!C763</f>
        <v>1113-23 REGISTRO Y PAGO NOMINA CARACTER EVENTUAL HUMANIZACION SISTEMA PENITENCIARIO JUNIO 2026. RETENCIONES POR VALOR DE RD$593,683.33 Y TSS POR VALOR DE RD$495,692.43 SEGUN LIBRAMIENTO NO. 3613-01 Y COMUNICACION D/F 18/06/2026</v>
      </c>
      <c r="D759" s="2"/>
      <c r="E759" s="2">
        <v>495692.43</v>
      </c>
      <c r="F759" s="2">
        <f t="shared" si="11"/>
        <v>477648882.98999977</v>
      </c>
    </row>
    <row r="760" spans="1:6" ht="24" customHeight="1" x14ac:dyDescent="0.25">
      <c r="A760" s="3">
        <f>Sheet!A764</f>
        <v>46191</v>
      </c>
      <c r="B760" s="4" t="str">
        <f>Sheet!B764</f>
        <v>ED-33179</v>
      </c>
      <c r="C760" s="7" t="str">
        <f>Sheet!C764</f>
        <v>1113-23 REGISTRO Y PAGO NOMINA VACACIONES NO DISFRUTADAS EXCOLABORADORES JUNIO DEL 2026 LIBRAMIENTO NO.3611-1 COMUNICACION D/F 18/06/2026</v>
      </c>
      <c r="D760" s="2"/>
      <c r="E760" s="2">
        <v>1751361.34</v>
      </c>
      <c r="F760" s="2">
        <f t="shared" si="11"/>
        <v>475897521.6499998</v>
      </c>
    </row>
    <row r="761" spans="1:6" ht="24" customHeight="1" x14ac:dyDescent="0.25">
      <c r="A761" s="3">
        <f>Sheet!A765</f>
        <v>46191</v>
      </c>
      <c r="B761" s="4" t="str">
        <f>Sheet!B765</f>
        <v>ED-33378</v>
      </c>
      <c r="C761" s="7" t="str">
        <f>Sheet!C765</f>
        <v>1113-19 PARA REGISTRAR LA FACTURA NO. 2158, NCF B0100002158 D/F 30/6/2026 DEL INGRESO RECIBIDO DE INCOTEC SRL, DEL DEPOSITO REF. NO. 027170 ELAYNE COLLADO INT178180246308 0W D/F 18/06/2026.</v>
      </c>
      <c r="D761" s="2">
        <v>5700</v>
      </c>
      <c r="E761" s="2"/>
      <c r="F761" s="2">
        <f t="shared" si="11"/>
        <v>475903221.6499998</v>
      </c>
    </row>
    <row r="762" spans="1:6" ht="24" customHeight="1" x14ac:dyDescent="0.25">
      <c r="A762" s="3">
        <f>Sheet!A766</f>
        <v>46191</v>
      </c>
      <c r="B762" s="4" t="str">
        <f>Sheet!B766</f>
        <v>ED-33379</v>
      </c>
      <c r="C762" s="7" t="str">
        <f>Sheet!C766</f>
        <v>1113-19 PARA REGISTRAR LA FACTURA NO. 2159, NCF B0100002159 D/F 30/6/2026 DEL INGRESO RECIBIDO DE DEPARTAMENTOS RIKAL SRL, DEL DEPOSITO REF. NO. 090651 HUGO MENA INT178180246308 0W D/F 18/06/2026.</v>
      </c>
      <c r="D762" s="2">
        <v>6000</v>
      </c>
      <c r="E762" s="2"/>
      <c r="F762" s="2">
        <f t="shared" si="11"/>
        <v>475909221.6499998</v>
      </c>
    </row>
    <row r="763" spans="1:6" ht="36" customHeight="1" x14ac:dyDescent="0.25">
      <c r="A763" s="3">
        <f>Sheet!A767</f>
        <v>46191</v>
      </c>
      <c r="B763" s="4" t="str">
        <f>Sheet!B767</f>
        <v>ED-33380</v>
      </c>
      <c r="C763" s="7" t="str">
        <f>Sheet!C767</f>
        <v>1113-19 PARA REGISTRAR LA FACTURA NO. 2160, NCF B0100002160 D/F 30/6/2026 DEL INGRESO RECIBIDO DE FIDEICOMISO INMOBILIARIO Y DE GARANTIA ALMIRALL 1, DEL DEPOSITO REF. NO. 001051 IVETTE MARGARITA CASTILLO INT178170958184 75 D/F 17/06/2026.</v>
      </c>
      <c r="D763" s="2">
        <v>8500</v>
      </c>
      <c r="E763" s="2"/>
      <c r="F763" s="2">
        <f t="shared" si="11"/>
        <v>475917721.6499998</v>
      </c>
    </row>
    <row r="764" spans="1:6" ht="22.5" customHeight="1" x14ac:dyDescent="0.25">
      <c r="A764" s="3">
        <f>Sheet!A768</f>
        <v>46191</v>
      </c>
      <c r="B764" s="4" t="str">
        <f>Sheet!B768</f>
        <v>ED-33413</v>
      </c>
      <c r="C764" s="7" t="str">
        <f>Sheet!C768</f>
        <v>1113-19 PARA REGISTRAR INGRESO CORRESPONDIENTE AL DIA 18 DEL MES DE JUNIO 2026, SEGUN ESTADO DE BANCO ANEXO, REF 043667 RICARDO A ABREU INT178180246308 0W</v>
      </c>
      <c r="D764" s="2">
        <v>6000</v>
      </c>
      <c r="E764" s="2"/>
      <c r="F764" s="2">
        <f t="shared" si="11"/>
        <v>475923721.6499998</v>
      </c>
    </row>
    <row r="765" spans="1:6" ht="22.5" customHeight="1" x14ac:dyDescent="0.25">
      <c r="A765" s="3">
        <f>Sheet!A769</f>
        <v>46191</v>
      </c>
      <c r="B765" s="4" t="str">
        <f>Sheet!B769</f>
        <v>ED-33439</v>
      </c>
      <c r="C765" s="7" t="str">
        <f>Sheet!C769</f>
        <v>1113-19 PARA REGISTRAR LA FACTURA NO. 4956, NCF B0200004956 D/F 29/6/2026 DEL INGRESO RECIBIDO DE CENTRO MEDICO NUESTRA SEÑORA DE LA PIEDAD, DEL DEPOSITO REF. NO. 924224956 D/F 18/06/2026</v>
      </c>
      <c r="D765" s="2">
        <v>15000</v>
      </c>
      <c r="E765" s="2"/>
      <c r="F765" s="2">
        <f t="shared" si="11"/>
        <v>475938721.6499998</v>
      </c>
    </row>
    <row r="766" spans="1:6" ht="22.5" customHeight="1" x14ac:dyDescent="0.25">
      <c r="A766" s="3">
        <f>Sheet!A770</f>
        <v>46191</v>
      </c>
      <c r="B766" s="4" t="str">
        <f>Sheet!B770</f>
        <v>ED-33442</v>
      </c>
      <c r="C766" s="7" t="str">
        <f>Sheet!C770</f>
        <v>1113-19 PARA REGISTRAR LA FACTURA NO. 4958, NCF B0200004958 D/F 29/6/2026 DEL INGRESO RECIBIDO DE EDIFICIO VOCE , DEL DEPOSITO REF. NO. 242251411 D/F 18/06/2026</v>
      </c>
      <c r="D766" s="2">
        <v>12500</v>
      </c>
      <c r="E766" s="2"/>
      <c r="F766" s="2">
        <f t="shared" si="11"/>
        <v>475951221.6499998</v>
      </c>
    </row>
    <row r="767" spans="1:6" ht="22.5" customHeight="1" x14ac:dyDescent="0.25">
      <c r="A767" s="3">
        <f>Sheet!A771</f>
        <v>46191</v>
      </c>
      <c r="B767" s="4" t="str">
        <f>Sheet!B771</f>
        <v>ED-33449</v>
      </c>
      <c r="C767" s="7" t="str">
        <f>Sheet!C771</f>
        <v>1113-19 PARA REGISTRAR LA FACTURA NO. 4965, NCF B0200004965 D/F 29/6/2026 DEL INGRESO RECIBIDO DE CORALES 23, DEL DEPOSITO REF. NO. 242245652 / 242248913 D/F 17/6/2026 Y 18/6/2026</v>
      </c>
      <c r="D767" s="2">
        <v>3300</v>
      </c>
      <c r="E767" s="2"/>
      <c r="F767" s="2">
        <f t="shared" si="11"/>
        <v>475954521.6499998</v>
      </c>
    </row>
    <row r="768" spans="1:6" ht="22.5" customHeight="1" x14ac:dyDescent="0.25">
      <c r="A768" s="3">
        <f>Sheet!A772</f>
        <v>46191</v>
      </c>
      <c r="B768" s="4" t="str">
        <f>Sheet!B772</f>
        <v>ED-33455</v>
      </c>
      <c r="C768" s="7" t="str">
        <f>Sheet!C772</f>
        <v>1113-19 PARA REGISTRAR LA FACTURA NO. 4971, NCF B0200004971 D/F 29/6/2026 DEL INGRESO RECIBIDO DE PRADERAS DEL MIRADOR , DEL DEPOSITO REF. NO. 242249156 D/F 18/06/2026</v>
      </c>
      <c r="D768" s="2">
        <v>3300</v>
      </c>
      <c r="E768" s="2"/>
      <c r="F768" s="2">
        <f t="shared" si="11"/>
        <v>475957821.6499998</v>
      </c>
    </row>
    <row r="769" spans="1:6" ht="22.5" customHeight="1" x14ac:dyDescent="0.25">
      <c r="A769" s="3">
        <f>Sheet!A773</f>
        <v>46191</v>
      </c>
      <c r="B769" s="4" t="str">
        <f>Sheet!B773</f>
        <v>ED-33486</v>
      </c>
      <c r="C769" s="7" t="str">
        <f>Sheet!C773</f>
        <v>1113-19 PARA REGISTRAR LA FACTURA NO. 5021, NCF B0200005021 D/F 30/6/2026 DEL INGRESO RECIBIDO DE EDIFICIO TERRA LUX, DEL DEPOSITO REF. NO. 003920030263 D/F 29/06/2026</v>
      </c>
      <c r="D769" s="2">
        <v>6000</v>
      </c>
      <c r="E769" s="2"/>
      <c r="F769" s="2">
        <f t="shared" si="11"/>
        <v>475963821.6499998</v>
      </c>
    </row>
    <row r="770" spans="1:6" ht="22.5" customHeight="1" x14ac:dyDescent="0.25">
      <c r="A770" s="3">
        <f>Sheet!A774</f>
        <v>46191</v>
      </c>
      <c r="B770" s="4" t="str">
        <f>Sheet!B774</f>
        <v>ED-33505</v>
      </c>
      <c r="C770" s="7" t="str">
        <f>Sheet!C774</f>
        <v>1113-19 PARA REGISTRAR LA FACTURA NO. 5045, NCF B0200005045 D/F 30/6/2026 DEL INGRESO RECIBIDO DE CASA ZAMORA, DEL DEPOSITO REF. NO. 571074 ROMINA ZAMORA REYES INT178180246308 0W D/F 18/06/2026</v>
      </c>
      <c r="D770" s="2">
        <v>6000</v>
      </c>
      <c r="E770" s="2"/>
      <c r="F770" s="2">
        <f t="shared" si="11"/>
        <v>475969821.6499998</v>
      </c>
    </row>
    <row r="771" spans="1:6" ht="51.75" customHeight="1" x14ac:dyDescent="0.25">
      <c r="A771" s="3">
        <f>Sheet!A775</f>
        <v>46192</v>
      </c>
      <c r="B771" s="4" t="str">
        <f>Sheet!B775</f>
        <v>CH-22</v>
      </c>
      <c r="C771" s="7" t="str">
        <f>Sheet!C775</f>
        <v>1113-23 [MARTINEZ TORRES TRAVELING SRL] LIB-3630. PRIMER PAGO AL CONTRATO NO. MIVHED-CS-LPN-001-2026, PROCESO MIVHED-CCC-LPN-2025-0028, CON LAS FACTURAS NCF NO. E450000000046, E450000000047, E450000000049 Y E450000000050 D/F 11/6/2026 POR CONCEPTO DE SUMINISTRO DE ALMUERZOS Y CENAS PARA EL PERSONAL DE LAS DIFERENTES AREAS DE ESTE MINISTERIO CORRESPONDIENTE A LOS MESES DE MARZO Y ABRIL 2026. SEGUN DA/0633/2026 D/F 15/06/2026. VER ANEXOS.</v>
      </c>
      <c r="D771" s="2"/>
      <c r="E771" s="2">
        <v>3987769.22</v>
      </c>
      <c r="F771" s="2">
        <f t="shared" si="11"/>
        <v>471982052.42999977</v>
      </c>
    </row>
    <row r="772" spans="1:6" ht="34.5" customHeight="1" x14ac:dyDescent="0.25">
      <c r="A772" s="3">
        <f>Sheet!A776</f>
        <v>46192</v>
      </c>
      <c r="B772" s="4" t="str">
        <f>Sheet!B776</f>
        <v>CH-120</v>
      </c>
      <c r="C772" s="7" t="str">
        <f>Sheet!C776</f>
        <v>1113-19 [OSCAR MEDINA CONSTRUCCIONES, S.R.L.] LIB-3619. PAGO CUB-02 (39.43%) DEL CONTRATO MIVHED/CB/OB/LPN/003/2023, FICHA CBE00699, LOTE 4, PARA LA CONSTRUCCION PLAY CRISTO REDENTOR, PROVINCIA SANTO DOMINGO, DISTRITO NACIONAL, PROYECTO NO. 00570, SEGÚN COM. VMC-SP-317-2025 D/F 29/09/2025.</v>
      </c>
      <c r="D772" s="2">
        <v>648260.12</v>
      </c>
      <c r="E772" s="2"/>
      <c r="F772" s="2">
        <f t="shared" si="11"/>
        <v>472630312.54999977</v>
      </c>
    </row>
    <row r="773" spans="1:6" ht="34.5" customHeight="1" x14ac:dyDescent="0.25">
      <c r="A773" s="3">
        <f>Sheet!A777</f>
        <v>46192</v>
      </c>
      <c r="B773" s="4" t="str">
        <f>Sheet!B777</f>
        <v>CH-120</v>
      </c>
      <c r="C773" s="7" t="str">
        <f>Sheet!C777</f>
        <v>1113-23 [OSCAR MEDINA CONSTRUCCIONES, S.R.L.] LIB-3619. PAGO CUB-02 (39.43%) DEL CONTRATO MIVHED/CB/OB/LPN/003/2023, FICHA CBE00699, LOTE 4, PARA LA CONSTRUCCION PLAY CRISTO REDENTOR, PROVINCIA SANTO DOMINGO, DISTRITO NACIONAL, PROYECTO NO. 00570, SEGÚN COM. VMC-SP-317-2025 D/F 29/09/2025.</v>
      </c>
      <c r="D773" s="2"/>
      <c r="E773" s="2">
        <v>61113.48</v>
      </c>
      <c r="F773" s="2">
        <f t="shared" si="11"/>
        <v>472569199.06999975</v>
      </c>
    </row>
    <row r="774" spans="1:6" ht="34.5" customHeight="1" x14ac:dyDescent="0.25">
      <c r="A774" s="3">
        <f>Sheet!A778</f>
        <v>46192</v>
      </c>
      <c r="B774" s="4" t="str">
        <f>Sheet!B778</f>
        <v>CH-120</v>
      </c>
      <c r="C774" s="7" t="str">
        <f>Sheet!C778</f>
        <v>1113-23 [OSCAR MEDINA CONSTRUCCIONES, S.R.L.] LIB-3619. PAGO CUB-02 (39.43%) DEL CONTRATO MIVHED/CB/OB/LPN/003/2023, FICHA CBE00699, LOTE 4, PARA LA CONSTRUCCION PLAY CRISTO REDENTOR, PROVINCIA SANTO DOMINGO, DISTRITO NACIONAL, PROYECTO NO. 00570, SEGÚN COM. VMC-SP-317-2025 D/F 29/09/2025.</v>
      </c>
      <c r="D774" s="2"/>
      <c r="E774" s="2">
        <v>26927.73</v>
      </c>
      <c r="F774" s="2">
        <f t="shared" si="11"/>
        <v>472542271.33999974</v>
      </c>
    </row>
    <row r="775" spans="1:6" ht="34.5" customHeight="1" x14ac:dyDescent="0.25">
      <c r="A775" s="3">
        <f>Sheet!A779</f>
        <v>46192</v>
      </c>
      <c r="B775" s="4" t="str">
        <f>Sheet!B779</f>
        <v>CH-120</v>
      </c>
      <c r="C775" s="7" t="str">
        <f>Sheet!C779</f>
        <v>1113-23 [OSCAR MEDINA CONSTRUCCIONES, S.R.L.] LIB-3619. PAGO CUB-02 (39.43%) DEL CONTRATO MIVHED/CB/OB/LPN/003/2023, FICHA CBE00699, LOTE 4, PARA LA CONSTRUCCION PLAY CRISTO REDENTOR, PROVINCIA SANTO DOMINGO, DISTRITO NACIONAL, PROYECTO NO. 00570, SEGÚN COM. VMC-SP-317-2025 D/F 29/09/2025.</v>
      </c>
      <c r="D775" s="2"/>
      <c r="E775" s="2">
        <v>4986.62</v>
      </c>
      <c r="F775" s="2">
        <f t="shared" si="11"/>
        <v>472537284.71999973</v>
      </c>
    </row>
    <row r="776" spans="1:6" ht="34.5" customHeight="1" x14ac:dyDescent="0.25">
      <c r="A776" s="3">
        <f>Sheet!A780</f>
        <v>46192</v>
      </c>
      <c r="B776" s="4" t="str">
        <f>Sheet!B780</f>
        <v>CH-120</v>
      </c>
      <c r="C776" s="7" t="str">
        <f>Sheet!C780</f>
        <v>1113-23 [OSCAR MEDINA CONSTRUCCIONES, S.R.L.] LIB-3619. PAGO CUB-02 (39.43%) DEL CONTRATO MIVHED/CB/OB/LPN/003/2023, FICHA CBE00699, LOTE 4, PARA LA CONSTRUCCION PLAY CRISTO REDENTOR, PROVINCIA SANTO DOMINGO, DISTRITO NACIONAL, PROYECTO NO. 00570, SEGÚN COM. VMC-SP-317-2025 D/F 29/09/2025.</v>
      </c>
      <c r="D776" s="2"/>
      <c r="E776" s="2">
        <v>49866.16</v>
      </c>
      <c r="F776" s="2">
        <f t="shared" si="11"/>
        <v>472487418.5599997</v>
      </c>
    </row>
    <row r="777" spans="1:6" ht="34.5" customHeight="1" x14ac:dyDescent="0.25">
      <c r="A777" s="3">
        <f>Sheet!A781</f>
        <v>46192</v>
      </c>
      <c r="B777" s="4" t="str">
        <f>Sheet!B781</f>
        <v>CH-120</v>
      </c>
      <c r="C777" s="7" t="str">
        <f>Sheet!C781</f>
        <v>1113-23 [OSCAR MEDINA CONSTRUCCIONES, S.R.L.] LIB-3619. PAGO CUB-02 (39.43%) DEL CONTRATO MIVHED/CB/OB/LPN/003/2023, FICHA CBE00699, LOTE 4, PARA LA CONSTRUCCION PLAY CRISTO REDENTOR, PROVINCIA SANTO DOMINGO, DISTRITO NACIONAL, PROYECTO NO. 00570, SEGÚN COM. VMC-SP-317-2025 D/F 29/09/2025.</v>
      </c>
      <c r="D777" s="2"/>
      <c r="E777" s="2">
        <v>648260.12</v>
      </c>
      <c r="F777" s="2">
        <f t="shared" si="11"/>
        <v>471839158.4399997</v>
      </c>
    </row>
    <row r="778" spans="1:6" ht="34.5" customHeight="1" x14ac:dyDescent="0.25">
      <c r="A778" s="3">
        <f>Sheet!A782</f>
        <v>46192</v>
      </c>
      <c r="B778" s="4" t="str">
        <f>Sheet!B782</f>
        <v>CH-120</v>
      </c>
      <c r="C778" s="7" t="str">
        <f>Sheet!C782</f>
        <v>1113-23 [OSCAR MEDINA CONSTRUCCIONES, S.R.L.] LIB-3619. PAGO CUB-02 (39.43%) DEL CONTRATO MIVHED/CB/OB/LPN/003/2023, FICHA CBE00699, LOTE 4, PARA LA CONSTRUCCION PLAY CRISTO REDENTOR, PROVINCIA SANTO DOMINGO, DISTRITO NACIONAL, PROYECTO NO. 00570, SEGÚN COM. VMC-SP-317-2025 D/F 29/09/2025.</v>
      </c>
      <c r="D778" s="2"/>
      <c r="E778" s="2">
        <v>4104456.5</v>
      </c>
      <c r="F778" s="2">
        <f t="shared" si="11"/>
        <v>467734701.9399997</v>
      </c>
    </row>
    <row r="779" spans="1:6" ht="42.75" customHeight="1" x14ac:dyDescent="0.25">
      <c r="A779" s="3">
        <f>Sheet!A783</f>
        <v>46192</v>
      </c>
      <c r="B779" s="4" t="str">
        <f>Sheet!B783</f>
        <v>CH-121</v>
      </c>
      <c r="C779" s="7" t="str">
        <f>Sheet!C783</f>
        <v>1113-23 [MAET INNOVATION TEAM, SRL] LIB-3620. PAGO ORDEN DE COMPRA NO. MIVHED-2026-00057 PROCESO NO. MIVHED-DAF-CD-2026-0013 D/F 30/04/2026, CON LA FACTURA NCF NO. B1500000412 D/F 15/05/2026, POR ADQUISICION E INSTALACION DE CUATRO (4) BOMBA LADRONA Y UNA (1) BOMBA SUMERGIBLE TIPO MONOFASICA EN EDIFICIOS INSTITUCIONALES DEL MIVED, SEGUN DA/0622/2026 D/F 11/06/2026. (RETENCION: 5% ISR) VER ANEXOS.</v>
      </c>
      <c r="D779" s="2"/>
      <c r="E779" s="2">
        <v>5250</v>
      </c>
      <c r="F779" s="2">
        <f t="shared" ref="F779:F842" si="12">+F778+D779-E779</f>
        <v>467729451.9399997</v>
      </c>
    </row>
    <row r="780" spans="1:6" ht="42.75" customHeight="1" x14ac:dyDescent="0.25">
      <c r="A780" s="3">
        <f>Sheet!A784</f>
        <v>46192</v>
      </c>
      <c r="B780" s="4" t="str">
        <f>Sheet!B784</f>
        <v>CH-121</v>
      </c>
      <c r="C780" s="7" t="str">
        <f>Sheet!C784</f>
        <v>1113-23 [MAET INNOVATION TEAM, SRL] LIB-3620. PAGO ORDEN DE COMPRA NO. MIVHED-2026-00057 PROCESO NO. MIVHED-DAF-CD-2026-0013 D/F 30/04/2026, CON LA FACTURA NCF NO. B1500000412 D/F 15/05/2026, POR ADQUISICION E INSTALACION DE CUATRO (4) BOMBA LADRONA Y UNA (1) BOMBA SUMERGIBLE TIPO MONOFASICA EN EDIFICIOS INSTITUCIONALES DEL MIVED, SEGUN DA/0622/2026 D/F 11/06/2026. (RETENCION: 5% ISR) VER ANEXOS.</v>
      </c>
      <c r="D780" s="2"/>
      <c r="E780" s="2">
        <v>118650</v>
      </c>
      <c r="F780" s="2">
        <f t="shared" si="12"/>
        <v>467610801.9399997</v>
      </c>
    </row>
    <row r="781" spans="1:6" ht="48.75" customHeight="1" x14ac:dyDescent="0.25">
      <c r="A781" s="3">
        <f>Sheet!A785</f>
        <v>46192</v>
      </c>
      <c r="B781" s="4" t="str">
        <f>Sheet!B785</f>
        <v>CH-124</v>
      </c>
      <c r="C781" s="7" t="str">
        <f>Sheet!C785</f>
        <v>1113-19 [ESCONSA SRL] LIB-3616. SALDO CESION DE CREDITO ENTRE EL BANCO DE RESERVAS DE LA REPUBLICA DOMINICANA, BANCO DE SERVICIOS MULTIPLES, Y ESCONSA SRL, POR VALOR RD$ 14,962,853,14, Y PAGO DE LA CUB-10, POR VALOR RD$ 240,727,050.10 DEL CONTRATO MIVHED/CB/CCO/001/2021, FICHA CBE00515, LOTE A, POR CONSTRUCCION DEL HOSPITAL REGIONAL SAN VICENTE DE PAUL, SAN FRANCISCO DE MACORIS, PROVINCIA DUARTE. PROYECTO NO. 00499. SEGÚN COM.VMC-SP-140-2026 D/F 15/06/2026.</v>
      </c>
      <c r="D781" s="2">
        <v>33857588.399999999</v>
      </c>
      <c r="E781" s="2"/>
      <c r="F781" s="2">
        <f t="shared" si="12"/>
        <v>501468390.33999968</v>
      </c>
    </row>
    <row r="782" spans="1:6" ht="48.75" customHeight="1" x14ac:dyDescent="0.25">
      <c r="A782" s="3">
        <f>Sheet!A786</f>
        <v>46192</v>
      </c>
      <c r="B782" s="4" t="str">
        <f>Sheet!B786</f>
        <v>CH-124</v>
      </c>
      <c r="C782" s="7" t="str">
        <f>Sheet!C786</f>
        <v>1113-23 [ESCONSA SRL] LIB-3616. SALDO CESION DE CREDITO ENTRE EL BANCO DE RESERVAS DE LA REPUBLICA DOMINICANA, BANCO DE SERVICIOS MULTIPLES, Y ESCONSA SRL, POR VALOR RD$ 14,962,853,14, Y PAGO DE LA CUB-10, POR VALOR RD$ 240,727,050.10 DEL CONTRATO MIVHED/CB/CCO/001/2021, FICHA CBE00515, LOTE A, POR CONSTRUCCION DEL HOSPITAL REGIONAL SAN VICENTE DE PAUL, SAN FRANCISCO DE MACORIS, PROVINCIA DUARTE. PROYECTO NO. 00499. SEGÚN COM.VMC-SP-140-2026 D/F 15/06/2026.</v>
      </c>
      <c r="D782" s="2"/>
      <c r="E782" s="2">
        <v>1406392.13</v>
      </c>
      <c r="F782" s="2">
        <f t="shared" si="12"/>
        <v>500061998.20999968</v>
      </c>
    </row>
    <row r="783" spans="1:6" ht="48.75" customHeight="1" x14ac:dyDescent="0.25">
      <c r="A783" s="3">
        <f>Sheet!A787</f>
        <v>46192</v>
      </c>
      <c r="B783" s="4" t="str">
        <f>Sheet!B787</f>
        <v>CH-124</v>
      </c>
      <c r="C783" s="7" t="str">
        <f>Sheet!C787</f>
        <v>1113-23 [ESCONSA SRL] LIB-3616. SALDO CESION DE CREDITO ENTRE EL BANCO DE RESERVAS DE LA REPUBLICA DOMINICANA, BANCO DE SERVICIOS MULTIPLES, Y ESCONSA SRL, POR VALOR RD$ 14,962,853,14, Y PAGO DE LA CUB-10, POR VALOR RD$ 240,727,050.10 DEL CONTRATO MIVHED/CB/CCO/001/2021, FICHA CBE00515, LOTE A, POR CONSTRUCCION DEL HOSPITAL REGIONAL SAN VICENTE DE PAUL, SAN FRANCISCO DE MACORIS, PROVINCIA DUARTE. PROYECTO NO. 00499. SEGÚN COM.VMC-SP-140-2026 D/F 15/06/2026.</v>
      </c>
      <c r="D783" s="2"/>
      <c r="E783" s="2">
        <v>260442.99</v>
      </c>
      <c r="F783" s="2">
        <f t="shared" si="12"/>
        <v>499801555.21999967</v>
      </c>
    </row>
    <row r="784" spans="1:6" ht="48.75" customHeight="1" x14ac:dyDescent="0.25">
      <c r="A784" s="3">
        <f>Sheet!A788</f>
        <v>46192</v>
      </c>
      <c r="B784" s="4" t="str">
        <f>Sheet!B788</f>
        <v>CH-124</v>
      </c>
      <c r="C784" s="7" t="str">
        <f>Sheet!C788</f>
        <v>1113-23 [ESCONSA SRL] LIB-3616. SALDO CESION DE CREDITO ENTRE EL BANCO DE RESERVAS DE LA REPUBLICA DOMINICANA, BANCO DE SERVICIOS MULTIPLES, Y ESCONSA SRL, POR VALOR RD$ 14,962,853,14, Y PAGO DE LA CUB-10, POR VALOR RD$ 240,727,050.10 DEL CONTRATO MIVHED/CB/CCO/001/2021, FICHA CBE00515, LOTE A, POR CONSTRUCCION DEL HOSPITAL REGIONAL SAN VICENTE DE PAUL, SAN FRANCISCO DE MACORIS, PROVINCIA DUARTE. PROYECTO NO. 00499. SEGÚN COM.VMC-SP-140-2026 D/F 15/06/2026.</v>
      </c>
      <c r="D784" s="2"/>
      <c r="E784" s="2">
        <v>2604429.88</v>
      </c>
      <c r="F784" s="2">
        <f t="shared" si="12"/>
        <v>497197125.33999968</v>
      </c>
    </row>
    <row r="785" spans="1:6" ht="48.75" customHeight="1" x14ac:dyDescent="0.25">
      <c r="A785" s="3">
        <f>Sheet!A789</f>
        <v>46192</v>
      </c>
      <c r="B785" s="4" t="str">
        <f>Sheet!B789</f>
        <v>CH-124</v>
      </c>
      <c r="C785" s="7" t="str">
        <f>Sheet!C789</f>
        <v>1113-23 [ESCONSA SRL] LIB-3616. SALDO CESION DE CREDITO ENTRE EL BANCO DE RESERVAS DE LA REPUBLICA DOMINICANA, BANCO DE SERVICIOS MULTIPLES, Y ESCONSA SRL, POR VALOR RD$ 14,962,853,14, Y PAGO DE LA CUB-10, POR VALOR RD$ 240,727,050.10 DEL CONTRATO MIVHED/CB/CCO/001/2021, FICHA CBE00515, LOTE A, POR CONSTRUCCION DEL HOSPITAL REGIONAL SAN VICENTE DE PAUL, SAN FRANCISCO DE MACORIS, PROVINCIA DUARTE. PROYECTO NO. 00499. SEGÚN COM.VMC-SP-140-2026 D/F 15/06/2026.</v>
      </c>
      <c r="D785" s="2"/>
      <c r="E785" s="2">
        <v>217561049.83000001</v>
      </c>
      <c r="F785" s="2">
        <f t="shared" si="12"/>
        <v>279636075.50999963</v>
      </c>
    </row>
    <row r="786" spans="1:6" ht="48.75" customHeight="1" x14ac:dyDescent="0.25">
      <c r="A786" s="3">
        <f>Sheet!A790</f>
        <v>46192</v>
      </c>
      <c r="B786" s="4" t="str">
        <f>Sheet!B790</f>
        <v>CH-124</v>
      </c>
      <c r="C786" s="7" t="str">
        <f>Sheet!C790</f>
        <v>1113-23 [ESCONSA SRL] LIB-3616. SALDO CESION DE CREDITO ENTRE EL BANCO DE RESERVAS DE LA REPUBLICA DOMINICANA, BANCO DE SERVICIOS MULTIPLES, Y ESCONSA SRL, POR VALOR RD$ 14,962,853,14, Y PAGO DE LA CUB-10, POR VALOR RD$ 240,727,050.10 DEL CONTRATO MIVHED/CB/CCO/001/2021, FICHA CBE00515, LOTE A, POR CONSTRUCCION DEL HOSPITAL REGIONAL SAN VICENTE DE PAUL, SAN FRANCISCO DE MACORIS, PROVINCIA DUARTE. PROYECTO NO. 00499. SEGÚN COM.VMC-SP-140-2026 D/F 15/06/2026.</v>
      </c>
      <c r="D786" s="2"/>
      <c r="E786" s="2">
        <v>33857588.399999999</v>
      </c>
      <c r="F786" s="2">
        <f t="shared" si="12"/>
        <v>245778487.10999963</v>
      </c>
    </row>
    <row r="787" spans="1:6" ht="48.75" customHeight="1" x14ac:dyDescent="0.25">
      <c r="A787" s="3">
        <f>Sheet!A791</f>
        <v>46192</v>
      </c>
      <c r="B787" s="4" t="str">
        <f>Sheet!B791</f>
        <v>CH-125</v>
      </c>
      <c r="C787" s="7" t="str">
        <f>Sheet!C791</f>
        <v>1113-23 [PAPELERIA &amp; SERVICIOS MULTIPLES YEFEL SRL] LIB-3635. PAGO ORDEN DE COMPRA NO. MIVHED-2026-00048 PROCESO NO. MIVHED-DAF-CM-2026-0006 D/F 24/04/2026, CON LA FACTURA NCF NO. E-450000000004 D/F 15/05/2026, POR ADQUISICIÓN DE MATERIAL GASTABLE PARA SUPLIR EL STOCK DE ALMACÉN DE ESTE MINISTERIO, DICHA ORDEN CERRARA CON UN BALANCE PENDIENTE POR RD$2,401.30, A RAZON DE QUE EL ADJUDICATARIO NO PUEDE CUMPLIR CON LOS TERMINOS DE ESTA CONTRATACION, SEGUN DA/0644/2026 D/F 16/06/2026. VER ANEXOS.</v>
      </c>
      <c r="D787" s="2"/>
      <c r="E787" s="2">
        <v>61978.32</v>
      </c>
      <c r="F787" s="2">
        <f t="shared" si="12"/>
        <v>245716508.78999963</v>
      </c>
    </row>
    <row r="788" spans="1:6" ht="51.75" customHeight="1" x14ac:dyDescent="0.25">
      <c r="A788" s="3">
        <f>Sheet!A792</f>
        <v>46192</v>
      </c>
      <c r="B788" s="4" t="str">
        <f>Sheet!B792</f>
        <v>CH-126</v>
      </c>
      <c r="C788" s="7" t="str">
        <f>Sheet!C792</f>
        <v>1113-23 [COMARFE SRL] LIB-3631. PAGO ORDEN DE COMPRA NO. MIVHED-2026-00051 PROCESO NO. MIVHED-DAF-CM-2026-0006 D/F 24/04/2026, CON LA FACTURA NCF NO. B1500000757 D/F 03/06/2026, POR ADQUISICIÓN DE MATERIAL GASTABLE PARA SUPLIR EL STOCK DE ALMACÉN DE ESTE MINISTERIO, DICHA ORDEN CERRARA CON UN BALANCE PENDIENTE POR RD$ 5,546.00, A RAZON DE QUE EL ADJUDICATARIO NO PUEDE CUMPLIR CON LOS TERMINOS DE ESTA CONTRATACION SEGUN DA/0628/2026 D/F 12/06/2026. VER ANEXOS.</v>
      </c>
      <c r="D788" s="2"/>
      <c r="E788" s="2">
        <v>975</v>
      </c>
      <c r="F788" s="2">
        <f t="shared" si="12"/>
        <v>245715533.78999963</v>
      </c>
    </row>
    <row r="789" spans="1:6" ht="51.75" customHeight="1" x14ac:dyDescent="0.25">
      <c r="A789" s="3">
        <f>Sheet!A793</f>
        <v>46192</v>
      </c>
      <c r="B789" s="4" t="str">
        <f>Sheet!B793</f>
        <v>CH-126</v>
      </c>
      <c r="C789" s="7" t="str">
        <f>Sheet!C793</f>
        <v>1113-23 [COMARFE SRL] LIB-3631. PAGO ORDEN DE COMPRA NO. MIVHED-2026-00051 PROCESO NO. MIVHED-DAF-CM-2026-0006 D/F 24/04/2026, CON LA FACTURA NCF NO. B1500000757 D/F 03/06/2026, POR ADQUISICIÓN DE MATERIAL GASTABLE PARA SUPLIR EL STOCK DE ALMACÉN DE ESTE MINISTERIO, DICHA ORDEN CERRARA CON UN BALANCE PENDIENTE POR RD$ 5,546.00, A RAZON DE QUE EL ADJUDICATARIO NO PUEDE CUMPLIR CON LOS TERMINOS DE ESTA CONTRATACION SEGUN DA/0628/2026 D/F 12/06/2026. VER ANEXOS.</v>
      </c>
      <c r="D789" s="2"/>
      <c r="E789" s="2">
        <v>22035</v>
      </c>
      <c r="F789" s="2">
        <f t="shared" si="12"/>
        <v>245693498.78999963</v>
      </c>
    </row>
    <row r="790" spans="1:6" ht="40.5" customHeight="1" x14ac:dyDescent="0.25">
      <c r="A790" s="3">
        <f>Sheet!A794</f>
        <v>46192</v>
      </c>
      <c r="B790" s="4" t="str">
        <f>Sheet!B794</f>
        <v>CH-127</v>
      </c>
      <c r="C790" s="7" t="str">
        <f>Sheet!C794</f>
        <v>1113-19 [CONSTRUCTORA CÁCERES MADERA, S.R.L.] LIB-3618. PAGO CUB-04 (81.57%) DEL CONTRATO MIVHED/CB/OB/PEEN/003/2024, FICHA CBE00727, LOTE 04, PARA LA CONSTRUCCION Y RECONSTRUCCION DE VIVIENDAS AFECTADAS POR LOS DAÑOS OCASIONADOS POR EL PASO DEL FENOMENO ATMOSFERICO A NIVEL NACIONAL, PROV. DAJABON, PROYECTO NO. 00598, SEGÚN COM. VMC-SP-143-2026 D/F 16/06/2026.</v>
      </c>
      <c r="D790" s="2">
        <v>378891.41</v>
      </c>
      <c r="E790" s="2"/>
      <c r="F790" s="2">
        <f t="shared" si="12"/>
        <v>246072390.19999963</v>
      </c>
    </row>
    <row r="791" spans="1:6" ht="40.5" customHeight="1" x14ac:dyDescent="0.25">
      <c r="A791" s="3">
        <f>Sheet!A795</f>
        <v>46192</v>
      </c>
      <c r="B791" s="4" t="str">
        <f>Sheet!B795</f>
        <v>CH-127</v>
      </c>
      <c r="C791" s="7" t="str">
        <f>Sheet!C795</f>
        <v>1113-23 [CONSTRUCTORA CÁCERES MADERA, S.R.L.] LIB-3618. PAGO CUB-04 (81.57%) DEL CONTRATO MIVHED/CB/OB/PEEN/003/2024, FICHA CBE00727, LOTE 04, PARA LA CONSTRUCCION Y RECONSTRUCCION DE VIVIENDAS AFECTADAS POR LOS DAÑOS OCASIONADOS POR EL PASO DEL FENOMENO ATMOSFERICO A NIVEL NACIONAL, PROV. DAJABON, PROYECTO NO. 00598, SEGÚN COM. VMC-SP-143-2026 D/F 16/06/2026.</v>
      </c>
      <c r="D791" s="2"/>
      <c r="E791" s="2">
        <v>20460.14</v>
      </c>
      <c r="F791" s="2">
        <f t="shared" si="12"/>
        <v>246051930.05999964</v>
      </c>
    </row>
    <row r="792" spans="1:6" ht="40.5" customHeight="1" x14ac:dyDescent="0.25">
      <c r="A792" s="3">
        <f>Sheet!A796</f>
        <v>46192</v>
      </c>
      <c r="B792" s="4" t="str">
        <f>Sheet!B796</f>
        <v>CH-127</v>
      </c>
      <c r="C792" s="7" t="str">
        <f>Sheet!C796</f>
        <v>1113-23 [CONSTRUCTORA CÁCERES MADERA, S.R.L.] LIB-3618. PAGO CUB-04 (81.57%) DEL CONTRATO MIVHED/CB/OB/PEEN/003/2024, FICHA CBE00727, LOTE 04, PARA LA CONSTRUCCION Y RECONSTRUCCION DE VIVIENDAS AFECTADAS POR LOS DAÑOS OCASIONADOS POR EL PASO DEL FENOMENO ATMOSFERICO A NIVEL NACIONAL, PROV. DAJABON, PROYECTO NO. 00598, SEGÚN COM. VMC-SP-143-2026 D/F 16/06/2026.</v>
      </c>
      <c r="D792" s="2"/>
      <c r="E792" s="2">
        <v>3788.91</v>
      </c>
      <c r="F792" s="2">
        <f t="shared" si="12"/>
        <v>246048141.14999965</v>
      </c>
    </row>
    <row r="793" spans="1:6" ht="40.5" customHeight="1" x14ac:dyDescent="0.25">
      <c r="A793" s="3">
        <f>Sheet!A797</f>
        <v>46192</v>
      </c>
      <c r="B793" s="4" t="str">
        <f>Sheet!B797</f>
        <v>CH-127</v>
      </c>
      <c r="C793" s="7" t="str">
        <f>Sheet!C797</f>
        <v>1113-23 [CONSTRUCTORA CÁCERES MADERA, S.R.L.] LIB-3618. PAGO CUB-04 (81.57%) DEL CONTRATO MIVHED/CB/OB/PEEN/003/2024, FICHA CBE00727, LOTE 04, PARA LA CONSTRUCCION Y RECONSTRUCCION DE VIVIENDAS AFECTADAS POR LOS DAÑOS OCASIONADOS POR EL PASO DEL FENOMENO ATMOSFERICO A NIVEL NACIONAL, PROV. DAJABON, PROYECTO NO. 00598, SEGÚN COM. VMC-SP-143-2026 D/F 16/06/2026.</v>
      </c>
      <c r="D793" s="2"/>
      <c r="E793" s="2">
        <v>37889.14</v>
      </c>
      <c r="F793" s="2">
        <f t="shared" si="12"/>
        <v>246010252.00999966</v>
      </c>
    </row>
    <row r="794" spans="1:6" ht="40.5" customHeight="1" x14ac:dyDescent="0.25">
      <c r="A794" s="3">
        <f>Sheet!A798</f>
        <v>46192</v>
      </c>
      <c r="B794" s="4" t="str">
        <f>Sheet!B798</f>
        <v>CH-127</v>
      </c>
      <c r="C794" s="7" t="str">
        <f>Sheet!C798</f>
        <v>1113-23 [CONSTRUCTORA CÁCERES MADERA, S.R.L.] LIB-3618. PAGO CUB-04 (81.57%) DEL CONTRATO MIVHED/CB/OB/PEEN/003/2024, FICHA CBE00727, LOTE 04, PARA LA CONSTRUCCION Y RECONSTRUCCION DE VIVIENDAS AFECTADAS POR LOS DAÑOS OCASIONADOS POR EL PASO DEL FENOMENO ATMOSFERICO A NIVEL NACIONAL, PROV. DAJABON, PROYECTO NO. 00598, SEGÚN COM. VMC-SP-143-2026 D/F 16/06/2026.</v>
      </c>
      <c r="D794" s="2"/>
      <c r="E794" s="2">
        <v>378891.41</v>
      </c>
      <c r="F794" s="2">
        <f t="shared" si="12"/>
        <v>245631360.59999967</v>
      </c>
    </row>
    <row r="795" spans="1:6" ht="40.5" customHeight="1" x14ac:dyDescent="0.25">
      <c r="A795" s="3">
        <f>Sheet!A799</f>
        <v>46192</v>
      </c>
      <c r="B795" s="4" t="str">
        <f>Sheet!B799</f>
        <v>CH-127</v>
      </c>
      <c r="C795" s="7" t="str">
        <f>Sheet!C799</f>
        <v>1113-23 [CONSTRUCTORA CÁCERES MADERA, S.R.L.] LIB-3618. PAGO CUB-04 (81.57%) DEL CONTRATO MIVHED/CB/OB/PEEN/003/2024, FICHA CBE00727, LOTE 04, PARA LA CONSTRUCCION Y RECONSTRUCCION DE VIVIENDAS AFECTADAS POR LOS DAÑOS OCASIONADOS POR EL PASO DEL FENOMENO ATMOSFERICO A NIVEL NACIONAL, PROV. DAJABON, PROYECTO NO. 00598, SEGÚN COM. VMC-SP-143-2026 D/F 16/06/2026.</v>
      </c>
      <c r="D795" s="2"/>
      <c r="E795" s="2">
        <v>2071867.95</v>
      </c>
      <c r="F795" s="2">
        <f t="shared" si="12"/>
        <v>243559492.64999968</v>
      </c>
    </row>
    <row r="796" spans="1:6" ht="24.75" customHeight="1" x14ac:dyDescent="0.25">
      <c r="A796" s="3">
        <f>Sheet!A800</f>
        <v>46192</v>
      </c>
      <c r="B796" s="4" t="str">
        <f>Sheet!B800</f>
        <v>DB-4959</v>
      </c>
      <c r="C796" s="7" t="str">
        <f>Sheet!C800</f>
        <v>1113-19 PARA REGISTRAR INGRESOS DE BIENES NACIONALES CORRESPONDIENTE AL DIA 19/06/2026. SEGUN RELACION ANEXA</v>
      </c>
      <c r="D796" s="2">
        <v>128135.75</v>
      </c>
      <c r="E796" s="2"/>
      <c r="F796" s="2">
        <f t="shared" si="12"/>
        <v>243687628.39999968</v>
      </c>
    </row>
    <row r="797" spans="1:6" ht="24.75" customHeight="1" x14ac:dyDescent="0.25">
      <c r="A797" s="3">
        <f>Sheet!A801</f>
        <v>46192</v>
      </c>
      <c r="B797" s="4" t="str">
        <f>Sheet!B801</f>
        <v>ED-32883</v>
      </c>
      <c r="C797" s="7" t="str">
        <f>Sheet!C801</f>
        <v>1113-22 P/R INGRESO POR ASIGNACION DE CUOTA,PARA LLEVAR A LA CTA. SUBCUENTA PAGADORA FONDO 2119 CORRESPONDIENTE AL 19/06/2026 REF. 65335</v>
      </c>
      <c r="D797" s="2">
        <v>94400</v>
      </c>
      <c r="E797" s="2"/>
      <c r="F797" s="2">
        <f t="shared" si="12"/>
        <v>243782028.39999968</v>
      </c>
    </row>
    <row r="798" spans="1:6" ht="24.75" customHeight="1" x14ac:dyDescent="0.25">
      <c r="A798" s="3">
        <f>Sheet!A802</f>
        <v>46192</v>
      </c>
      <c r="B798" s="4" t="str">
        <f>Sheet!B802</f>
        <v>ED-32883</v>
      </c>
      <c r="C798" s="7" t="str">
        <f>Sheet!C802</f>
        <v>1113-19 P/R INGRESO POR ASIGNACION DE CUOTA,PARA LLEVAR A LA CTA. SUBCUENTA PAGADORA FONDO 2119 CORRESPONDIENTE AL 19/06/2026 REF. 65335</v>
      </c>
      <c r="D798" s="2"/>
      <c r="E798" s="2">
        <v>94400</v>
      </c>
      <c r="F798" s="2">
        <f t="shared" si="12"/>
        <v>243687628.39999968</v>
      </c>
    </row>
    <row r="799" spans="1:6" ht="24.75" customHeight="1" x14ac:dyDescent="0.25">
      <c r="A799" s="3">
        <f>Sheet!A803</f>
        <v>46192</v>
      </c>
      <c r="B799" s="4" t="str">
        <f>Sheet!B803</f>
        <v>ED-33033</v>
      </c>
      <c r="C799" s="7" t="str">
        <f>Sheet!C803</f>
        <v>1113-23 P/R INGRESO POR ASIGNACION PRESUPUESTARIA DEL FONDO 100, CORRESPONDIENTE AL 19/06/2026 REF. 65335</v>
      </c>
      <c r="D799" s="2">
        <v>312584472.47000003</v>
      </c>
      <c r="E799" s="2"/>
      <c r="F799" s="2">
        <f t="shared" si="12"/>
        <v>556272100.86999965</v>
      </c>
    </row>
    <row r="800" spans="1:6" ht="24.75" customHeight="1" x14ac:dyDescent="0.25">
      <c r="A800" s="3">
        <f>Sheet!A804</f>
        <v>46192</v>
      </c>
      <c r="B800" s="4" t="str">
        <f>Sheet!B804</f>
        <v>ED-33034</v>
      </c>
      <c r="C800" s="7" t="str">
        <f>Sheet!C804</f>
        <v>1113-23 P/R INGRESO POR ASIGNACION PRESUPUESTARIA DEL FONDO 100, CORRESPONDIENTE AL 19/06/2026 REF. 65342</v>
      </c>
      <c r="D800" s="2">
        <v>18331147.18</v>
      </c>
      <c r="E800" s="2"/>
      <c r="F800" s="2">
        <f t="shared" si="12"/>
        <v>574603248.04999959</v>
      </c>
    </row>
    <row r="801" spans="1:6" ht="24.75" customHeight="1" x14ac:dyDescent="0.25">
      <c r="A801" s="3">
        <f>Sheet!A805</f>
        <v>46192</v>
      </c>
      <c r="B801" s="4" t="str">
        <f>Sheet!B805</f>
        <v>ED-33106</v>
      </c>
      <c r="C801" s="7" t="str">
        <f>Sheet!C805</f>
        <v>1113-19 PARA REGISTRAR LA FACTURA NO. 2111, NCF B0100002111 46203 DEL INGRESO RECIBIDO DE INVERSIONES ANDERSON SARANTE SRL, DEL DEPOSITO REF. NO. 242255777 19/06/2026.</v>
      </c>
      <c r="D801" s="2">
        <v>6000</v>
      </c>
      <c r="E801" s="2"/>
      <c r="F801" s="2">
        <f t="shared" si="12"/>
        <v>574609248.04999959</v>
      </c>
    </row>
    <row r="802" spans="1:6" ht="24.75" customHeight="1" x14ac:dyDescent="0.25">
      <c r="A802" s="3">
        <f>Sheet!A806</f>
        <v>46192</v>
      </c>
      <c r="B802" s="4" t="str">
        <f>Sheet!B806</f>
        <v>ED-33107</v>
      </c>
      <c r="C802" s="7" t="str">
        <f>Sheet!C806</f>
        <v>1113-19 PARA REGISTRAR INGRESO CORRESPONDIENTE AL DIA 19/06/2026, SEGUN ESTADO DE BANCO ANEXO, REF NO. 242255855.</v>
      </c>
      <c r="D802" s="2">
        <v>3300</v>
      </c>
      <c r="E802" s="2"/>
      <c r="F802" s="2">
        <f t="shared" si="12"/>
        <v>574612548.04999959</v>
      </c>
    </row>
    <row r="803" spans="1:6" ht="24.75" customHeight="1" x14ac:dyDescent="0.25">
      <c r="A803" s="3">
        <f>Sheet!A807</f>
        <v>46192</v>
      </c>
      <c r="B803" s="4" t="str">
        <f>Sheet!B807</f>
        <v>ED-33108</v>
      </c>
      <c r="C803" s="7" t="str">
        <f>Sheet!C807</f>
        <v>1113-19 PARA REGISTRAR LA FACTURA NO. 2109, NCF B0100002109 46203 DEL INGRESO RECIBIDO DE TERRAESTE DEVELOPMENT SRL, DEL DEPOSITO REF. NO. 452400362577 19/06/2026</v>
      </c>
      <c r="D803" s="2">
        <v>6000</v>
      </c>
      <c r="E803" s="2"/>
      <c r="F803" s="2">
        <f t="shared" si="12"/>
        <v>574618548.04999959</v>
      </c>
    </row>
    <row r="804" spans="1:6" ht="24.75" customHeight="1" x14ac:dyDescent="0.25">
      <c r="A804" s="3">
        <f>Sheet!A808</f>
        <v>46192</v>
      </c>
      <c r="B804" s="4" t="str">
        <f>Sheet!B808</f>
        <v>ED-33109</v>
      </c>
      <c r="C804" s="7" t="str">
        <f>Sheet!C808</f>
        <v>1113-19 PARA REGISTRAR INGRESO CORRESPONDIENTE AL DIA 19/06/2026, SEGUN ESTADO DE BANCO ANEXO, REF NO. 452400546110.</v>
      </c>
      <c r="D804" s="2">
        <v>49908.6</v>
      </c>
      <c r="E804" s="2"/>
      <c r="F804" s="2">
        <f t="shared" si="12"/>
        <v>574668456.64999962</v>
      </c>
    </row>
    <row r="805" spans="1:6" ht="24.75" customHeight="1" x14ac:dyDescent="0.25">
      <c r="A805" s="3">
        <f>Sheet!A809</f>
        <v>46192</v>
      </c>
      <c r="B805" s="4" t="str">
        <f>Sheet!B809</f>
        <v>ED-33110</v>
      </c>
      <c r="C805" s="7" t="str">
        <f>Sheet!C809</f>
        <v>1113-19 PARA REGISTRAR INGRESO CORRESPONDIENTE AL DIA 19/06/2026, SEGUN ESTADO DE BANCO ANEXO, REF NO. 242256851.</v>
      </c>
      <c r="D805" s="2">
        <v>1000</v>
      </c>
      <c r="E805" s="2"/>
      <c r="F805" s="2">
        <f t="shared" si="12"/>
        <v>574669456.64999962</v>
      </c>
    </row>
    <row r="806" spans="1:6" ht="24.75" customHeight="1" x14ac:dyDescent="0.25">
      <c r="A806" s="3">
        <f>Sheet!A810</f>
        <v>46192</v>
      </c>
      <c r="B806" s="4" t="str">
        <f>Sheet!B810</f>
        <v>ED-33111</v>
      </c>
      <c r="C806" s="7" t="str">
        <f>Sheet!C810</f>
        <v>1113-19 PARA REGISTRAR LA FACTURA NO. 2110, NCF B0100002110 46203 DEL INGRESO RECIBIDO DE GRUPO DE CONSTRUCCION INMOBILIARIA GRUCOIN SRL, DEL DEPOSITO REF. NO. 242256914 19/06/2026.</v>
      </c>
      <c r="D806" s="2">
        <v>6000</v>
      </c>
      <c r="E806" s="2"/>
      <c r="F806" s="2">
        <f t="shared" si="12"/>
        <v>574675456.64999962</v>
      </c>
    </row>
    <row r="807" spans="1:6" ht="24.75" customHeight="1" x14ac:dyDescent="0.25">
      <c r="A807" s="3">
        <f>Sheet!A811</f>
        <v>46192</v>
      </c>
      <c r="B807" s="4" t="str">
        <f>Sheet!B811</f>
        <v>ED-33112</v>
      </c>
      <c r="C807" s="7" t="str">
        <f>Sheet!C811</f>
        <v>1113-19 PARA REGISTRAR LA FACTURA NO. 2129, NCF B0100002129 46203 DEL INGRESO RECIBIDO DE LOPEZ VANDERHORST PEREZ REAL ESTATE INVESTMENT SAS, DEL DEPOSITO REF. NO. 425820340 19/06/2026.</v>
      </c>
      <c r="D807" s="2">
        <v>8500</v>
      </c>
      <c r="E807" s="2"/>
      <c r="F807" s="2">
        <f t="shared" si="12"/>
        <v>574683956.64999962</v>
      </c>
    </row>
    <row r="808" spans="1:6" ht="24.75" customHeight="1" x14ac:dyDescent="0.25">
      <c r="A808" s="3">
        <f>Sheet!A812</f>
        <v>46192</v>
      </c>
      <c r="B808" s="4" t="str">
        <f>Sheet!B812</f>
        <v>ED-33114</v>
      </c>
      <c r="C808" s="7" t="str">
        <f>Sheet!C812</f>
        <v>1113-19 PARA REGISTRAR INGRESO CORRESPONDIENTE AL DIA 19/06/2026, SEGUN ESTADO DE BANCO ANEXO, REF NO. 2540040432.</v>
      </c>
      <c r="D808" s="2">
        <v>34721.47</v>
      </c>
      <c r="E808" s="2"/>
      <c r="F808" s="2">
        <f t="shared" si="12"/>
        <v>574718678.11999965</v>
      </c>
    </row>
    <row r="809" spans="1:6" ht="24.75" customHeight="1" x14ac:dyDescent="0.25">
      <c r="A809" s="3">
        <f>Sheet!A813</f>
        <v>46192</v>
      </c>
      <c r="B809" s="4" t="str">
        <f>Sheet!B813</f>
        <v>ED-33116</v>
      </c>
      <c r="C809" s="7" t="str">
        <f>Sheet!C813</f>
        <v>1113-19 PARA REGISTRAR LA FACTURA NO. 2107, NCF B0100002107 46203 DEL INGRESO RECIBIDO DE RILON TRADING SRL, DEL DEPOSITO REF. NO. 002330040200 19/06/2026</v>
      </c>
      <c r="D809" s="2">
        <v>185213.7</v>
      </c>
      <c r="E809" s="2"/>
      <c r="F809" s="2">
        <f t="shared" si="12"/>
        <v>574903891.81999969</v>
      </c>
    </row>
    <row r="810" spans="1:6" ht="24.75" customHeight="1" x14ac:dyDescent="0.25">
      <c r="A810" s="3">
        <f>Sheet!A814</f>
        <v>46192</v>
      </c>
      <c r="B810" s="4" t="str">
        <f>Sheet!B814</f>
        <v>ED-33286</v>
      </c>
      <c r="C810" s="7" t="str">
        <f>Sheet!C814</f>
        <v>1113-19 PARA REGISTRAR INGRESOS POR PAGO DE INDEMNIZACION REF. NO. 002560050060 VER ANEXOS</v>
      </c>
      <c r="D810" s="2">
        <v>1881023</v>
      </c>
      <c r="E810" s="2"/>
      <c r="F810" s="2">
        <f t="shared" si="12"/>
        <v>576784914.81999969</v>
      </c>
    </row>
    <row r="811" spans="1:6" ht="24.75" customHeight="1" x14ac:dyDescent="0.25">
      <c r="A811" s="3">
        <f>Sheet!A815</f>
        <v>46192</v>
      </c>
      <c r="B811" s="4" t="str">
        <f>Sheet!B815</f>
        <v>ED-33289</v>
      </c>
      <c r="C811" s="7" t="str">
        <f>Sheet!C815</f>
        <v>1113-19 PARA REGISTRAR INGRESOS POR PAGO DE INDEMNIZACION REF. NO. 000330120469  VER ANEXOS</v>
      </c>
      <c r="D811" s="2">
        <v>1032829</v>
      </c>
      <c r="E811" s="2"/>
      <c r="F811" s="2">
        <f t="shared" si="12"/>
        <v>577817743.81999969</v>
      </c>
    </row>
    <row r="812" spans="1:6" ht="24.75" customHeight="1" x14ac:dyDescent="0.25">
      <c r="A812" s="3">
        <f>Sheet!A816</f>
        <v>46192</v>
      </c>
      <c r="B812" s="4" t="str">
        <f>Sheet!B816</f>
        <v>ED-33382</v>
      </c>
      <c r="C812" s="7" t="str">
        <f>Sheet!C816</f>
        <v>1113-19 PARA REGISTRAR LA FACTURA NO. 2162, NCF B0100002162 D/F 30/6/2026 DEL INGRESO RECIBIDO DE CONSTRUCTORA RIZEK &amp; ASOCIADOS SRL, DEL DEPOSITO REF. NO. 035771 IVETTE CASTILLO INT178223505372 2P D/F 23/06/2026.</v>
      </c>
      <c r="D812" s="2">
        <v>6000</v>
      </c>
      <c r="E812" s="2"/>
      <c r="F812" s="2">
        <f t="shared" si="12"/>
        <v>577823743.81999969</v>
      </c>
    </row>
    <row r="813" spans="1:6" ht="24.75" customHeight="1" x14ac:dyDescent="0.25">
      <c r="A813" s="3">
        <f>Sheet!A817</f>
        <v>46192</v>
      </c>
      <c r="B813" s="4" t="str">
        <f>Sheet!B817</f>
        <v>ED-33418</v>
      </c>
      <c r="C813" s="7" t="str">
        <f>Sheet!C817</f>
        <v>1113-19 PARA REGISTRAR LA FACTURA NO. 4942, NCF B0200004942 DEL INGRESO RECIBIDO DE EDIFICIO ECM, DEL DEPOSITO REF. NO. 452400540576 D/F 19/06/2026</v>
      </c>
      <c r="D813" s="2">
        <v>4676.25</v>
      </c>
      <c r="E813" s="2"/>
      <c r="F813" s="2">
        <f t="shared" si="12"/>
        <v>577828420.06999969</v>
      </c>
    </row>
    <row r="814" spans="1:6" ht="24.75" customHeight="1" x14ac:dyDescent="0.25">
      <c r="A814" s="3">
        <f>Sheet!A818</f>
        <v>46192</v>
      </c>
      <c r="B814" s="4" t="str">
        <f>Sheet!B818</f>
        <v>ED-33419</v>
      </c>
      <c r="C814" s="7" t="str">
        <f>Sheet!C818</f>
        <v>1113-19 PARA REGISTRAR LA FACTURA NO. 4943, NCF B0200004943 DEL INGRESO RECIBIDO DE RESIDENCIA JULIO DE LA CRUZ, DEL DEPOSITO REF. NO. 242257442 D/F 19/06/2026</v>
      </c>
      <c r="D814" s="2">
        <v>5000</v>
      </c>
      <c r="E814" s="2"/>
      <c r="F814" s="2">
        <f t="shared" si="12"/>
        <v>577833420.06999969</v>
      </c>
    </row>
    <row r="815" spans="1:6" ht="24.75" customHeight="1" x14ac:dyDescent="0.25">
      <c r="A815" s="3">
        <f>Sheet!A819</f>
        <v>46192</v>
      </c>
      <c r="B815" s="4" t="str">
        <f>Sheet!B819</f>
        <v>ED-33421</v>
      </c>
      <c r="C815" s="7" t="str">
        <f>Sheet!C819</f>
        <v>1113-19 PARA REGISTRAR LA FACTURA NO. 4944, NCF B0200004944 DEL INGRESO RECIBIDO DE VILLAS LOS FLAMBOYANES, DEL DEPOSITO REF. NO. 425836720 D/F 19/06/2026</v>
      </c>
      <c r="D815" s="2">
        <v>5000</v>
      </c>
      <c r="E815" s="2"/>
      <c r="F815" s="2">
        <f t="shared" si="12"/>
        <v>577838420.06999969</v>
      </c>
    </row>
    <row r="816" spans="1:6" ht="24.75" customHeight="1" x14ac:dyDescent="0.25">
      <c r="A816" s="3">
        <f>Sheet!A820</f>
        <v>46192</v>
      </c>
      <c r="B816" s="4" t="str">
        <f>Sheet!B820</f>
        <v>ED-33422</v>
      </c>
      <c r="C816" s="7" t="str">
        <f>Sheet!C820</f>
        <v>1113-19 PARA REGISTRAR LA FACTURA NO. 4945, NCF B0200004945 DEL INGRESO RECIBIDO DE CRISTIAN POZO, DEL DEPOSITO REF. NO. 242257488 D/F 19/06/2026</v>
      </c>
      <c r="D816" s="2">
        <v>8500</v>
      </c>
      <c r="E816" s="2"/>
      <c r="F816" s="2">
        <f t="shared" si="12"/>
        <v>577846920.06999969</v>
      </c>
    </row>
    <row r="817" spans="1:6" ht="24.75" customHeight="1" x14ac:dyDescent="0.25">
      <c r="A817" s="3">
        <f>Sheet!A821</f>
        <v>46192</v>
      </c>
      <c r="B817" s="4" t="str">
        <f>Sheet!B821</f>
        <v>ED-33458</v>
      </c>
      <c r="C817" s="7" t="str">
        <f>Sheet!C821</f>
        <v>1113-19 PARA REGISTRAR LA FACTURA NO. 4974, NCF B0200004974 D/F 29/6/2026 DEL INGRESO RECIBIDO DE RESIDENCIAL MUSSEB IX, DEL DEPOSITO REF. NO. 425815585 D/F 19/06/2026</v>
      </c>
      <c r="D817" s="2">
        <v>9900</v>
      </c>
      <c r="E817" s="2"/>
      <c r="F817" s="2">
        <f t="shared" si="12"/>
        <v>577856820.06999969</v>
      </c>
    </row>
    <row r="818" spans="1:6" ht="24.75" customHeight="1" x14ac:dyDescent="0.25">
      <c r="A818" s="3">
        <f>Sheet!A822</f>
        <v>46192</v>
      </c>
      <c r="B818" s="4" t="str">
        <f>Sheet!B822</f>
        <v>ED-33459</v>
      </c>
      <c r="C818" s="7" t="str">
        <f>Sheet!C822</f>
        <v>1113-19 PARA REGISTRAR LA FACTURA NO. 4975, NCF B0200004975 D/F 29/6/2026 DEL INGRESO RECIBIDO DE RESIDENCIAL SOL DEL ESTE , DEL DEPOSITO REF. NO. 242260664 D/F 19/06/2026</v>
      </c>
      <c r="D818" s="2">
        <v>3300</v>
      </c>
      <c r="E818" s="2"/>
      <c r="F818" s="2">
        <f t="shared" si="12"/>
        <v>577860120.06999969</v>
      </c>
    </row>
    <row r="819" spans="1:6" ht="24.75" customHeight="1" x14ac:dyDescent="0.25">
      <c r="A819" s="3">
        <f>Sheet!A823</f>
        <v>46192</v>
      </c>
      <c r="B819" s="4" t="str">
        <f>Sheet!B823</f>
        <v>ED-33487</v>
      </c>
      <c r="C819" s="7" t="str">
        <f>Sheet!C823</f>
        <v>1113-19 PARA REGISTRAR LA FACTURA NO. 5022, NCF B0200005022 D/F 30/6/2026 DEL INGRESO RECIBIDO DE RESIDENCIAL REYMON, DEL DEPOSITO REF. NO. 452400540886 D/F 18/06/2026</v>
      </c>
      <c r="D819" s="2">
        <v>6000</v>
      </c>
      <c r="E819" s="2"/>
      <c r="F819" s="2">
        <f t="shared" si="12"/>
        <v>577866120.06999969</v>
      </c>
    </row>
    <row r="820" spans="1:6" ht="24.75" customHeight="1" x14ac:dyDescent="0.25">
      <c r="A820" s="3">
        <f>Sheet!A824</f>
        <v>46192</v>
      </c>
      <c r="B820" s="4" t="str">
        <f>Sheet!B824</f>
        <v>ED-33507</v>
      </c>
      <c r="C820" s="7" t="str">
        <f>Sheet!C824</f>
        <v>1113-19 PARA REGISTRAR LA FACTURA NO. 5047, NCF B0200005047 D/F 30/6/2026 DEL INGRESO RECIBIDO DE PLAZA CHINA CAN CRISTOBAL, DEL DEPOSITO REF. NO. 037725 ISRAEL ROSARIO INT178188076565 91 D/F 19/06/2026</v>
      </c>
      <c r="D820" s="2">
        <v>6000</v>
      </c>
      <c r="E820" s="2"/>
      <c r="F820" s="2">
        <f t="shared" si="12"/>
        <v>577872120.06999969</v>
      </c>
    </row>
    <row r="821" spans="1:6" ht="51.75" customHeight="1" x14ac:dyDescent="0.25">
      <c r="A821" s="3">
        <f>Sheet!A825</f>
        <v>46195</v>
      </c>
      <c r="B821" s="4" t="str">
        <f>Sheet!B825</f>
        <v>CH-23</v>
      </c>
      <c r="C821" s="7" t="str">
        <f>Sheet!C825</f>
        <v>1113-22 [GTG INDUSTRIAL, SRL] LIB-3638. PAGO ORDEN DE COMPRA NO. MIVHED-2026-00077 PROCESO NO. MIVHED-DAF-CM-2026-0015 D/F 18/05/2026, CON LA FACTURA NCF NO. E-450000000497 D/F 11/06/2026, POR ADQUISICIÓN DE PRODUCTOS COMESTIBLES Y VASOS BIODEGRADABLES PARA REPOSICIÓN DEL ALMACÉN DEL MINISTERIO DE LA VIVIENDA HÁBITAT Y EDIFICACIONES (MIVHED) - EXCLUSIVO PARA MIPYMES MUJER Y EN CUMPLIMIENTO DEL DECRETO 617-22 DE COMPRAS VERDES, SEGUN DA/0632/2026 D/F 15/06/2026. VER ANEXOS.</v>
      </c>
      <c r="D821" s="2"/>
      <c r="E821" s="2">
        <v>136644</v>
      </c>
      <c r="F821" s="2">
        <f t="shared" si="12"/>
        <v>577735476.06999969</v>
      </c>
    </row>
    <row r="822" spans="1:6" ht="42" customHeight="1" x14ac:dyDescent="0.25">
      <c r="A822" s="3">
        <f>Sheet!A826</f>
        <v>46195</v>
      </c>
      <c r="B822" s="4" t="str">
        <f>Sheet!B826</f>
        <v>CH-24</v>
      </c>
      <c r="C822" s="7" t="str">
        <f>Sheet!C826</f>
        <v>1113-22 [LORA FIGUEREO ARQUI PRINT EIRL] LIB-3662. PAGO ORDEN DE SERVICIOS NO. MIVHED-2026-00079 PROCESO NO. MIVHED-DAF-CD-2026-0019 D/F 20/05/2026, CON LA FACTURA NCF NO. E-450000000001 D/F 05/06/2026, POR CONTRATACIÓN DE SERVICIOS DE IMPRESIÓN DE DOCUMENTOS DE CARA A LA IMPLEMENTACIÓN DE NORMAS ISO 37001, 37301 Y 9001, SEGUN DA/0631/2026 D/F 15/06/2026. VER ANEXOS.</v>
      </c>
      <c r="D822" s="2"/>
      <c r="E822" s="2">
        <v>48675</v>
      </c>
      <c r="F822" s="2">
        <f t="shared" si="12"/>
        <v>577686801.06999969</v>
      </c>
    </row>
    <row r="823" spans="1:6" ht="42" customHeight="1" x14ac:dyDescent="0.25">
      <c r="A823" s="3">
        <f>Sheet!A827</f>
        <v>46195</v>
      </c>
      <c r="B823" s="4" t="str">
        <f>Sheet!B827</f>
        <v>CH-122</v>
      </c>
      <c r="C823" s="7" t="str">
        <f>Sheet!C827</f>
        <v>1113-23 [EDITORA LISTIN DIARIO S.A.] LIB-3668. CUARTO PAGO AL CONTRATO NO. MIVHED-CB-CS-008-2025, PROCESO MIVHED-CCC-PEPB-2025-0001, ADENDA I NO. MIVHED-CB-AD-344-2025 CON LA FACTURA NCF NO. E450000002208 D/F 03/06/2026, POR SERVICIOS DE PUBLICIDAD COLOCACION EN MEDIOS IMPRESOS DE CIRCULACION NACIONAL PERIODICOS, SEGUN DA/0611/2026 D/F 10/06/2026. VER ANEXOS.</v>
      </c>
      <c r="D823" s="2"/>
      <c r="E823" s="2">
        <v>70800</v>
      </c>
      <c r="F823" s="2">
        <f t="shared" si="12"/>
        <v>577616001.06999969</v>
      </c>
    </row>
    <row r="824" spans="1:6" ht="36" customHeight="1" x14ac:dyDescent="0.25">
      <c r="A824" s="3">
        <f>Sheet!A828</f>
        <v>46195</v>
      </c>
      <c r="B824" s="4" t="str">
        <f>Sheet!B828</f>
        <v>CH-130</v>
      </c>
      <c r="C824" s="7" t="str">
        <f>Sheet!C828</f>
        <v>1113-19 [ALAN TEJEDA INGENIEROS Y ARQUITECTOS, S.R.L.] LIB-3682. PAGO CUB-04 (75.24%) DEL CONTRATO MIVHED/CB/OB/LPN/012/2024, FICHA CBE00781, LOTE I, PARA LA CONSTRUCCION DE LA EXTENSION DE OFICINAS Y SERVICIOS DEL PALACIO NACIONAL CASA DE VAPOR, PROYECTO NO. 00619, SEGÚN COM. VMC-SP-139-2026 D/F 12/06/2026.</v>
      </c>
      <c r="D824" s="2">
        <v>5964446.7800000003</v>
      </c>
      <c r="E824" s="2"/>
      <c r="F824" s="2">
        <f t="shared" si="12"/>
        <v>583580447.84999967</v>
      </c>
    </row>
    <row r="825" spans="1:6" ht="36" customHeight="1" x14ac:dyDescent="0.25">
      <c r="A825" s="3">
        <f>Sheet!A829</f>
        <v>46195</v>
      </c>
      <c r="B825" s="4" t="str">
        <f>Sheet!B829</f>
        <v>CH-130</v>
      </c>
      <c r="C825" s="7" t="str">
        <f>Sheet!C829</f>
        <v>1113-23 [ALAN TEJEDA INGENIEROS Y ARQUITECTOS, S.R.L.] LIB-3682. PAGO CUB-04 (75.24%) DEL CONTRATO MIVHED/CB/OB/LPN/012/2024, FICHA CBE00781, LOTE I, PARA LA CONSTRUCCION DE LA EXTENSION DE OFICINAS Y SERVICIOS DEL PALACIO NACIONAL CASA DE VAPOR, PROYECTO NO. 00619, SEGÚN COM. VMC-SP-139-2026 D/F 12/06/2026.</v>
      </c>
      <c r="D825" s="2"/>
      <c r="E825" s="2">
        <v>557928.12</v>
      </c>
      <c r="F825" s="2">
        <f t="shared" si="12"/>
        <v>583022519.72999966</v>
      </c>
    </row>
    <row r="826" spans="1:6" ht="36" customHeight="1" x14ac:dyDescent="0.25">
      <c r="A826" s="3">
        <f>Sheet!A830</f>
        <v>46195</v>
      </c>
      <c r="B826" s="4" t="str">
        <f>Sheet!B830</f>
        <v>CH-130</v>
      </c>
      <c r="C826" s="7" t="str">
        <f>Sheet!C830</f>
        <v>1113-23 [ALAN TEJEDA INGENIEROS Y ARQUITECTOS, S.R.L.] LIB-3682. PAGO CUB-04 (75.24%) DEL CONTRATO MIVHED/CB/OB/LPN/012/2024, FICHA CBE00781, LOTE I, PARA LA CONSTRUCCION DE LA EXTENSION DE OFICINAS Y SERVICIOS DEL PALACIO NACIONAL CASA DE VAPOR, PROYECTO NO. 00619, SEGÚN COM. VMC-SP-139-2026 D/F 12/06/2026.</v>
      </c>
      <c r="D826" s="2"/>
      <c r="E826" s="2">
        <v>247753.94</v>
      </c>
      <c r="F826" s="2">
        <f t="shared" si="12"/>
        <v>582774765.7899996</v>
      </c>
    </row>
    <row r="827" spans="1:6" ht="36" customHeight="1" x14ac:dyDescent="0.25">
      <c r="A827" s="3">
        <f>Sheet!A831</f>
        <v>46195</v>
      </c>
      <c r="B827" s="4" t="str">
        <f>Sheet!B831</f>
        <v>CH-130</v>
      </c>
      <c r="C827" s="7" t="str">
        <f>Sheet!C831</f>
        <v>1113-23 [ALAN TEJEDA INGENIEROS Y ARQUITECTOS, S.R.L.] LIB-3682. PAGO CUB-04 (75.24%) DEL CONTRATO MIVHED/CB/OB/LPN/012/2024, FICHA CBE00781, LOTE I, PARA LA CONSTRUCCION DE LA EXTENSION DE OFICINAS Y SERVICIOS DEL PALACIO NACIONAL CASA DE VAPOR, PROYECTO NO. 00619, SEGÚN COM. VMC-SP-139-2026 D/F 12/06/2026.</v>
      </c>
      <c r="D827" s="2"/>
      <c r="E827" s="2">
        <v>458803.6</v>
      </c>
      <c r="F827" s="2">
        <f t="shared" si="12"/>
        <v>582315962.18999958</v>
      </c>
    </row>
    <row r="828" spans="1:6" ht="36" customHeight="1" x14ac:dyDescent="0.25">
      <c r="A828" s="3">
        <f>Sheet!A832</f>
        <v>46195</v>
      </c>
      <c r="B828" s="4" t="str">
        <f>Sheet!B832</f>
        <v>CH-130</v>
      </c>
      <c r="C828" s="7" t="str">
        <f>Sheet!C832</f>
        <v>1113-23 [ALAN TEJEDA INGENIEROS Y ARQUITECTOS, S.R.L.] LIB-3682. PAGO CUB-04 (75.24%) DEL CONTRATO MIVHED/CB/OB/LPN/012/2024, FICHA CBE00781, LOTE I, PARA LA CONSTRUCCION DE LA EXTENSION DE OFICINAS Y SERVICIOS DEL PALACIO NACIONAL CASA DE VAPOR, PROYECTO NO. 00619, SEGÚN COM. VMC-SP-139-2026 D/F 12/06/2026.</v>
      </c>
      <c r="D828" s="2"/>
      <c r="E828" s="2">
        <v>45880.36</v>
      </c>
      <c r="F828" s="2">
        <f t="shared" si="12"/>
        <v>582270081.82999957</v>
      </c>
    </row>
    <row r="829" spans="1:6" ht="36" customHeight="1" x14ac:dyDescent="0.25">
      <c r="A829" s="3">
        <f>Sheet!A833</f>
        <v>46195</v>
      </c>
      <c r="B829" s="4" t="str">
        <f>Sheet!B833</f>
        <v>CH-130</v>
      </c>
      <c r="C829" s="7" t="str">
        <f>Sheet!C833</f>
        <v>1113-23 [ALAN TEJEDA INGENIEROS Y ARQUITECTOS, S.R.L.] LIB-3682. PAGO CUB-04 (75.24%) DEL CONTRATO MIVHED/CB/OB/LPN/012/2024, FICHA CBE00781, LOTE I, PARA LA CONSTRUCCION DE LA EXTENSION DE OFICINAS Y SERVICIOS DEL PALACIO NACIONAL CASA DE VAPOR, PROYECTO NO. 00619, SEGÚN COM. VMC-SP-139-2026 D/F 12/06/2026.</v>
      </c>
      <c r="D829" s="2"/>
      <c r="E829" s="2">
        <v>5964446.7800000003</v>
      </c>
      <c r="F829" s="2">
        <f t="shared" si="12"/>
        <v>576305635.04999959</v>
      </c>
    </row>
    <row r="830" spans="1:6" ht="36" customHeight="1" x14ac:dyDescent="0.25">
      <c r="A830" s="3">
        <f>Sheet!A834</f>
        <v>46195</v>
      </c>
      <c r="B830" s="4" t="str">
        <f>Sheet!B834</f>
        <v>CH-130</v>
      </c>
      <c r="C830" s="7" t="str">
        <f>Sheet!C834</f>
        <v>1113-23 [ALAN TEJEDA INGENIEROS Y ARQUITECTOS, S.R.L.] LIB-3682. PAGO CUB-04 (75.24%) DEL CONTRATO MIVHED/CB/OB/LPN/012/2024, FICHA CBE00781, LOTE I, PARA LA CONSTRUCCION DE LA EXTENSION DE OFICINAS Y SERVICIOS DEL PALACIO NACIONAL CASA DE VAPOR, PROYECTO NO. 00619, SEGÚN COM. VMC-SP-139-2026 D/F 12/06/2026.</v>
      </c>
      <c r="D830" s="2"/>
      <c r="E830" s="2">
        <v>37424127.799999997</v>
      </c>
      <c r="F830" s="2">
        <f t="shared" si="12"/>
        <v>538881507.24999964</v>
      </c>
    </row>
    <row r="831" spans="1:6" ht="62.25" customHeight="1" x14ac:dyDescent="0.25">
      <c r="A831" s="3">
        <f>Sheet!A835</f>
        <v>46195</v>
      </c>
      <c r="B831" s="4" t="str">
        <f>Sheet!B835</f>
        <v>CH-131</v>
      </c>
      <c r="C831" s="7" t="str">
        <f>Sheet!C835</f>
        <v>1113-23 [ARIAS MOTORS SA] LIB-3685. SEPTIMO PAGO AL CONTRATO NO. MIVHED-CB-BS-CP-001-2025, PROCESO MIVHED-CCC-CP-2025-0004, CON LAS FACT. NCF E450000000486, D/F 8/12/2025, 517 D/F 16/1, 547 D/F 9/2, 552 D/F 17/2, 574 Y 575 D/F 3/3, 576, 577, 578 D/F 5/3, 589, 590 D/F 11/3, 598, D/F 18/3, 600 D/F 19/3, 604 D/F 21/3, 610 D/F 23/3, 614 D/F 25/3, 617 D/F 26/3, 654 D/F 28/3 DEL 2026, CON LAS N/D NO. E330000005477 D/F 17/2 Y 5450 D/F 30/3 DEL 2026 CON LAS N/C E340000093852, D/F 16/1, 94937, 94936, 94938, 94939 D/F 6/5 DEL AÑO 2026, POR ADQ. E INSTALACION DE NEUMATICOS PARA LA FLOTILLA VEH. DE ESTE MINISTERIO. SEGUN DA/0599/2026 D/F 09/06/2026. VER ANEXOS.</v>
      </c>
      <c r="D831" s="2"/>
      <c r="E831" s="2">
        <v>1134463.29</v>
      </c>
      <c r="F831" s="2">
        <f t="shared" si="12"/>
        <v>537747043.95999968</v>
      </c>
    </row>
    <row r="832" spans="1:6" ht="62.25" customHeight="1" x14ac:dyDescent="0.25">
      <c r="A832" s="3">
        <f>Sheet!A836</f>
        <v>46195</v>
      </c>
      <c r="B832" s="4" t="str">
        <f>Sheet!B836</f>
        <v>CH-133</v>
      </c>
      <c r="C832" s="7" t="str">
        <f>Sheet!C836</f>
        <v>1113-23 [PROYECTOS DE INGENIERIA Y EDIFICACIONES MELO SCARFULLERY SRL] LIB-3683. DOCEAVO PAGO DEL CONTRATO NO. MIVHED-CB-SB-LPN-018-2025 PROCESO NO. MIVHED-CCC-LPN-2025-0004, ADENDA I NO. MIVHED-CB-AD-351-2025, (POR INCREMENTO AL MONTO DEL CONTRATO POR EQUILIBRIO ECONOMICO) CON LA FACT. NO. E-450000000004 D/F 12/06/2026, POR ADQ. DE MAT.DE CONST. PARA PROGRAMA FINALIZA TU VIVIENDA, LA UNIDAD DE ACCION RAPIDA Y DONACIONES PARA MEJORAMIENTO DE VIVIENDAS Y EDIFICACIONES EN TODO EL PAIS, LOTE 5: CARPINTERIA, ITEAM NO.1-13., SEGUN DA/0652/2026 D/F 17/06/2026. (RET.: 5% ISR).VER ANEXOS.</v>
      </c>
      <c r="D832" s="2"/>
      <c r="E832" s="2">
        <v>3584174.03</v>
      </c>
      <c r="F832" s="2">
        <f t="shared" si="12"/>
        <v>534162869.92999971</v>
      </c>
    </row>
    <row r="833" spans="1:6" ht="42.75" customHeight="1" x14ac:dyDescent="0.25">
      <c r="A833" s="3">
        <f>Sheet!A837</f>
        <v>46195</v>
      </c>
      <c r="B833" s="4" t="str">
        <f>Sheet!B837</f>
        <v>CH-135</v>
      </c>
      <c r="C833" s="7" t="str">
        <f>Sheet!C837</f>
        <v>1113-19 [ANTIGUA INVESTMENTS, S.R.L.] LIB-3687. PAGO CUB-04 (64.85%), DEL CONTRATO MIVHED/CB/OB/PEEN/030/2024, FICHA CBE00755, LOTE 34, PARA LA PARA LA CONSTRUCCION Y RECONSTRUCCION DE VIVIENDAS AFECTADAS POR LOS DAÑOS OCASIONADOS POR EL PASO DEL FENOMENO ATMOSFERICO A NIVEL NACIONAL, PROVINCIA SANTO DOMINGO. PROYECTO NO. 00598, SEGÚN COM. VMC-SP-153-2026 D/F 18/06/2026.</v>
      </c>
      <c r="D833" s="2">
        <v>522225.91999999998</v>
      </c>
      <c r="E833" s="2"/>
      <c r="F833" s="2">
        <f t="shared" si="12"/>
        <v>534685095.84999973</v>
      </c>
    </row>
    <row r="834" spans="1:6" ht="42.75" customHeight="1" x14ac:dyDescent="0.25">
      <c r="A834" s="3">
        <f>Sheet!A838</f>
        <v>46195</v>
      </c>
      <c r="B834" s="4" t="str">
        <f>Sheet!B838</f>
        <v>CH-135</v>
      </c>
      <c r="C834" s="7" t="str">
        <f>Sheet!C838</f>
        <v>1113-23 [ANTIGUA INVESTMENTS, S.R.L.] LIB-3687. PAGO CUB-04 (64.85%), DEL CONTRATO MIVHED/CB/OB/PEEN/030/2024, FICHA CBE00755, LOTE 34, PARA LA PARA LA CONSTRUCCION Y RECONSTRUCCION DE VIVIENDAS AFECTADAS POR LOS DAÑOS OCASIONADOS POR EL PASO DEL FENOMENO ATMOSFERICO A NIVEL NACIONAL, PROVINCIA SANTO DOMINGO. PROYECTO NO. 00598, SEGÚN COM. VMC-SP-153-2026 D/F 18/06/2026.</v>
      </c>
      <c r="D834" s="2"/>
      <c r="E834" s="2">
        <v>28200.2</v>
      </c>
      <c r="F834" s="2">
        <f t="shared" si="12"/>
        <v>534656895.64999974</v>
      </c>
    </row>
    <row r="835" spans="1:6" ht="42.75" customHeight="1" x14ac:dyDescent="0.25">
      <c r="A835" s="3">
        <f>Sheet!A839</f>
        <v>46195</v>
      </c>
      <c r="B835" s="4" t="str">
        <f>Sheet!B839</f>
        <v>CH-135</v>
      </c>
      <c r="C835" s="7" t="str">
        <f>Sheet!C839</f>
        <v>1113-23 [ANTIGUA INVESTMENTS, S.R.L.] LIB-3687. PAGO CUB-04 (64.85%), DEL CONTRATO MIVHED/CB/OB/PEEN/030/2024, FICHA CBE00755, LOTE 34, PARA LA PARA LA CONSTRUCCION Y RECONSTRUCCION DE VIVIENDAS AFECTADAS POR LOS DAÑOS OCASIONADOS POR EL PASO DEL FENOMENO ATMOSFERICO A NIVEL NACIONAL, PROVINCIA SANTO DOMINGO. PROYECTO NO. 00598, SEGÚN COM. VMC-SP-153-2026 D/F 18/06/2026.</v>
      </c>
      <c r="D835" s="2"/>
      <c r="E835" s="2">
        <v>5222.26</v>
      </c>
      <c r="F835" s="2">
        <f t="shared" si="12"/>
        <v>534651673.38999975</v>
      </c>
    </row>
    <row r="836" spans="1:6" ht="42.75" customHeight="1" x14ac:dyDescent="0.25">
      <c r="A836" s="3">
        <f>Sheet!A840</f>
        <v>46195</v>
      </c>
      <c r="B836" s="4" t="str">
        <f>Sheet!B840</f>
        <v>CH-135</v>
      </c>
      <c r="C836" s="7" t="str">
        <f>Sheet!C840</f>
        <v>1113-23 [ANTIGUA INVESTMENTS, S.R.L.] LIB-3687. PAGO CUB-04 (64.85%), DEL CONTRATO MIVHED/CB/OB/PEEN/030/2024, FICHA CBE00755, LOTE 34, PARA LA PARA LA CONSTRUCCION Y RECONSTRUCCION DE VIVIENDAS AFECTADAS POR LOS DAÑOS OCASIONADOS POR EL PASO DEL FENOMENO ATMOSFERICO A NIVEL NACIONAL, PROVINCIA SANTO DOMINGO. PROYECTO NO. 00598, SEGÚN COM. VMC-SP-153-2026 D/F 18/06/2026.</v>
      </c>
      <c r="D836" s="2"/>
      <c r="E836" s="2">
        <v>52222.59</v>
      </c>
      <c r="F836" s="2">
        <f t="shared" si="12"/>
        <v>534599450.79999977</v>
      </c>
    </row>
    <row r="837" spans="1:6" ht="42.75" customHeight="1" x14ac:dyDescent="0.25">
      <c r="A837" s="3">
        <f>Sheet!A841</f>
        <v>46195</v>
      </c>
      <c r="B837" s="4" t="str">
        <f>Sheet!B841</f>
        <v>CH-135</v>
      </c>
      <c r="C837" s="7" t="str">
        <f>Sheet!C841</f>
        <v>1113-23 [ANTIGUA INVESTMENTS, S.R.L.] LIB-3687. PAGO CUB-04 (64.85%), DEL CONTRATO MIVHED/CB/OB/PEEN/030/2024, FICHA CBE00755, LOTE 34, PARA LA PARA LA CONSTRUCCION Y RECONSTRUCCION DE VIVIENDAS AFECTADAS POR LOS DAÑOS OCASIONADOS POR EL PASO DEL FENOMENO ATMOSFERICO A NIVEL NACIONAL, PROVINCIA SANTO DOMINGO. PROYECTO NO. 00598, SEGÚN COM. VMC-SP-153-2026 D/F 18/06/2026.</v>
      </c>
      <c r="D837" s="2"/>
      <c r="E837" s="2">
        <v>522225.91999999998</v>
      </c>
      <c r="F837" s="2">
        <f t="shared" si="12"/>
        <v>534077224.87999976</v>
      </c>
    </row>
    <row r="838" spans="1:6" ht="42.75" customHeight="1" x14ac:dyDescent="0.25">
      <c r="A838" s="3">
        <f>Sheet!A842</f>
        <v>46195</v>
      </c>
      <c r="B838" s="4" t="str">
        <f>Sheet!B842</f>
        <v>CH-135</v>
      </c>
      <c r="C838" s="7" t="str">
        <f>Sheet!C842</f>
        <v>1113-23 [ANTIGUA INVESTMENTS, S.R.L.] LIB-3687. PAGO CUB-04 (64.85%), DEL CONTRATO MIVHED/CB/OB/PEEN/030/2024, FICHA CBE00755, LOTE 34, PARA LA PARA LA CONSTRUCCION Y RECONSTRUCCION DE VIVIENDAS AFECTADAS POR LOS DAÑOS OCASIONADOS POR EL PASO DEL FENOMENO ATMOSFERICO A NIVEL NACIONAL, PROVINCIA SANTO DOMINGO. PROYECTO NO. 00598, SEGÚN COM. VMC-SP-153-2026 D/F 18/06/2026.</v>
      </c>
      <c r="D838" s="2"/>
      <c r="E838" s="2">
        <v>4440748.09</v>
      </c>
      <c r="F838" s="2">
        <f t="shared" si="12"/>
        <v>529636476.78999978</v>
      </c>
    </row>
    <row r="839" spans="1:6" ht="24.75" customHeight="1" x14ac:dyDescent="0.25">
      <c r="A839" s="3">
        <f>Sheet!A843</f>
        <v>46195</v>
      </c>
      <c r="B839" s="4" t="str">
        <f>Sheet!B843</f>
        <v>DB-4960</v>
      </c>
      <c r="C839" s="7" t="str">
        <f>Sheet!C843</f>
        <v>1113-19 PARA REGISTRAR INGRESOS DE BIENES NACIONALES CORRESPONDIENTE AL DIA 22/06/2026. SEGUN RELACION ANEXA</v>
      </c>
      <c r="D839" s="2">
        <v>27045</v>
      </c>
      <c r="E839" s="2"/>
      <c r="F839" s="2">
        <f t="shared" si="12"/>
        <v>529663521.78999978</v>
      </c>
    </row>
    <row r="840" spans="1:6" ht="24.75" customHeight="1" x14ac:dyDescent="0.25">
      <c r="A840" s="3">
        <f>Sheet!A844</f>
        <v>46195</v>
      </c>
      <c r="B840" s="4" t="str">
        <f>Sheet!B844</f>
        <v>DB-4960</v>
      </c>
      <c r="C840" s="7" t="str">
        <f>Sheet!C844</f>
        <v>1113-19 PARA REGISTRAR INGRESOS DE BIENES NACIONALES CORRESPONDIENTE AL DIA 22/06/2026. SEGUN RELACION ANEXA</v>
      </c>
      <c r="D840" s="2">
        <v>5400</v>
      </c>
      <c r="E840" s="2"/>
      <c r="F840" s="2">
        <f t="shared" si="12"/>
        <v>529668921.78999978</v>
      </c>
    </row>
    <row r="841" spans="1:6" ht="24.75" customHeight="1" x14ac:dyDescent="0.25">
      <c r="A841" s="3">
        <f>Sheet!A845</f>
        <v>46195</v>
      </c>
      <c r="B841" s="4" t="str">
        <f>Sheet!B845</f>
        <v>DB-4960</v>
      </c>
      <c r="C841" s="7" t="str">
        <f>Sheet!C845</f>
        <v>1113-19 PARA REGISTRAR INGRESOS DE BIENES NACIONALES CORRESPONDIENTE AL DIA 22/06/2026. SEGUN RELACION ANEXA</v>
      </c>
      <c r="D841" s="2">
        <v>5000</v>
      </c>
      <c r="E841" s="2"/>
      <c r="F841" s="2">
        <f t="shared" si="12"/>
        <v>529673921.78999978</v>
      </c>
    </row>
    <row r="842" spans="1:6" ht="24.75" customHeight="1" x14ac:dyDescent="0.25">
      <c r="A842" s="3">
        <f>Sheet!A846</f>
        <v>46195</v>
      </c>
      <c r="B842" s="4" t="str">
        <f>Sheet!B846</f>
        <v>ED-33035</v>
      </c>
      <c r="C842" s="7" t="str">
        <f>Sheet!C846</f>
        <v>1113-23 P/R INGRESO POR ASIGNACION PRESUPUESTARIA DEL FONDO 100, CORRESPONDIENTE AL 22/06/2026 REF. 65362</v>
      </c>
      <c r="D842" s="2">
        <v>263222311.38999999</v>
      </c>
      <c r="E842" s="2"/>
      <c r="F842" s="2">
        <f t="shared" si="12"/>
        <v>792896233.17999983</v>
      </c>
    </row>
    <row r="843" spans="1:6" ht="24.75" customHeight="1" x14ac:dyDescent="0.25">
      <c r="A843" s="3">
        <f>Sheet!A847</f>
        <v>46195</v>
      </c>
      <c r="B843" s="4" t="str">
        <f>Sheet!B847</f>
        <v>ED-33037</v>
      </c>
      <c r="C843" s="7" t="str">
        <f>Sheet!C847</f>
        <v>1113-23 P/R INGRESO POR ASIGNACION PRESUPUESTARIA DEL FONDO 100, CORRESPONDIENTE AL 22/06/2026 REF. 65364</v>
      </c>
      <c r="D843" s="2">
        <v>6516481.2199999997</v>
      </c>
      <c r="E843" s="2"/>
      <c r="F843" s="2">
        <f t="shared" ref="F843:F906" si="13">+F842+D843-E843</f>
        <v>799412714.39999986</v>
      </c>
    </row>
    <row r="844" spans="1:6" ht="24.75" customHeight="1" x14ac:dyDescent="0.25">
      <c r="A844" s="3">
        <f>Sheet!A848</f>
        <v>46195</v>
      </c>
      <c r="B844" s="4" t="str">
        <f>Sheet!B848</f>
        <v>ED-33115</v>
      </c>
      <c r="C844" s="7" t="str">
        <f>Sheet!C848</f>
        <v>1113-23 REGISTRO Y PAGO NOMINA PERSONAL EMPLEADOS FIJOS, CORRESPONDIENTE AL MES DE JUNIO 2026. RETENCIONES POR VALOR DE RD$6,665,035.90 Y APORTES TSS POR VALOR DE RD$7,271,096.85 SEGUN LIBRAMIENTO NO. 3646-1 D/F 22/06/2026</v>
      </c>
      <c r="D844" s="2"/>
      <c r="E844" s="2">
        <v>2748253.76</v>
      </c>
      <c r="F844" s="2">
        <f t="shared" si="13"/>
        <v>796664460.63999987</v>
      </c>
    </row>
    <row r="845" spans="1:6" ht="24.75" customHeight="1" x14ac:dyDescent="0.25">
      <c r="A845" s="3">
        <f>Sheet!A849</f>
        <v>46195</v>
      </c>
      <c r="B845" s="4" t="str">
        <f>Sheet!B849</f>
        <v>ED-33115</v>
      </c>
      <c r="C845" s="7" t="str">
        <f>Sheet!C849</f>
        <v>1113-23 REGISTRO Y PAGO NOMINA PERSONAL EMPLEADOS FIJOS, CORRESPONDIENTE AL MES DE JUNIO 2026. RETENCIONES POR VALOR DE RD$6,665,035.90 Y APORTES TSS POR VALOR DE RD$7,271,096.85 SEGUN LIBRAMIENTO NO. 3646-1 D/F 22/06/2026</v>
      </c>
      <c r="D845" s="2"/>
      <c r="E845" s="2">
        <v>51475</v>
      </c>
      <c r="F845" s="2">
        <f t="shared" si="13"/>
        <v>796612985.63999987</v>
      </c>
    </row>
    <row r="846" spans="1:6" ht="24.75" customHeight="1" x14ac:dyDescent="0.25">
      <c r="A846" s="3">
        <f>Sheet!A850</f>
        <v>46195</v>
      </c>
      <c r="B846" s="4" t="str">
        <f>Sheet!B850</f>
        <v>ED-33115</v>
      </c>
      <c r="C846" s="7" t="str">
        <f>Sheet!C850</f>
        <v>1113-23 REGISTRO Y PAGO NOMINA PERSONAL EMPLEADOS FIJOS, CORRESPONDIENTE AL MES DE JUNIO 2026. RETENCIONES POR VALOR DE RD$6,665,035.90 Y APORTES TSS POR VALOR DE RD$7,271,096.85 SEGUN LIBRAMIENTO NO. 3646-1 D/F 22/06/2026</v>
      </c>
      <c r="D846" s="2"/>
      <c r="E846" s="2">
        <v>55500</v>
      </c>
      <c r="F846" s="2">
        <f t="shared" si="13"/>
        <v>796557485.63999987</v>
      </c>
    </row>
    <row r="847" spans="1:6" ht="24.75" customHeight="1" x14ac:dyDescent="0.25">
      <c r="A847" s="3">
        <f>Sheet!A851</f>
        <v>46195</v>
      </c>
      <c r="B847" s="4" t="str">
        <f>Sheet!B851</f>
        <v>ED-33115</v>
      </c>
      <c r="C847" s="7" t="str">
        <f>Sheet!C851</f>
        <v>1113-23 REGISTRO Y PAGO NOMINA PERSONAL EMPLEADOS FIJOS, CORRESPONDIENTE AL MES DE JUNIO 2026. RETENCIONES POR VALOR DE RD$6,665,035.90 Y APORTES TSS POR VALOR DE RD$7,271,096.85 SEGUN LIBRAMIENTO NO. 3646-1 D/F 22/06/2026</v>
      </c>
      <c r="D847" s="2"/>
      <c r="E847" s="2">
        <v>1357070.82</v>
      </c>
      <c r="F847" s="2">
        <f t="shared" si="13"/>
        <v>795200414.81999981</v>
      </c>
    </row>
    <row r="848" spans="1:6" ht="24.75" customHeight="1" x14ac:dyDescent="0.25">
      <c r="A848" s="3">
        <f>Sheet!A852</f>
        <v>46195</v>
      </c>
      <c r="B848" s="4" t="str">
        <f>Sheet!B852</f>
        <v>ED-33115</v>
      </c>
      <c r="C848" s="7" t="str">
        <f>Sheet!C852</f>
        <v>1113-23 REGISTRO Y PAGO NOMINA PERSONAL EMPLEADOS FIJOS, CORRESPONDIENTE AL MES DE JUNIO 2026. RETENCIONES POR VALOR DE RD$6,665,035.90 Y APORTES TSS POR VALOR DE RD$7,271,096.85 SEGUN LIBRAMIENTO NO. 3646-1 D/F 22/06/2026</v>
      </c>
      <c r="D848" s="2"/>
      <c r="E848" s="2">
        <v>1741693.9</v>
      </c>
      <c r="F848" s="2">
        <f t="shared" si="13"/>
        <v>793458720.91999984</v>
      </c>
    </row>
    <row r="849" spans="1:6" ht="24.75" customHeight="1" x14ac:dyDescent="0.25">
      <c r="A849" s="3">
        <f>Sheet!A853</f>
        <v>46195</v>
      </c>
      <c r="B849" s="4" t="str">
        <f>Sheet!B853</f>
        <v>ED-33115</v>
      </c>
      <c r="C849" s="7" t="str">
        <f>Sheet!C853</f>
        <v>1113-23 REGISTRO Y PAGO NOMINA PERSONAL EMPLEADOS FIJOS, CORRESPONDIENTE AL MES DE JUNIO 2026. RETENCIONES POR VALOR DE RD$6,665,035.90 Y APORTES TSS POR VALOR DE RD$7,271,096.85 SEGUN LIBRAMIENTO NO. 3646-1 D/F 22/06/2026</v>
      </c>
      <c r="D849" s="2"/>
      <c r="E849" s="2">
        <v>459322.41</v>
      </c>
      <c r="F849" s="2">
        <f t="shared" si="13"/>
        <v>792999398.50999987</v>
      </c>
    </row>
    <row r="850" spans="1:6" ht="24.75" customHeight="1" x14ac:dyDescent="0.25">
      <c r="A850" s="3">
        <f>Sheet!A854</f>
        <v>46195</v>
      </c>
      <c r="B850" s="4" t="str">
        <f>Sheet!B854</f>
        <v>ED-33115</v>
      </c>
      <c r="C850" s="7" t="str">
        <f>Sheet!C854</f>
        <v>1113-23 REGISTRO Y PAGO NOMINA PERSONAL EMPLEADOS FIJOS, CORRESPONDIENTE AL MES DE JUNIO 2026. RETENCIONES POR VALOR DE RD$6,665,035.90 Y APORTES TSS POR VALOR DE RD$7,271,096.85 SEGUN LIBRAMIENTO NO. 3646-1 D/F 22/06/2026</v>
      </c>
      <c r="D850" s="2"/>
      <c r="E850" s="2">
        <v>144543.20000000001</v>
      </c>
      <c r="F850" s="2">
        <f t="shared" si="13"/>
        <v>792854855.30999982</v>
      </c>
    </row>
    <row r="851" spans="1:6" ht="24.75" customHeight="1" x14ac:dyDescent="0.25">
      <c r="A851" s="3">
        <f>Sheet!A855</f>
        <v>46195</v>
      </c>
      <c r="B851" s="4" t="str">
        <f>Sheet!B855</f>
        <v>ED-33115</v>
      </c>
      <c r="C851" s="7" t="str">
        <f>Sheet!C855</f>
        <v>1113-23 REGISTRO Y PAGO NOMINA PERSONAL EMPLEADOS FIJOS, CORRESPONDIENTE AL MES DE JUNIO 2026. RETENCIONES POR VALOR DE RD$6,665,035.90 Y APORTES TSS POR VALOR DE RD$7,271,096.85 SEGUN LIBRAMIENTO NO. 3646-1 D/F 22/06/2026</v>
      </c>
      <c r="D851" s="2"/>
      <c r="E851" s="2">
        <v>14038</v>
      </c>
      <c r="F851" s="2">
        <f t="shared" si="13"/>
        <v>792840817.30999982</v>
      </c>
    </row>
    <row r="852" spans="1:6" ht="24.75" customHeight="1" x14ac:dyDescent="0.25">
      <c r="A852" s="3">
        <f>Sheet!A856</f>
        <v>46195</v>
      </c>
      <c r="B852" s="4" t="str">
        <f>Sheet!B856</f>
        <v>ED-33115</v>
      </c>
      <c r="C852" s="7" t="str">
        <f>Sheet!C856</f>
        <v>1113-23 REGISTRO Y PAGO NOMINA PERSONAL EMPLEADOS FIJOS, CORRESPONDIENTE AL MES DE JUNIO 2026. RETENCIONES POR VALOR DE RD$6,665,035.90 Y APORTES TSS POR VALOR DE RD$7,271,096.85 SEGUN LIBRAMIENTO NO. 3646-1 D/F 22/06/2026</v>
      </c>
      <c r="D852" s="2"/>
      <c r="E852" s="2">
        <v>13466.67</v>
      </c>
      <c r="F852" s="2">
        <f t="shared" si="13"/>
        <v>792827350.63999987</v>
      </c>
    </row>
    <row r="853" spans="1:6" ht="24.75" customHeight="1" x14ac:dyDescent="0.25">
      <c r="A853" s="3">
        <f>Sheet!A857</f>
        <v>46195</v>
      </c>
      <c r="B853" s="4" t="str">
        <f>Sheet!B857</f>
        <v>ED-33115</v>
      </c>
      <c r="C853" s="7" t="str">
        <f>Sheet!C857</f>
        <v>1113-23 REGISTRO Y PAGO NOMINA PERSONAL EMPLEADOS FIJOS, CORRESPONDIENTE AL MES DE JUNIO 2026. RETENCIONES POR VALOR DE RD$6,665,035.90 Y APORTES TSS POR VALOR DE RD$7,271,096.85 SEGUN LIBRAMIENTO NO. 3646-1 D/F 22/06/2026</v>
      </c>
      <c r="D853" s="2"/>
      <c r="E853" s="2">
        <v>10200</v>
      </c>
      <c r="F853" s="2">
        <f t="shared" si="13"/>
        <v>792817150.63999987</v>
      </c>
    </row>
    <row r="854" spans="1:6" ht="24.75" customHeight="1" x14ac:dyDescent="0.25">
      <c r="A854" s="3">
        <f>Sheet!A858</f>
        <v>46195</v>
      </c>
      <c r="B854" s="4" t="str">
        <f>Sheet!B858</f>
        <v>ED-33115</v>
      </c>
      <c r="C854" s="7" t="str">
        <f>Sheet!C858</f>
        <v>1113-23 REGISTRO Y PAGO NOMINA PERSONAL EMPLEADOS FIJOS, CORRESPONDIENTE AL MES DE JUNIO 2026. RETENCIONES POR VALOR DE RD$6,665,035.90 Y APORTES TSS POR VALOR DE RD$7,271,096.85 SEGUN LIBRAMIENTO NO. 3646-1 D/F 22/06/2026</v>
      </c>
      <c r="D854" s="2"/>
      <c r="E854" s="2">
        <v>18200</v>
      </c>
      <c r="F854" s="2">
        <f t="shared" si="13"/>
        <v>792798950.63999987</v>
      </c>
    </row>
    <row r="855" spans="1:6" ht="24.75" customHeight="1" x14ac:dyDescent="0.25">
      <c r="A855" s="3">
        <f>Sheet!A859</f>
        <v>46195</v>
      </c>
      <c r="B855" s="4" t="str">
        <f>Sheet!B859</f>
        <v>ED-33115</v>
      </c>
      <c r="C855" s="7" t="str">
        <f>Sheet!C859</f>
        <v>1113-23 REGISTRO Y PAGO NOMINA PERSONAL EMPLEADOS FIJOS, CORRESPONDIENTE AL MES DE JUNIO 2026. RETENCIONES POR VALOR DE RD$6,665,035.90 Y APORTES TSS POR VALOR DE RD$7,271,096.85 SEGUN LIBRAMIENTO NO. 3646-1 D/F 22/06/2026</v>
      </c>
      <c r="D855" s="2"/>
      <c r="E855" s="2">
        <v>51272.14</v>
      </c>
      <c r="F855" s="2">
        <f t="shared" si="13"/>
        <v>792747678.49999988</v>
      </c>
    </row>
    <row r="856" spans="1:6" ht="24.75" customHeight="1" x14ac:dyDescent="0.25">
      <c r="A856" s="3">
        <f>Sheet!A860</f>
        <v>46195</v>
      </c>
      <c r="B856" s="4" t="str">
        <f>Sheet!B860</f>
        <v>ED-33115</v>
      </c>
      <c r="C856" s="7" t="str">
        <f>Sheet!C860</f>
        <v>1113-23 REGISTRO Y PAGO NOMINA PERSONAL EMPLEADOS FIJOS, CORRESPONDIENTE AL MES DE JUNIO 2026. RETENCIONES POR VALOR DE RD$6,665,035.90 Y APORTES TSS POR VALOR DE RD$7,271,096.85 SEGUN LIBRAMIENTO NO. 3646-1 D/F 22/06/2026</v>
      </c>
      <c r="D856" s="2"/>
      <c r="E856" s="2">
        <v>40619661.100000001</v>
      </c>
      <c r="F856" s="2">
        <f t="shared" si="13"/>
        <v>752128017.39999986</v>
      </c>
    </row>
    <row r="857" spans="1:6" ht="24.75" customHeight="1" x14ac:dyDescent="0.25">
      <c r="A857" s="3">
        <f>Sheet!A861</f>
        <v>46195</v>
      </c>
      <c r="B857" s="4" t="str">
        <f>Sheet!B861</f>
        <v>ED-33115</v>
      </c>
      <c r="C857" s="7" t="str">
        <f>Sheet!C861</f>
        <v>1113-23 REGISTRO Y PAGO NOMINA PERSONAL EMPLEADOS FIJOS, CORRESPONDIENTE AL MES DE JUNIO 2026. RETENCIONES POR VALOR DE RD$6,665,035.90 Y APORTES TSS POR VALOR DE RD$7,271,096.85 SEGÚN LIBRAMIENTO NO. 3646-1 D/F 22/06/2026</v>
      </c>
      <c r="D857" s="2"/>
      <c r="E857" s="2">
        <v>7271096.8499999996</v>
      </c>
      <c r="F857" s="2">
        <f t="shared" si="13"/>
        <v>744856920.54999983</v>
      </c>
    </row>
    <row r="858" spans="1:6" ht="24.75" customHeight="1" x14ac:dyDescent="0.25">
      <c r="A858" s="3">
        <f>Sheet!A862</f>
        <v>46195</v>
      </c>
      <c r="B858" s="4" t="str">
        <f>Sheet!B862</f>
        <v>ED-33118</v>
      </c>
      <c r="C858" s="7" t="str">
        <f>Sheet!C862</f>
        <v>1113-19 PARA REGISTRAR INGRESO CORRESPONDIENTE AL DIA 22/06/2026, SEGUN ESTADO DE BANCO ANEXO, REF NO. 242278116.</v>
      </c>
      <c r="D858" s="2">
        <v>3300</v>
      </c>
      <c r="E858" s="2"/>
      <c r="F858" s="2">
        <f t="shared" si="13"/>
        <v>744860220.54999983</v>
      </c>
    </row>
    <row r="859" spans="1:6" ht="24.75" customHeight="1" x14ac:dyDescent="0.25">
      <c r="A859" s="3">
        <f>Sheet!A863</f>
        <v>46195</v>
      </c>
      <c r="B859" s="4" t="str">
        <f>Sheet!B863</f>
        <v>ED-33120</v>
      </c>
      <c r="C859" s="7" t="str">
        <f>Sheet!C863</f>
        <v>1113-19 PARA REGISTRAR LA FACTURA NO. 2116, NCF B0100002116 46203 DEL INGRESO RECIBIDO DE QUALA DOMINICANA SA, DEL DEPOSITO REF. NO. 452400547474 22/06/2026.</v>
      </c>
      <c r="D859" s="2">
        <v>8500</v>
      </c>
      <c r="E859" s="2"/>
      <c r="F859" s="2">
        <f t="shared" si="13"/>
        <v>744868720.54999983</v>
      </c>
    </row>
    <row r="860" spans="1:6" ht="24.75" customHeight="1" x14ac:dyDescent="0.25">
      <c r="A860" s="3">
        <f>Sheet!A864</f>
        <v>46195</v>
      </c>
      <c r="B860" s="4" t="str">
        <f>Sheet!B864</f>
        <v>ED-33121</v>
      </c>
      <c r="C860" s="7" t="str">
        <f>Sheet!C864</f>
        <v>1113-19 PARA REGISTRAR LA FACTURA NO. 2115, NCF B0100002115 46203 DEL INGRESO RECIBIDO DE WHEATFIELD 28 LTD, DEL DEPOSITO REF. NO. 452400543368 22/06/2026.</v>
      </c>
      <c r="D860" s="2">
        <v>6000</v>
      </c>
      <c r="E860" s="2"/>
      <c r="F860" s="2">
        <f t="shared" si="13"/>
        <v>744874720.54999983</v>
      </c>
    </row>
    <row r="861" spans="1:6" ht="24.75" customHeight="1" x14ac:dyDescent="0.25">
      <c r="A861" s="3">
        <f>Sheet!A865</f>
        <v>46195</v>
      </c>
      <c r="B861" s="4" t="str">
        <f>Sheet!B865</f>
        <v>ED-33122</v>
      </c>
      <c r="C861" s="7" t="str">
        <f>Sheet!C865</f>
        <v>1113-19 PARA REGISTRAR INGRESO CORRESPONDIENTE AL DIA 22/06/2026, SEGUN ESTADO DE BANCO ANEXO, REF NO. 1620020134.</v>
      </c>
      <c r="D861" s="2">
        <v>1767.49</v>
      </c>
      <c r="E861" s="2"/>
      <c r="F861" s="2">
        <f t="shared" si="13"/>
        <v>744876488.03999984</v>
      </c>
    </row>
    <row r="862" spans="1:6" ht="24.75" customHeight="1" x14ac:dyDescent="0.25">
      <c r="A862" s="3">
        <f>Sheet!A866</f>
        <v>46195</v>
      </c>
      <c r="B862" s="4" t="str">
        <f>Sheet!B866</f>
        <v>ED-33125</v>
      </c>
      <c r="C862" s="7" t="str">
        <f>Sheet!C866</f>
        <v>1113-19 PARA REGISTRAR INGRESO CORRESPONDIENTE AL DIA 22/06/2026, SEGUN ESTADO DE BANCO ANEXO, REF NO. 242279626.</v>
      </c>
      <c r="D862" s="2">
        <v>1100</v>
      </c>
      <c r="E862" s="2"/>
      <c r="F862" s="2">
        <f t="shared" si="13"/>
        <v>744877588.03999984</v>
      </c>
    </row>
    <row r="863" spans="1:6" ht="24.75" customHeight="1" x14ac:dyDescent="0.25">
      <c r="A863" s="3">
        <f>Sheet!A867</f>
        <v>46195</v>
      </c>
      <c r="B863" s="4" t="str">
        <f>Sheet!B867</f>
        <v>ED-33126</v>
      </c>
      <c r="C863" s="7" t="str">
        <f>Sheet!C867</f>
        <v>1113-19 PARA REGISTRAR LA FACTURA NO. 2125, NCF B0100002125 46203 DEL INGRESO RECIBIDO DE PETROMOVIL S A, DEL DEPOSITO REF. NO. 452810190008 22/06/2026.</v>
      </c>
      <c r="D863" s="2">
        <v>8500</v>
      </c>
      <c r="E863" s="2"/>
      <c r="F863" s="2">
        <f t="shared" si="13"/>
        <v>744886088.03999984</v>
      </c>
    </row>
    <row r="864" spans="1:6" ht="24.75" customHeight="1" x14ac:dyDescent="0.25">
      <c r="A864" s="3">
        <f>Sheet!A868</f>
        <v>46195</v>
      </c>
      <c r="B864" s="4" t="str">
        <f>Sheet!B868</f>
        <v>ED-33127</v>
      </c>
      <c r="C864" s="7" t="str">
        <f>Sheet!C868</f>
        <v>1113-19 PARA REGISTRAR INGRESO CORRESPONDIENTE AL DIA 22/06/2026, SEGUN ESTADO DE BANCO ANEXO, REF NO. 242279953.</v>
      </c>
      <c r="D864" s="2">
        <v>6000</v>
      </c>
      <c r="E864" s="2"/>
      <c r="F864" s="2">
        <f t="shared" si="13"/>
        <v>744892088.03999984</v>
      </c>
    </row>
    <row r="865" spans="1:6" ht="24.75" customHeight="1" x14ac:dyDescent="0.25">
      <c r="A865" s="3">
        <f>Sheet!A869</f>
        <v>46195</v>
      </c>
      <c r="B865" s="4" t="str">
        <f>Sheet!B869</f>
        <v>ED-33129</v>
      </c>
      <c r="C865" s="7" t="str">
        <f>Sheet!C869</f>
        <v>1113-19 PARA REGISTRAR INGRESO CORRESPONDIENTE AL DIA 22/06/2026, SEGUN ESTADO DE BANCO ANEXO, REF NO. 242280637.</v>
      </c>
      <c r="D865" s="2">
        <v>3300</v>
      </c>
      <c r="E865" s="2"/>
      <c r="F865" s="2">
        <f t="shared" si="13"/>
        <v>744895388.03999984</v>
      </c>
    </row>
    <row r="866" spans="1:6" ht="24.75" customHeight="1" x14ac:dyDescent="0.25">
      <c r="A866" s="3">
        <f>Sheet!A870</f>
        <v>46195</v>
      </c>
      <c r="B866" s="4" t="str">
        <f>Sheet!B870</f>
        <v>ED-33130</v>
      </c>
      <c r="C866" s="7" t="str">
        <f>Sheet!C870</f>
        <v>1113-19 PARA REGISTRAR INGRESO CORRESPONDIENTE AL DIA 22/06/2026, SEGUN ESTADO DE BANCO ANEXO, REF NO. 5440010348.</v>
      </c>
      <c r="D866" s="2">
        <v>3375</v>
      </c>
      <c r="E866" s="2"/>
      <c r="F866" s="2">
        <f t="shared" si="13"/>
        <v>744898763.03999984</v>
      </c>
    </row>
    <row r="867" spans="1:6" ht="24.75" customHeight="1" x14ac:dyDescent="0.25">
      <c r="A867" s="3">
        <f>Sheet!A871</f>
        <v>46195</v>
      </c>
      <c r="B867" s="4" t="str">
        <f>Sheet!B871</f>
        <v>ED-33131</v>
      </c>
      <c r="C867" s="7" t="str">
        <f>Sheet!C871</f>
        <v>1113-19 PARA REGISTRAR INGRESO CORRESPONDIENTE AL DIA 22/06/2026, SEGUN ESTADO DE BANCO ANEXO, REF NO. 425958797.</v>
      </c>
      <c r="D867" s="2">
        <v>10569.95</v>
      </c>
      <c r="E867" s="2"/>
      <c r="F867" s="2">
        <f t="shared" si="13"/>
        <v>744909332.98999989</v>
      </c>
    </row>
    <row r="868" spans="1:6" ht="24.75" customHeight="1" x14ac:dyDescent="0.25">
      <c r="A868" s="3">
        <f>Sheet!A872</f>
        <v>46195</v>
      </c>
      <c r="B868" s="4" t="str">
        <f>Sheet!B872</f>
        <v>ED-33133</v>
      </c>
      <c r="C868" s="7" t="str">
        <f>Sheet!C872</f>
        <v>1113-19 PARA REGISTRAR INGRESO CORRESPONDIENTE AL DIA 22/06/2026, SEGUN ESTADO DE BANCO ANEXO, REF NO. 452400542301.</v>
      </c>
      <c r="D868" s="2">
        <v>3300</v>
      </c>
      <c r="E868" s="2"/>
      <c r="F868" s="2">
        <f t="shared" si="13"/>
        <v>744912632.98999989</v>
      </c>
    </row>
    <row r="869" spans="1:6" ht="24.75" customHeight="1" x14ac:dyDescent="0.25">
      <c r="A869" s="3">
        <f>Sheet!A873</f>
        <v>46195</v>
      </c>
      <c r="B869" s="4" t="str">
        <f>Sheet!B873</f>
        <v>ED-33135</v>
      </c>
      <c r="C869" s="7" t="str">
        <f>Sheet!C873</f>
        <v>1113-19 PARA REGISTRAR INGRESO CORRESPONDIENTE AL DIA 22/06/2026, SEGUN ESTADO DE BANCO ANEXO, REF NO. 242283415.</v>
      </c>
      <c r="D869" s="2">
        <v>3500</v>
      </c>
      <c r="E869" s="2"/>
      <c r="F869" s="2">
        <f t="shared" si="13"/>
        <v>744916132.98999989</v>
      </c>
    </row>
    <row r="870" spans="1:6" ht="24.75" customHeight="1" x14ac:dyDescent="0.25">
      <c r="A870" s="3">
        <f>Sheet!A874</f>
        <v>46195</v>
      </c>
      <c r="B870" s="4" t="str">
        <f>Sheet!B874</f>
        <v>ED-33136</v>
      </c>
      <c r="C870" s="7" t="str">
        <f>Sheet!C874</f>
        <v>1113-19 PARA REGISTRAR INGRESO CORRESPONDIENTE AL DIA 22/06/2026, SEGUN ESTADO DE BANCO ANEXO, REF NO. 242285913.</v>
      </c>
      <c r="D870" s="2">
        <v>15000</v>
      </c>
      <c r="E870" s="2"/>
      <c r="F870" s="2">
        <f t="shared" si="13"/>
        <v>744931132.98999989</v>
      </c>
    </row>
    <row r="871" spans="1:6" ht="32.25" customHeight="1" x14ac:dyDescent="0.25">
      <c r="A871" s="3">
        <f>Sheet!A875</f>
        <v>46195</v>
      </c>
      <c r="B871" s="4" t="str">
        <f>Sheet!B875</f>
        <v>ED-33160</v>
      </c>
      <c r="C871" s="7" t="str">
        <f>Sheet!C875</f>
        <v>1113-23 REGISTRO Y PAGO NOMINA PERSONAL EMPLEADOS FIJOS ADICIONAL JUNIO, CORRESPONDIENTE AL 2026. RETENCIONES POR VALOR DE RD$34,431.40 Y APORTES TSS POR VALOR DE RD$62,579.60 SEGUN LIBRAMIENTO NO. 3672-1 D/F 22/06/2026</v>
      </c>
      <c r="D871" s="2"/>
      <c r="E871" s="2">
        <v>10305</v>
      </c>
      <c r="F871" s="2">
        <f t="shared" si="13"/>
        <v>744920827.98999989</v>
      </c>
    </row>
    <row r="872" spans="1:6" ht="32.25" customHeight="1" x14ac:dyDescent="0.25">
      <c r="A872" s="3">
        <f>Sheet!A876</f>
        <v>46195</v>
      </c>
      <c r="B872" s="4" t="str">
        <f>Sheet!B876</f>
        <v>ED-33160</v>
      </c>
      <c r="C872" s="7" t="str">
        <f>Sheet!C876</f>
        <v>1113-23 REGISTRO Y PAGO NOMINA PERSONAL EMPLEADOS FIJOS ADICIONAL JUNIO, CORRESPONDIENTE AL 2026. RETENCIONES POR VALOR DE RD$34,431.40 Y APORTES TSS POR VALOR DE RD$62,579.60 SEGUN LIBRAMIENTO NO. 3672-1 D/F 22/06/2026</v>
      </c>
      <c r="D872" s="2"/>
      <c r="E872" s="2">
        <v>250</v>
      </c>
      <c r="F872" s="2">
        <f t="shared" si="13"/>
        <v>744920577.98999989</v>
      </c>
    </row>
    <row r="873" spans="1:6" ht="32.25" customHeight="1" x14ac:dyDescent="0.25">
      <c r="A873" s="3">
        <f>Sheet!A877</f>
        <v>46195</v>
      </c>
      <c r="B873" s="4" t="str">
        <f>Sheet!B877</f>
        <v>ED-33160</v>
      </c>
      <c r="C873" s="7" t="str">
        <f>Sheet!C877</f>
        <v>1113-23 REGISTRO Y PAGO NOMINA PERSONAL EMPLEADOS FIJOS ADICIONAL JUNIO, CORRESPONDIENTE AL 2026. RETENCIONES POR VALOR DE RD$34,431.40 Y APORTES TSS POR VALOR DE RD$62,579.60 SEGUN LIBRAMIENTO NO. 3672-1 D/F 22/06/2026</v>
      </c>
      <c r="D873" s="2"/>
      <c r="E873" s="2">
        <v>12281.6</v>
      </c>
      <c r="F873" s="2">
        <f t="shared" si="13"/>
        <v>744908296.38999987</v>
      </c>
    </row>
    <row r="874" spans="1:6" ht="32.25" customHeight="1" x14ac:dyDescent="0.25">
      <c r="A874" s="3">
        <f>Sheet!A878</f>
        <v>46195</v>
      </c>
      <c r="B874" s="4" t="str">
        <f>Sheet!B878</f>
        <v>ED-33160</v>
      </c>
      <c r="C874" s="7" t="str">
        <f>Sheet!C878</f>
        <v>1113-23 REGISTRO Y PAGO NOMINA PERSONAL EMPLEADOS FIJOS ADICIONAL JUNIO, CORRESPONDIENTE AL 2026. RETENCIONES POR VALOR DE RD$34,431.40 Y APORTES TSS POR VALOR DE RD$62,579.60 SEGUN LIBRAMIENTO NO. 3672-1 D/F 22/06/2026</v>
      </c>
      <c r="D874" s="2"/>
      <c r="E874" s="2">
        <v>11594.8</v>
      </c>
      <c r="F874" s="2">
        <f t="shared" si="13"/>
        <v>744896701.58999991</v>
      </c>
    </row>
    <row r="875" spans="1:6" ht="32.25" customHeight="1" x14ac:dyDescent="0.25">
      <c r="A875" s="3">
        <f>Sheet!A879</f>
        <v>46195</v>
      </c>
      <c r="B875" s="4" t="str">
        <f>Sheet!B879</f>
        <v>ED-33160</v>
      </c>
      <c r="C875" s="7" t="str">
        <f>Sheet!C879</f>
        <v>1113-23 REGISTRO Y PAGO NOMINA PERSONAL EMPLEADOS FIJOS ADICIONAL JUNIO, CORRESPONDIENTE AL 2026. RETENCIONES POR VALOR DE RD$34,431.40 Y APORTES TSS POR VALOR DE RD$62,579.60 SEGUN LIBRAMIENTO NO. 3672-1 D/F 22/06/2026</v>
      </c>
      <c r="D875" s="2"/>
      <c r="E875" s="2">
        <v>369568.6</v>
      </c>
      <c r="F875" s="2">
        <f t="shared" si="13"/>
        <v>744527132.98999989</v>
      </c>
    </row>
    <row r="876" spans="1:6" ht="32.25" customHeight="1" x14ac:dyDescent="0.25">
      <c r="A876" s="3">
        <f>Sheet!A880</f>
        <v>46195</v>
      </c>
      <c r="B876" s="4" t="str">
        <f>Sheet!B880</f>
        <v>ED-33160</v>
      </c>
      <c r="C876" s="7" t="str">
        <f>Sheet!C880</f>
        <v>1113-23 REGISTRO Y PAGO NOMINA PERSONAL EMPLEADOS FIJOS ADICIONAL JUNIO, CORRESPONDIENTE AL 2026. RETENCIONES POR VALOR DE RD$34,431.40 Y APORTES TSS POR VALOR DE RD$62,579.60 SEGUN LIBRAMIENTO NO. 3672-1 D/F 22/06/2026</v>
      </c>
      <c r="D876" s="2"/>
      <c r="E876" s="2">
        <v>62579.6</v>
      </c>
      <c r="F876" s="2">
        <f t="shared" si="13"/>
        <v>744464553.38999987</v>
      </c>
    </row>
    <row r="877" spans="1:6" ht="32.25" customHeight="1" x14ac:dyDescent="0.25">
      <c r="A877" s="3">
        <f>Sheet!A881</f>
        <v>46195</v>
      </c>
      <c r="B877" s="4" t="str">
        <f>Sheet!B881</f>
        <v>ED-33177</v>
      </c>
      <c r="C877" s="7" t="str">
        <f>Sheet!C881</f>
        <v>1113-23 REGISTRO Y PAGO NOMINA PERSONAL TEMPORAL EN CARGOS DE CARRERA CORRESPONDIENTE AL MES DE JUNIO 2026, RETENCIONES POR VALOR DE RD$9,864,613.87 Y APORTE TSS POR VALOR DE RD$8,912,642.30. SEGUN LIBRAMIENTO NO. 3659-1 Y COM. D/F 22/06/2026</v>
      </c>
      <c r="D877" s="2"/>
      <c r="E877" s="2">
        <v>5460118.4500000002</v>
      </c>
      <c r="F877" s="2">
        <f t="shared" si="13"/>
        <v>739004434.93999982</v>
      </c>
    </row>
    <row r="878" spans="1:6" ht="32.25" customHeight="1" x14ac:dyDescent="0.25">
      <c r="A878" s="3">
        <f>Sheet!A882</f>
        <v>46195</v>
      </c>
      <c r="B878" s="4" t="str">
        <f>Sheet!B882</f>
        <v>ED-33177</v>
      </c>
      <c r="C878" s="7" t="str">
        <f>Sheet!C882</f>
        <v>1113-23 REGISTRO Y PAGO NOMINA PERSONAL TEMPORAL EN CARGOS DE CARRERA CORRESPONDIENTE AL MES DE JUNIO 2026, RETENCIONES POR VALOR DE RD$9,864,613.87 Y APORTE TSS POR VALOR DE RD$8,912,642.30. SEGUN LIBRAMIENTO NO. 3659-1 Y COM. D/F 22/06/2026</v>
      </c>
      <c r="D878" s="2"/>
      <c r="E878" s="2">
        <v>1668041.61</v>
      </c>
      <c r="F878" s="2">
        <f t="shared" si="13"/>
        <v>737336393.3299998</v>
      </c>
    </row>
    <row r="879" spans="1:6" ht="32.25" customHeight="1" x14ac:dyDescent="0.25">
      <c r="A879" s="3">
        <f>Sheet!A883</f>
        <v>46195</v>
      </c>
      <c r="B879" s="4" t="str">
        <f>Sheet!B883</f>
        <v>ED-33177</v>
      </c>
      <c r="C879" s="7" t="str">
        <f>Sheet!C883</f>
        <v>1113-23 REGISTRO Y PAGO NOMINA PERSONAL TEMPORAL EN CARGOS DE CARRERA CORRESPONDIENTE AL MES DE JUNIO 2026, RETENCIONES POR VALOR DE RD$9,864,613.87 Y APORTE TSS POR VALOR DE RD$8,912,642.30. SEGUN LIBRAMIENTO NO. 3659-1 Y COM. D/F 22/06/2026</v>
      </c>
      <c r="D879" s="2"/>
      <c r="E879" s="2">
        <v>12256.66</v>
      </c>
      <c r="F879" s="2">
        <f t="shared" si="13"/>
        <v>737324136.66999984</v>
      </c>
    </row>
    <row r="880" spans="1:6" ht="32.25" customHeight="1" x14ac:dyDescent="0.25">
      <c r="A880" s="3">
        <f>Sheet!A884</f>
        <v>46195</v>
      </c>
      <c r="B880" s="4" t="str">
        <f>Sheet!B884</f>
        <v>ED-33177</v>
      </c>
      <c r="C880" s="7" t="str">
        <f>Sheet!C884</f>
        <v>1113-23 REGISTRO Y PAGO NOMINA PERSONAL TEMPORAL EN CARGOS DE CARRERA CORRESPONDIENTE AL MES DE JUNIO 2026, RETENCIONES POR VALOR DE RD$9,864,613.87 Y APORTE TSS POR VALOR DE RD$8,912,642.30. SEGUN LIBRAMIENTO NO. 3659-1 Y COM. D/F 22/06/2026</v>
      </c>
      <c r="D880" s="2"/>
      <c r="E880" s="2">
        <v>38730</v>
      </c>
      <c r="F880" s="2">
        <f t="shared" si="13"/>
        <v>737285406.66999984</v>
      </c>
    </row>
    <row r="881" spans="1:6" ht="32.25" customHeight="1" x14ac:dyDescent="0.25">
      <c r="A881" s="3">
        <f>Sheet!A885</f>
        <v>46195</v>
      </c>
      <c r="B881" s="4" t="str">
        <f>Sheet!B885</f>
        <v>ED-33177</v>
      </c>
      <c r="C881" s="7" t="str">
        <f>Sheet!C885</f>
        <v>1113-23 REGISTRO Y PAGO NOMINA PERSONAL TEMPORAL EN CARGOS DE CARRERA CORRESPONDIENTE AL MES DE JUNIO 2026, RETENCIONES POR VALOR DE RD$9,864,613.87 Y APORTE TSS POR VALOR DE RD$8,912,642.30. SEGUN LIBRAMIENTO NO. 3659-1 Y COM. D/F 22/06/2026</v>
      </c>
      <c r="D881" s="2"/>
      <c r="E881" s="2">
        <v>74500</v>
      </c>
      <c r="F881" s="2">
        <f t="shared" si="13"/>
        <v>737210906.66999984</v>
      </c>
    </row>
    <row r="882" spans="1:6" ht="32.25" customHeight="1" x14ac:dyDescent="0.25">
      <c r="A882" s="3">
        <f>Sheet!A886</f>
        <v>46195</v>
      </c>
      <c r="B882" s="4" t="str">
        <f>Sheet!B886</f>
        <v>ED-33177</v>
      </c>
      <c r="C882" s="7" t="str">
        <f>Sheet!C886</f>
        <v>1113-23 REGISTRO Y PAGO NOMINA PERSONAL TEMPORAL EN CARGOS DE CARRERA CORRESPONDIENTE AL MES DE JUNIO 2026, RETENCIONES POR VALOR DE RD$9,864,613.87 Y APORTE TSS POR VALOR DE RD$8,912,642.30. SEGUN LIBRAMIENTO NO. 3659-1 Y COM. D/F 22/06/2026</v>
      </c>
      <c r="D882" s="2"/>
      <c r="E882" s="2">
        <v>2026015.77</v>
      </c>
      <c r="F882" s="2">
        <f t="shared" si="13"/>
        <v>735184890.89999986</v>
      </c>
    </row>
    <row r="883" spans="1:6" ht="32.25" customHeight="1" x14ac:dyDescent="0.25">
      <c r="A883" s="3">
        <f>Sheet!A887</f>
        <v>46195</v>
      </c>
      <c r="B883" s="4" t="str">
        <f>Sheet!B887</f>
        <v>ED-33177</v>
      </c>
      <c r="C883" s="7" t="str">
        <f>Sheet!C887</f>
        <v>1113-23 REGISTRO Y PAGO NOMINA PERSONAL TEMPORAL EN CARGOS DE CARRERA CORRESPONDIENTE AL MES DE JUNIO 2026, RETENCIONES POR VALOR DE RD$9,864,613.87 Y APORTE TSS POR VALOR DE RD$8,912,642.30. SEGUN LIBRAMIENTO NO. 3659-1 Y COM. D/F 22/06/2026</v>
      </c>
      <c r="D883" s="2"/>
      <c r="E883" s="2">
        <v>308961.28000000003</v>
      </c>
      <c r="F883" s="2">
        <f t="shared" si="13"/>
        <v>734875929.61999989</v>
      </c>
    </row>
    <row r="884" spans="1:6" ht="32.25" customHeight="1" x14ac:dyDescent="0.25">
      <c r="A884" s="3">
        <f>Sheet!A888</f>
        <v>46195</v>
      </c>
      <c r="B884" s="4" t="str">
        <f>Sheet!B888</f>
        <v>ED-33177</v>
      </c>
      <c r="C884" s="7" t="str">
        <f>Sheet!C888</f>
        <v>1113-23 REGISTRO Y PAGO NOMINA PERSONAL TEMPORAL EN CARGOS DE CARRERA CORRESPONDIENTE AL MES DE JUNIO 2026, RETENCIONES POR VALOR DE RD$9,864,613.87 Y APORTE TSS POR VALOR DE RD$8,912,642.30. SEGUN LIBRAMIENTO NO. 3659-1 Y COM. D/F 22/06/2026</v>
      </c>
      <c r="D884" s="2"/>
      <c r="E884" s="2">
        <v>11800</v>
      </c>
      <c r="F884" s="2">
        <f t="shared" si="13"/>
        <v>734864129.61999989</v>
      </c>
    </row>
    <row r="885" spans="1:6" ht="32.25" customHeight="1" x14ac:dyDescent="0.25">
      <c r="A885" s="3">
        <f>Sheet!A889</f>
        <v>46195</v>
      </c>
      <c r="B885" s="4" t="str">
        <f>Sheet!B889</f>
        <v>ED-33177</v>
      </c>
      <c r="C885" s="7" t="str">
        <f>Sheet!C889</f>
        <v>1113-23 REGISTRO Y PAGO NOMINA PERSONAL TEMPORAL EN CARGOS DE CARRERA CORRESPONDIENTE AL MES DE JUNIO 2026, RETENCIONES POR VALOR DE RD$9,864,613.87 Y APORTE TSS POR VALOR DE RD$8,912,642.30. SEGUN LIBRAMIENTO NO. 3659-1 Y COM. D/F 22/06/2026</v>
      </c>
      <c r="D885" s="2"/>
      <c r="E885" s="2">
        <v>135805.88</v>
      </c>
      <c r="F885" s="2">
        <f t="shared" si="13"/>
        <v>734728323.73999989</v>
      </c>
    </row>
    <row r="886" spans="1:6" ht="32.25" customHeight="1" x14ac:dyDescent="0.25">
      <c r="A886" s="3">
        <f>Sheet!A890</f>
        <v>46195</v>
      </c>
      <c r="B886" s="4" t="str">
        <f>Sheet!B890</f>
        <v>ED-33177</v>
      </c>
      <c r="C886" s="7" t="str">
        <f>Sheet!C890</f>
        <v>1113-23 REGISTRO Y PAGO NOMINA PERSONAL TEMPORAL EN CARGOS DE CARRERA CORRESPONDIENTE AL MES DE JUNIO 2026, RETENCIONES POR VALOR DE RD$9,864,613.87 Y APORTE TSS POR VALOR DE RD$8,912,642.30. SEGUN LIBRAMIENTO NO. 3659-1 Y COM. D/F 22/06/2026</v>
      </c>
      <c r="D886" s="2"/>
      <c r="E886" s="2">
        <v>128384.22</v>
      </c>
      <c r="F886" s="2">
        <f t="shared" si="13"/>
        <v>734599939.51999986</v>
      </c>
    </row>
    <row r="887" spans="1:6" ht="32.25" customHeight="1" x14ac:dyDescent="0.25">
      <c r="A887" s="3">
        <f>Sheet!A891</f>
        <v>46195</v>
      </c>
      <c r="B887" s="4" t="str">
        <f>Sheet!B891</f>
        <v>ED-33177</v>
      </c>
      <c r="C887" s="7" t="str">
        <f>Sheet!C891</f>
        <v>1113-23 REGISTRO Y PAGO NOMINA PERSONAL TEMPORAL EN CARGOS DE CARRERA CORRESPONDIENTE AL MES DE JUNIO 2026, RETENCIONES POR VALOR DE RD$9,864,613.87 Y APORTE TSS POR VALOR DE RD$8,912,642.30. SEGUN LIBRAMIENTO NO. 3659-1 Y COM. D/F 22/06/2026</v>
      </c>
      <c r="D887" s="2"/>
      <c r="E887" s="2">
        <v>48255302.799999997</v>
      </c>
      <c r="F887" s="2">
        <f t="shared" si="13"/>
        <v>686344636.71999991</v>
      </c>
    </row>
    <row r="888" spans="1:6" ht="32.25" customHeight="1" x14ac:dyDescent="0.25">
      <c r="A888" s="3">
        <f>Sheet!A892</f>
        <v>46195</v>
      </c>
      <c r="B888" s="4" t="str">
        <f>Sheet!B892</f>
        <v>ED-33177</v>
      </c>
      <c r="C888" s="7" t="str">
        <f>Sheet!C892</f>
        <v>1113-23 REGISTRO Y PAGO NOMINA PERSONAL TEMPORAL EN CARGOS DE CARRERA CORRESPONDIENTE AL MES DE JUNIO 2026, RETENCIONES POR VALOR DE RD$9,864,613.87 Y APORTE TSS POR VALOR DE RD$8,912,642.30. SEGUN LIBRAMIENTO NO. 3659-1 Y COM. D/F 22/06/2026</v>
      </c>
      <c r="D888" s="2"/>
      <c r="E888" s="2">
        <v>8912642.3000000007</v>
      </c>
      <c r="F888" s="2">
        <f t="shared" si="13"/>
        <v>677431994.41999996</v>
      </c>
    </row>
    <row r="889" spans="1:6" ht="32.25" customHeight="1" x14ac:dyDescent="0.25">
      <c r="A889" s="3">
        <f>Sheet!A893</f>
        <v>46195</v>
      </c>
      <c r="B889" s="4" t="str">
        <f>Sheet!B893</f>
        <v>ED-33291</v>
      </c>
      <c r="C889" s="7" t="str">
        <f>Sheet!C893</f>
        <v>1113-19 PARA REGISTRAR DEPOSITO- PAGO DE APARTAMENTO VICTORPAGO DE APARTAMENTO VICTOR MANUEL REF. NO. 001200060938 AVALUOS Y TRAMITES LEGALES</v>
      </c>
      <c r="D889" s="2">
        <v>2000</v>
      </c>
      <c r="E889" s="2"/>
      <c r="F889" s="2">
        <f t="shared" si="13"/>
        <v>677433994.41999996</v>
      </c>
    </row>
    <row r="890" spans="1:6" ht="32.25" customHeight="1" x14ac:dyDescent="0.25">
      <c r="A890" s="3">
        <f>Sheet!A894</f>
        <v>46195</v>
      </c>
      <c r="B890" s="4" t="str">
        <f>Sheet!B894</f>
        <v>ED-33389</v>
      </c>
      <c r="C890" s="7" t="str">
        <f>Sheet!C894</f>
        <v>1113-19 PARA REGISTRAR LA FACTURA NO. 2169, NCF B0100002169 D/F 30/6/2026 DEL INGRESO RECIBIDO DE CBS DEVELOPMENTS SRL, DEL DEPOSITO REF. NO. 460206 ARLENIS TEJADA INT178282845185 1F D/F 30/06/2026.</v>
      </c>
      <c r="D890" s="2">
        <v>6000</v>
      </c>
      <c r="E890" s="2"/>
      <c r="F890" s="2">
        <f t="shared" si="13"/>
        <v>677439994.41999996</v>
      </c>
    </row>
    <row r="891" spans="1:6" ht="32.25" customHeight="1" x14ac:dyDescent="0.25">
      <c r="A891" s="3">
        <f>Sheet!A895</f>
        <v>46195</v>
      </c>
      <c r="B891" s="4" t="str">
        <f>Sheet!B895</f>
        <v>ED-33420</v>
      </c>
      <c r="C891" s="7" t="str">
        <f>Sheet!C895</f>
        <v>1113-19 PARA REGISTRAR INGRESO CORRESPONDIENTE AL DIA 22 DEL MES DE JUNIO 2026, SEGUN ESTADO DE BANCO ANEXO, REF 491511 OSCAR ESTRELLA DE LANCE INT178214324313 6Y</v>
      </c>
      <c r="D891" s="2">
        <v>6000</v>
      </c>
      <c r="E891" s="2"/>
      <c r="F891" s="2">
        <f t="shared" si="13"/>
        <v>677445994.41999996</v>
      </c>
    </row>
    <row r="892" spans="1:6" ht="32.25" customHeight="1" x14ac:dyDescent="0.25">
      <c r="A892" s="3">
        <f>Sheet!A896</f>
        <v>46195</v>
      </c>
      <c r="B892" s="4" t="str">
        <f>Sheet!B896</f>
        <v>ED-33423</v>
      </c>
      <c r="C892" s="7" t="str">
        <f>Sheet!C896</f>
        <v>1113-19 PARA REGISTRAR LA FACTURA NO. 4946, NCF B0200004946 DEL INGRESO RECIBIDO DE LOCAL COMERCIAL TELENORD SAN CRISTOBAL, DEL DEPOSITO REF. NO. 425935786 D/F 22/06/2026</v>
      </c>
      <c r="D892" s="2">
        <v>6000</v>
      </c>
      <c r="E892" s="2"/>
      <c r="F892" s="2">
        <f t="shared" si="13"/>
        <v>677451994.41999996</v>
      </c>
    </row>
    <row r="893" spans="1:6" ht="32.25" customHeight="1" x14ac:dyDescent="0.25">
      <c r="A893" s="3">
        <f>Sheet!A897</f>
        <v>46195</v>
      </c>
      <c r="B893" s="4" t="str">
        <f>Sheet!B897</f>
        <v>ED-33443</v>
      </c>
      <c r="C893" s="7" t="str">
        <f>Sheet!C897</f>
        <v>1113-19 PARA REGISTRAR LA FACTURA NO. 4959, NCF B0200004959 D/F 29/6/2026 DEL INGRESO RECIBIDO DE ESTACION NORTE , DEL DEPOSITO REF. NO. 452400547255 D/F 22/06/2026</v>
      </c>
      <c r="D893" s="2">
        <v>15000</v>
      </c>
      <c r="E893" s="2"/>
      <c r="F893" s="2">
        <f t="shared" si="13"/>
        <v>677466994.41999996</v>
      </c>
    </row>
    <row r="894" spans="1:6" ht="32.25" customHeight="1" x14ac:dyDescent="0.25">
      <c r="A894" s="3">
        <f>Sheet!A898</f>
        <v>46195</v>
      </c>
      <c r="B894" s="4" t="str">
        <f>Sheet!B898</f>
        <v>ED-33446</v>
      </c>
      <c r="C894" s="7" t="str">
        <f>Sheet!C898</f>
        <v>1113-19 _x0002_PARA REGISTRAR LA FACTURA NO. 4962, NCF B0200004962 D/F 29/6/2026 DEL INGRESO RECIBIDO DE TORRE JIREH , DEL DEPOSITO REF. NO. 425942398 D/F 22/06/2026</v>
      </c>
      <c r="D894" s="2">
        <v>11000</v>
      </c>
      <c r="E894" s="2"/>
      <c r="F894" s="2">
        <f t="shared" si="13"/>
        <v>677477994.41999996</v>
      </c>
    </row>
    <row r="895" spans="1:6" ht="32.25" customHeight="1" x14ac:dyDescent="0.25">
      <c r="A895" s="3">
        <f>Sheet!A899</f>
        <v>46195</v>
      </c>
      <c r="B895" s="4" t="str">
        <f>Sheet!B899</f>
        <v>ED-33447</v>
      </c>
      <c r="C895" s="7" t="str">
        <f>Sheet!C899</f>
        <v>1113-19 PARA REGISTRAR LA FACTURA NO. 4963, NCF B0200004963 D/F 29/6/2026 DEL INGRESO RECIBIDO DE BLANCHE 1, DEL DEPOSITO REF. NO. 452400542380 D/F 22/06/2026</v>
      </c>
      <c r="D895" s="2">
        <v>3300</v>
      </c>
      <c r="E895" s="2"/>
      <c r="F895" s="2">
        <f t="shared" si="13"/>
        <v>677481294.41999996</v>
      </c>
    </row>
    <row r="896" spans="1:6" ht="32.25" customHeight="1" x14ac:dyDescent="0.25">
      <c r="A896" s="3">
        <f>Sheet!A900</f>
        <v>46195</v>
      </c>
      <c r="B896" s="4" t="str">
        <f>Sheet!B900</f>
        <v>ED-33504</v>
      </c>
      <c r="C896" s="7" t="str">
        <f>Sheet!C900</f>
        <v>1113-19 PARA REGISTRAR LA FACTURA NO. 5044, NCF B0200005044 D/F 30/6/2026 DEL INGRESO RECIBIDO DE ZONA FRANCA AV. ECOLOGICA, DEL DEPOSITO REF. NO. 054653 ANGEL JIMENEZ INT178214326120 5D D/F 22/06/2026</v>
      </c>
      <c r="D896" s="2">
        <v>6000</v>
      </c>
      <c r="E896" s="2"/>
      <c r="F896" s="2">
        <f t="shared" si="13"/>
        <v>677487294.41999996</v>
      </c>
    </row>
    <row r="897" spans="1:6" ht="32.25" customHeight="1" x14ac:dyDescent="0.25">
      <c r="A897" s="3">
        <f>Sheet!A901</f>
        <v>46195</v>
      </c>
      <c r="B897" s="4" t="str">
        <f>Sheet!B901</f>
        <v>ED-33508</v>
      </c>
      <c r="C897" s="7" t="str">
        <f>Sheet!C901</f>
        <v>1113-19 PARA REGISTRAR LA FACTURA NO. 5048, NCF B0200005048 D/F 30/6/2026 DEL INGRESO RECIBIDO DE PLAZA KIRIN, DEL DEPOSITO REF. NO. 279387 ISRAEL ROSARIO INT178214512532 6J D/F 22/06/2026</v>
      </c>
      <c r="D897" s="2">
        <v>6000</v>
      </c>
      <c r="E897" s="2"/>
      <c r="F897" s="2">
        <f t="shared" si="13"/>
        <v>677493294.41999996</v>
      </c>
    </row>
    <row r="898" spans="1:6" ht="32.25" customHeight="1" x14ac:dyDescent="0.25">
      <c r="A898" s="3">
        <f>Sheet!A902</f>
        <v>46195</v>
      </c>
      <c r="B898" s="4" t="str">
        <f>Sheet!B902</f>
        <v>ED-33573</v>
      </c>
      <c r="C898" s="7" t="str">
        <f>Sheet!C902</f>
        <v>1113-23 PARA REVERSAR PARCIAL EL CH-137 D/F 24/06/2026 A NOMBRE ANA YUDELKA RODRIGUEZ SIERRA, PAGADO CON EL LIB-3745 D/F 24/05/2026, EN LA CUAL SE AFECTO LA CUENTA NO.1132-03 PORCION CORRIENTE DE LOS SEGUROS DE VIDA ADQUIRIENTES CUANDO DEBIO SER LA CUENTA NO. 1113-23, SUB-CUENTA TESORERIA MIVED-FONDO 0100.</v>
      </c>
      <c r="D898" s="2"/>
      <c r="E898" s="2">
        <v>432525.01</v>
      </c>
      <c r="F898" s="2">
        <f t="shared" si="13"/>
        <v>677060769.40999997</v>
      </c>
    </row>
    <row r="899" spans="1:6" ht="32.25" customHeight="1" x14ac:dyDescent="0.25">
      <c r="A899" s="3">
        <f>Sheet!A903</f>
        <v>46196</v>
      </c>
      <c r="B899" s="4" t="str">
        <f>Sheet!B903</f>
        <v>DB-4961</v>
      </c>
      <c r="C899" s="7" t="str">
        <f>Sheet!C903</f>
        <v>1113-19 PARA REGISTRAR INGRESOS DE BIENES NACIONALES CORRESPONDIENTE AL DIA 23/06/2026. SEGUN RELACION ANEXA</v>
      </c>
      <c r="D899" s="2">
        <v>900</v>
      </c>
      <c r="E899" s="2"/>
      <c r="F899" s="2">
        <f t="shared" si="13"/>
        <v>677061669.40999997</v>
      </c>
    </row>
    <row r="900" spans="1:6" ht="32.25" customHeight="1" x14ac:dyDescent="0.25">
      <c r="A900" s="3">
        <f>Sheet!A904</f>
        <v>46196</v>
      </c>
      <c r="B900" s="4" t="str">
        <f>Sheet!B904</f>
        <v>ED-33072</v>
      </c>
      <c r="C900" s="7" t="str">
        <f>Sheet!C904</f>
        <v>1113-19 PARA REGISTRAR LA FACTURA NO. 2066, NCF B0100002066 D/F 23/6/26 DEL INGRESO RECIBIDO DE PAV EVENTS SRL, DEL DEPOSITO REF. NO. 090594 PAV EVENTS SRL INT178068118810 2F 05/06/2026</v>
      </c>
      <c r="D900" s="2">
        <v>6000</v>
      </c>
      <c r="E900" s="2"/>
      <c r="F900" s="2">
        <f t="shared" si="13"/>
        <v>677067669.40999997</v>
      </c>
    </row>
    <row r="901" spans="1:6" ht="32.25" customHeight="1" x14ac:dyDescent="0.25">
      <c r="A901" s="3">
        <f>Sheet!A905</f>
        <v>46196</v>
      </c>
      <c r="B901" s="4" t="str">
        <f>Sheet!B905</f>
        <v>ED-33073</v>
      </c>
      <c r="C901" s="7" t="str">
        <f>Sheet!C905</f>
        <v>1113-19 PARA REGISTRAR LA FACTURA NO. 2067, NCF B0100002067 D/F 23/6/26 DEL INGRESO RECIBIDO DE PAV EVENTS SRL, DEL DEPOSITO REF. NO. 924225410 18/06/2026</v>
      </c>
      <c r="D901" s="2">
        <v>13122</v>
      </c>
      <c r="E901" s="2"/>
      <c r="F901" s="2">
        <f t="shared" si="13"/>
        <v>677080791.40999997</v>
      </c>
    </row>
    <row r="902" spans="1:6" ht="32.25" customHeight="1" x14ac:dyDescent="0.25">
      <c r="A902" s="3">
        <f>Sheet!A906</f>
        <v>46196</v>
      </c>
      <c r="B902" s="4" t="str">
        <f>Sheet!B906</f>
        <v>ED-33074</v>
      </c>
      <c r="C902" s="7" t="str">
        <f>Sheet!C906</f>
        <v>1113-19 PARA REGISTRAR LA FACTURA NO. 2068, NCF B0100002068 D/F 23/6/26 DEL INGRESO RECIBIDO DE PROPERA CAPITAL SRL, DEL DEPOSITO REF. NO. 005303 PROPERA CAPITAL SRL INT178162233816 2G 16/06/2026</v>
      </c>
      <c r="D902" s="2">
        <v>6000</v>
      </c>
      <c r="E902" s="2"/>
      <c r="F902" s="2">
        <f t="shared" si="13"/>
        <v>677086791.40999997</v>
      </c>
    </row>
    <row r="903" spans="1:6" ht="32.25" customHeight="1" x14ac:dyDescent="0.25">
      <c r="A903" s="3">
        <f>Sheet!A907</f>
        <v>46196</v>
      </c>
      <c r="B903" s="4" t="str">
        <f>Sheet!B907</f>
        <v>ED-33093</v>
      </c>
      <c r="C903" s="7" t="str">
        <f>Sheet!C907</f>
        <v>1113-23 REGISTRO Y PAGO NOMINA PERSONAL TEMPORAL EN CARGOS DE CARRERA ADICIONAL CORRESPONDIENTE AL MES DE MAYO 2026, RETENCIONES POR VALOR DE RD$7,057.68 Y APORTE TSS POR VALOR DE RD$9,294.00 SEGUN LIBRAMIENTO NO. 3713-1 Y COM. D/F 23/06/2026</v>
      </c>
      <c r="D903" s="2"/>
      <c r="E903" s="2">
        <v>3486.68</v>
      </c>
      <c r="F903" s="2">
        <f t="shared" si="13"/>
        <v>677083304.73000002</v>
      </c>
    </row>
    <row r="904" spans="1:6" ht="32.25" customHeight="1" x14ac:dyDescent="0.25">
      <c r="A904" s="3">
        <f>Sheet!A908</f>
        <v>46196</v>
      </c>
      <c r="B904" s="4" t="str">
        <f>Sheet!B908</f>
        <v>ED-33093</v>
      </c>
      <c r="C904" s="7" t="str">
        <f>Sheet!C908</f>
        <v>1113-23 REGISTRO Y PAGO NOMINA PERSONAL TEMPORAL EN CARGOS DE CARRERA ADICIONAL CORRESPONDIENTE AL MES DE MAYO 2026, RETENCIONES POR VALOR DE RD$7,057.68 Y APORTE TSS POR VALOR DE RD$9,294.00 SEGUN LIBRAMIENTO NO. 3713-1 Y COM. D/F 23/06/2026</v>
      </c>
      <c r="D904" s="2"/>
      <c r="E904" s="2">
        <v>25</v>
      </c>
      <c r="F904" s="2">
        <f t="shared" si="13"/>
        <v>677083279.73000002</v>
      </c>
    </row>
    <row r="905" spans="1:6" ht="32.25" customHeight="1" x14ac:dyDescent="0.25">
      <c r="A905" s="3">
        <f>Sheet!A909</f>
        <v>46196</v>
      </c>
      <c r="B905" s="4" t="str">
        <f>Sheet!B909</f>
        <v>ED-33093</v>
      </c>
      <c r="C905" s="7" t="str">
        <f>Sheet!C909</f>
        <v>1113-23 REGISTRO Y PAGO NOMINA PERSONAL TEMPORAL EN CARGOS DE CARRERA ADICIONAL CORRESPONDIENTE AL MES DE MAYO 2026, RETENCIONES POR VALOR DE RD$7,057.68 Y APORTE TSS POR VALOR DE RD$9,294.00 SEGUN LIBRAMIENTO NO. 3713-1 Y COM. D/F 23/06/2026</v>
      </c>
      <c r="D905" s="2"/>
      <c r="E905" s="2">
        <v>1824</v>
      </c>
      <c r="F905" s="2">
        <f t="shared" si="13"/>
        <v>677081455.73000002</v>
      </c>
    </row>
    <row r="906" spans="1:6" ht="32.25" customHeight="1" x14ac:dyDescent="0.25">
      <c r="A906" s="3">
        <f>Sheet!A910</f>
        <v>46196</v>
      </c>
      <c r="B906" s="4" t="str">
        <f>Sheet!B910</f>
        <v>ED-33093</v>
      </c>
      <c r="C906" s="7" t="str">
        <f>Sheet!C910</f>
        <v>1113-23 REGISTRO Y PAGO NOMINA PERSONAL TEMPORAL EN CARGOS DE CARRERA ADICIONAL CORRESPONDIENTE AL MES DE MAYO 2026, RETENCIONES POR VALOR DE RD$7,057.68 Y APORTE TSS POR VALOR DE RD$9,294.00 SEGUN LIBRAMIENTO NO. 3713-1 Y COM. D/F 23/06/2026</v>
      </c>
      <c r="D906" s="2"/>
      <c r="E906" s="2">
        <v>1722</v>
      </c>
      <c r="F906" s="2">
        <f t="shared" si="13"/>
        <v>677079733.73000002</v>
      </c>
    </row>
    <row r="907" spans="1:6" ht="32.25" customHeight="1" x14ac:dyDescent="0.25">
      <c r="A907" s="3">
        <f>Sheet!A911</f>
        <v>46196</v>
      </c>
      <c r="B907" s="4" t="str">
        <f>Sheet!B911</f>
        <v>ED-33093</v>
      </c>
      <c r="C907" s="7" t="str">
        <f>Sheet!C911</f>
        <v>1113-23 REGISTRO Y PAGO NOMINA PERSONAL TEMPORAL EN CARGOS DE CARRERA ADICIONAL CORRESPONDIENTE AL MES DE MAYO 2026, RETENCIONES POR VALOR DE RD$7,057.68 Y APORTE TSS POR VALOR DE RD$9,294.00 SEGUN LIBRAMIENTO NO. 3713-1 Y COM. D/F 23/06/2026</v>
      </c>
      <c r="D907" s="2"/>
      <c r="E907" s="2">
        <v>52942.32</v>
      </c>
      <c r="F907" s="2">
        <f t="shared" ref="F907:F970" si="14">+F906+D907-E907</f>
        <v>677026791.40999997</v>
      </c>
    </row>
    <row r="908" spans="1:6" ht="32.25" customHeight="1" x14ac:dyDescent="0.25">
      <c r="A908" s="3">
        <f>Sheet!A912</f>
        <v>46196</v>
      </c>
      <c r="B908" s="4" t="str">
        <f>Sheet!B912</f>
        <v>ED-33093</v>
      </c>
      <c r="C908" s="7" t="str">
        <f>Sheet!C912</f>
        <v>1113-23 REGISTRO Y PAGO NOMINA PERSONAL TEMPORAL EN CARGOS DE CARRERA ADICIONAL CORRESPONDIENTE AL MES DE MAYO 2026, RETENCIONES POR VALOR DE RD$7,057.68 Y APORTE TSS POR VALOR DE RD$9,294.00 SEGUN LIBRAMIENTO NO. 3713-1 Y COM. D/F 23/06/2026</v>
      </c>
      <c r="D908" s="2"/>
      <c r="E908" s="2">
        <v>9294</v>
      </c>
      <c r="F908" s="2">
        <f t="shared" si="14"/>
        <v>677017497.40999997</v>
      </c>
    </row>
    <row r="909" spans="1:6" ht="18.75" customHeight="1" x14ac:dyDescent="0.25">
      <c r="A909" s="3">
        <f>Sheet!A913</f>
        <v>46196</v>
      </c>
      <c r="B909" s="4" t="str">
        <f>Sheet!B913</f>
        <v>ED-33094</v>
      </c>
      <c r="C909" s="7" t="str">
        <f>Sheet!C913</f>
        <v>1113-23 P/R INGRESO POR ASIGNACION PRESUPUESTARIA DEL FONDO 100, CORRESPONDIENTE AL 23/06/2026 REF. 65391</v>
      </c>
      <c r="D909" s="2">
        <v>184195386.18000001</v>
      </c>
      <c r="E909" s="2"/>
      <c r="F909" s="2">
        <f t="shared" si="14"/>
        <v>861212883.58999991</v>
      </c>
    </row>
    <row r="910" spans="1:6" ht="18.75" customHeight="1" x14ac:dyDescent="0.25">
      <c r="A910" s="3">
        <f>Sheet!A914</f>
        <v>46196</v>
      </c>
      <c r="B910" s="4" t="str">
        <f>Sheet!B914</f>
        <v>ED-33095</v>
      </c>
      <c r="C910" s="7" t="str">
        <f>Sheet!C914</f>
        <v>1113-23 P/R INGRESO POR ASIGNACION PRESUPUESTARIA DEL FONDO 100, CORRESPONDIENTE AL 23/06/2026 REF. 65393</v>
      </c>
      <c r="D910" s="2">
        <v>5872234.7800000003</v>
      </c>
      <c r="E910" s="2"/>
      <c r="F910" s="2">
        <f t="shared" si="14"/>
        <v>867085118.36999989</v>
      </c>
    </row>
    <row r="911" spans="1:6" ht="24" customHeight="1" x14ac:dyDescent="0.25">
      <c r="A911" s="3">
        <f>Sheet!A915</f>
        <v>46196</v>
      </c>
      <c r="B911" s="4" t="str">
        <f>Sheet!B915</f>
        <v>ED-33097</v>
      </c>
      <c r="C911" s="7" t="str">
        <f>Sheet!C915</f>
        <v>1113-23 REGISTRO Y PAGO NOMINA CARACTER EVENTUAL DOMINICANA SE RECONSTRUYE JUNIO 2026. RETENCIONES POR VALOR DE RD$11,841,424.34 Y TSS POR VALOR DE RD$1,653,894.10 SEGUN LIBRAMIENTO NO. 3691-01 Y COMUNICACION D/F 23/06/2026</v>
      </c>
      <c r="D911" s="2"/>
      <c r="E911" s="2">
        <v>1142091.3999999999</v>
      </c>
      <c r="F911" s="2">
        <f t="shared" si="14"/>
        <v>865943026.96999991</v>
      </c>
    </row>
    <row r="912" spans="1:6" ht="24" customHeight="1" x14ac:dyDescent="0.25">
      <c r="A912" s="3">
        <f>Sheet!A916</f>
        <v>46196</v>
      </c>
      <c r="B912" s="4" t="str">
        <f>Sheet!B916</f>
        <v>ED-33097</v>
      </c>
      <c r="C912" s="7" t="str">
        <f>Sheet!C916</f>
        <v>1113-23 REGISTRO Y PAGO NOMINA CARACTER EVENTUAL DOMINICANA SE RECONSTRUYE JUNIO 2026. RETENCIONES POR VALOR DE RD$11,841,424.34 Y TSS POR VALOR DE RD$1,653,894.10 SEGUN LIBRAMIENTO NO. 3691-01 Y COMUNICACION D/F 23/06/2026</v>
      </c>
      <c r="D912" s="2"/>
      <c r="E912" s="2">
        <v>4025</v>
      </c>
      <c r="F912" s="2">
        <f t="shared" si="14"/>
        <v>865939001.96999991</v>
      </c>
    </row>
    <row r="913" spans="1:6" ht="24" customHeight="1" x14ac:dyDescent="0.25">
      <c r="A913" s="3">
        <f>Sheet!A917</f>
        <v>46196</v>
      </c>
      <c r="B913" s="4" t="str">
        <f>Sheet!B917</f>
        <v>ED-33097</v>
      </c>
      <c r="C913" s="7" t="str">
        <f>Sheet!C917</f>
        <v>1113-23 REGISTRO Y PAGO NOMINA CARACTER EVENTUAL DOMINICANA SE RECONSTRUYE JUNIO 2026. RETENCIONES POR VALOR DE RD$11,841,424.34 Y TSS POR VALOR DE RD$1,653,894.10 SEGUN LIBRAMIENTO NO. 3691-01 Y COMUNICACION D/F 23/06/2026</v>
      </c>
      <c r="D913" s="2"/>
      <c r="E913" s="2">
        <v>308209.3</v>
      </c>
      <c r="F913" s="2">
        <f t="shared" si="14"/>
        <v>865630792.66999996</v>
      </c>
    </row>
    <row r="914" spans="1:6" ht="24" customHeight="1" x14ac:dyDescent="0.25">
      <c r="A914" s="3">
        <f>Sheet!A918</f>
        <v>46196</v>
      </c>
      <c r="B914" s="4" t="str">
        <f>Sheet!B918</f>
        <v>ED-33097</v>
      </c>
      <c r="C914" s="7" t="str">
        <f>Sheet!C918</f>
        <v>1113-23 REGISTRO Y PAGO NOMINA CARACTER EVENTUAL DOMINICANA SE RECONSTRUYE JUNIO 2026. RETENCIONES POR VALOR DE RD$11,841,424.34 Y TSS POR VALOR DE RD$1,653,894.10 SEGUN LIBRAMIENTO NO. 3691-01 Y COMUNICACION D/F 23/06/2026</v>
      </c>
      <c r="D914" s="2"/>
      <c r="E914" s="2">
        <v>353342.52</v>
      </c>
      <c r="F914" s="2">
        <f t="shared" si="14"/>
        <v>865277450.14999998</v>
      </c>
    </row>
    <row r="915" spans="1:6" ht="24" customHeight="1" x14ac:dyDescent="0.25">
      <c r="A915" s="3">
        <f>Sheet!A919</f>
        <v>46196</v>
      </c>
      <c r="B915" s="4" t="str">
        <f>Sheet!B919</f>
        <v>ED-33097</v>
      </c>
      <c r="C915" s="7" t="str">
        <f>Sheet!C919</f>
        <v>1113-23 REGISTRO Y PAGO NOMINA CARACTER EVENTUAL DOMINICANA SE RECONSTRUYE JUNIO 2026. RETENCIONES POR VALOR DE RD$11,841,424.34 Y TSS POR VALOR DE RD$1,653,894.10 SEGUN LIBRAMIENTO NO. 3691-01 Y COMUNICACION D/F 23/06/2026</v>
      </c>
      <c r="D915" s="2"/>
      <c r="E915" s="2">
        <v>17494.419999999998</v>
      </c>
      <c r="F915" s="2">
        <f t="shared" si="14"/>
        <v>865259955.73000002</v>
      </c>
    </row>
    <row r="916" spans="1:6" ht="24" customHeight="1" x14ac:dyDescent="0.25">
      <c r="A916" s="3">
        <f>Sheet!A920</f>
        <v>46196</v>
      </c>
      <c r="B916" s="4" t="str">
        <f>Sheet!B920</f>
        <v>ED-33097</v>
      </c>
      <c r="C916" s="7" t="str">
        <f>Sheet!C920</f>
        <v>1113-23 REGISTRO Y PAGO NOMINA CARACTER EVENTUAL DOMINICANA SE RECONSTRUYE JUNIO 2026. RETENCIONES POR VALOR DE RD$11,841,424.34 Y TSS POR VALOR DE RD$1,653,894.10 SEGUN LIBRAMIENTO NO. 3691-01 Y COMUNICACION D/F 23/06/2026</v>
      </c>
      <c r="D916" s="2"/>
      <c r="E916" s="2">
        <v>16261.7</v>
      </c>
      <c r="F916" s="2">
        <f t="shared" si="14"/>
        <v>865243694.02999997</v>
      </c>
    </row>
    <row r="917" spans="1:6" ht="24" customHeight="1" x14ac:dyDescent="0.25">
      <c r="A917" s="3">
        <f>Sheet!A921</f>
        <v>46196</v>
      </c>
      <c r="B917" s="4" t="str">
        <f>Sheet!B921</f>
        <v>ED-33097</v>
      </c>
      <c r="C917" s="7" t="str">
        <f>Sheet!C921</f>
        <v>1113-23 REGISTRO Y PAGO NOMINA CARACTER EVENTUAL DOMINICANA SE RECONSTRUYE JUNIO 2026. RETENCIONES POR VALOR DE RD$11,841,424.34 Y TSS POR VALOR DE RD$1,653,894.10 SEGUN LIBRAMIENTO NO. 3691-01 Y COMUNICACION D/F 23/06/2026</v>
      </c>
      <c r="D917" s="2"/>
      <c r="E917" s="2">
        <v>8897575.6600000001</v>
      </c>
      <c r="F917" s="2">
        <f t="shared" si="14"/>
        <v>856346118.37</v>
      </c>
    </row>
    <row r="918" spans="1:6" ht="24" customHeight="1" x14ac:dyDescent="0.25">
      <c r="A918" s="3">
        <f>Sheet!A922</f>
        <v>46196</v>
      </c>
      <c r="B918" s="4" t="str">
        <f>Sheet!B922</f>
        <v>ED-33097</v>
      </c>
      <c r="C918" s="7" t="str">
        <f>Sheet!C922</f>
        <v>1113-23 REGISTRO Y PAGO NOMINA CARACTER EVENTUAL DOMINICANA SE RECONSTRUYE JUNIO 2026. RETENCIONES POR VALOR DE RD$11,841,424.34 Y TSS POR VALOR DE RD$1,653,894.10 SEGUN LIBRAMIENTO NO. 3691-01 Y COMUNICACION D/F 23/06/2026</v>
      </c>
      <c r="D918" s="2"/>
      <c r="E918" s="2">
        <v>1653894.1</v>
      </c>
      <c r="F918" s="2">
        <f t="shared" si="14"/>
        <v>854692224.26999998</v>
      </c>
    </row>
    <row r="919" spans="1:6" ht="24" customHeight="1" x14ac:dyDescent="0.25">
      <c r="A919" s="3">
        <f>Sheet!A923</f>
        <v>46196</v>
      </c>
      <c r="B919" s="4" t="str">
        <f>Sheet!B923</f>
        <v>ED-33137</v>
      </c>
      <c r="C919" s="7" t="str">
        <f>Sheet!C923</f>
        <v>1113-19 PARA REGISTRAR LA FACTURA NO. 2126, NCF B0100002126 46203 DEL INGRESO RECIBIDO DE LOPEZ VANDERHORST PEREZ REAL ESTATE INVESTMENT SAS, DEL DEPOSITO REF. NO. 242288917 23/06/2026.</v>
      </c>
      <c r="D919" s="2">
        <v>2331276.2000000002</v>
      </c>
      <c r="E919" s="2"/>
      <c r="F919" s="2">
        <f t="shared" si="14"/>
        <v>857023500.47000003</v>
      </c>
    </row>
    <row r="920" spans="1:6" ht="24" customHeight="1" x14ac:dyDescent="0.25">
      <c r="A920" s="3">
        <f>Sheet!A924</f>
        <v>46196</v>
      </c>
      <c r="B920" s="4" t="str">
        <f>Sheet!B924</f>
        <v>ED-33140</v>
      </c>
      <c r="C920" s="7" t="str">
        <f>Sheet!C924</f>
        <v>1113-19 PARA REGISTRAR INGRESO CORRESPONDIENTE AL DIA 23/06/2026, SEGUN ESTADO DE BANCO ANEXO, REF NO. 242289633.</v>
      </c>
      <c r="D920" s="2">
        <v>3300</v>
      </c>
      <c r="E920" s="2"/>
      <c r="F920" s="2">
        <f t="shared" si="14"/>
        <v>857026800.47000003</v>
      </c>
    </row>
    <row r="921" spans="1:6" ht="24" customHeight="1" x14ac:dyDescent="0.25">
      <c r="A921" s="3">
        <f>Sheet!A925</f>
        <v>46196</v>
      </c>
      <c r="B921" s="4" t="str">
        <f>Sheet!B925</f>
        <v>ED-33141</v>
      </c>
      <c r="C921" s="7" t="str">
        <f>Sheet!C925</f>
        <v>1113-19 PARA REGISTRAR LA FACTURA NO. 2120, NCF B0100002120 46203 DEL INGRESO RECIBIDO DE TH OASIS SRL, DEL DEPOSITO REF. NO. 452400543894 23/06/2026.</v>
      </c>
      <c r="D921" s="2">
        <v>232639.12</v>
      </c>
      <c r="E921" s="2"/>
      <c r="F921" s="2">
        <f t="shared" si="14"/>
        <v>857259439.59000003</v>
      </c>
    </row>
    <row r="922" spans="1:6" ht="24" customHeight="1" x14ac:dyDescent="0.25">
      <c r="A922" s="3">
        <f>Sheet!A926</f>
        <v>46196</v>
      </c>
      <c r="B922" s="4" t="str">
        <f>Sheet!B926</f>
        <v>ED-33143</v>
      </c>
      <c r="C922" s="7" t="str">
        <f>Sheet!C926</f>
        <v>1113-19 PARA REGISTRAR INGRESO CORRESPONDIENTE AL DIA 23/06/2026, SEGUN ESTADO DE BANCO ANEXO, REF NO. 242289638.</v>
      </c>
      <c r="D922" s="2">
        <v>3300</v>
      </c>
      <c r="E922" s="2"/>
      <c r="F922" s="2">
        <f t="shared" si="14"/>
        <v>857262739.59000003</v>
      </c>
    </row>
    <row r="923" spans="1:6" ht="24" customHeight="1" x14ac:dyDescent="0.25">
      <c r="A923" s="3">
        <f>Sheet!A927</f>
        <v>46196</v>
      </c>
      <c r="B923" s="4" t="str">
        <f>Sheet!B927</f>
        <v>ED-33144</v>
      </c>
      <c r="C923" s="7" t="str">
        <f>Sheet!C927</f>
        <v>1113-19 PARA REGISTRAR INGRESO CORRESPONDIENTE AL DIA 23/06/2026, SEGUN ESTADO DE BANCO ANEXO, REF NO. 2560060078.</v>
      </c>
      <c r="D923" s="2">
        <v>3300</v>
      </c>
      <c r="E923" s="2"/>
      <c r="F923" s="2">
        <f t="shared" si="14"/>
        <v>857266039.59000003</v>
      </c>
    </row>
    <row r="924" spans="1:6" ht="24" customHeight="1" x14ac:dyDescent="0.25">
      <c r="A924" s="3">
        <f>Sheet!A928</f>
        <v>46196</v>
      </c>
      <c r="B924" s="4" t="str">
        <f>Sheet!B928</f>
        <v>ED-33145</v>
      </c>
      <c r="C924" s="7" t="str">
        <f>Sheet!C928</f>
        <v>1113-19 PARA REGISTRAR INGRESO CORRESPONDIENTE AL DIA 23/06/2026, SEGUN ESTADO DE BANCO ANEXO, REF NO. 452400542069.</v>
      </c>
      <c r="D924" s="2">
        <v>5500</v>
      </c>
      <c r="E924" s="2"/>
      <c r="F924" s="2">
        <f t="shared" si="14"/>
        <v>857271539.59000003</v>
      </c>
    </row>
    <row r="925" spans="1:6" ht="24" customHeight="1" x14ac:dyDescent="0.25">
      <c r="A925" s="3">
        <f>Sheet!A929</f>
        <v>46196</v>
      </c>
      <c r="B925" s="4" t="str">
        <f>Sheet!B929</f>
        <v>ED-33147</v>
      </c>
      <c r="C925" s="7" t="str">
        <f>Sheet!C929</f>
        <v>1113-19 PARA REGISTRAR LA FACTURA NO. 2117, NCF B0100002117 46203 DEL INGRESO RECIBIDO DE DESARROLLADORA DEL NORDESTE CINCO GROUP SRL, DEL DEPOSITO REF. NO. 242290123 23/06/2026.</v>
      </c>
      <c r="D925" s="2">
        <v>6000</v>
      </c>
      <c r="E925" s="2"/>
      <c r="F925" s="2">
        <f t="shared" si="14"/>
        <v>857277539.59000003</v>
      </c>
    </row>
    <row r="926" spans="1:6" ht="24" customHeight="1" x14ac:dyDescent="0.25">
      <c r="A926" s="3">
        <f>Sheet!A930</f>
        <v>46196</v>
      </c>
      <c r="B926" s="4" t="str">
        <f>Sheet!B930</f>
        <v>ED-33148</v>
      </c>
      <c r="C926" s="7" t="str">
        <f>Sheet!C930</f>
        <v>1113-19 PARA REGISTRAR INGRESO CORRESPONDIENTE AL DIA 23/06/2026, SEGUN ESTADO DE BANCO ANEXO, REF NO. 242290729.</v>
      </c>
      <c r="D926" s="2">
        <v>53140.35</v>
      </c>
      <c r="E926" s="2"/>
      <c r="F926" s="2">
        <f t="shared" si="14"/>
        <v>857330679.94000006</v>
      </c>
    </row>
    <row r="927" spans="1:6" ht="24" customHeight="1" x14ac:dyDescent="0.25">
      <c r="A927" s="3">
        <f>Sheet!A931</f>
        <v>46196</v>
      </c>
      <c r="B927" s="4" t="str">
        <f>Sheet!B931</f>
        <v>ED-33150</v>
      </c>
      <c r="C927" s="7" t="str">
        <f>Sheet!C931</f>
        <v>1113-19 PARA REGISTRAR INGRESO CORRESPONDIENTE AL DIA 23/06/2026, SEGUN ESTADO DE BANCO ANEXO, REF NO. 452400363584.</v>
      </c>
      <c r="D927" s="2">
        <v>1043.21</v>
      </c>
      <c r="E927" s="2"/>
      <c r="F927" s="2">
        <f t="shared" si="14"/>
        <v>857331723.1500001</v>
      </c>
    </row>
    <row r="928" spans="1:6" ht="24" customHeight="1" x14ac:dyDescent="0.25">
      <c r="A928" s="3">
        <f>Sheet!A932</f>
        <v>46196</v>
      </c>
      <c r="B928" s="4" t="str">
        <f>Sheet!B932</f>
        <v>ED-33151</v>
      </c>
      <c r="C928" s="7" t="str">
        <f>Sheet!C932</f>
        <v>1113-19 PARA REGISTRAR INGRESO CORRESPONDIENTE AL DIA 23/06/2026, SEGUN ESTADO DE BANCO ANEXO, REF NO. 242291369.</v>
      </c>
      <c r="D928" s="2">
        <v>4504.8900000000003</v>
      </c>
      <c r="E928" s="2"/>
      <c r="F928" s="2">
        <f t="shared" si="14"/>
        <v>857336228.04000008</v>
      </c>
    </row>
    <row r="929" spans="1:6" ht="24" customHeight="1" x14ac:dyDescent="0.25">
      <c r="A929" s="3">
        <f>Sheet!A933</f>
        <v>46196</v>
      </c>
      <c r="B929" s="4" t="str">
        <f>Sheet!B933</f>
        <v>ED-33152</v>
      </c>
      <c r="C929" s="7" t="str">
        <f>Sheet!C933</f>
        <v>1113-19 PARA REGISTRAR INGRESO CORRESPONDIENTE AL DIA 23/06/2026, SEGUN ESTADO DE BANCO ANEXO, REF NO. 426018831.</v>
      </c>
      <c r="D929" s="2">
        <v>6838.91</v>
      </c>
      <c r="E929" s="2"/>
      <c r="F929" s="2">
        <f t="shared" si="14"/>
        <v>857343066.95000005</v>
      </c>
    </row>
    <row r="930" spans="1:6" ht="24" customHeight="1" x14ac:dyDescent="0.25">
      <c r="A930" s="3">
        <f>Sheet!A934</f>
        <v>46196</v>
      </c>
      <c r="B930" s="4" t="str">
        <f>Sheet!B934</f>
        <v>ED-33153</v>
      </c>
      <c r="C930" s="7" t="str">
        <f>Sheet!C934</f>
        <v>1113-19 PARA REGISTRAR INGRESO CORRESPONDIENTE AL DIA 23/06/2026, SEGUN ESTADO DE BANCO ANEXO, REF NO. 242292057.</v>
      </c>
      <c r="D930" s="2">
        <v>555.05999999999995</v>
      </c>
      <c r="E930" s="2"/>
      <c r="F930" s="2">
        <f t="shared" si="14"/>
        <v>857343622.00999999</v>
      </c>
    </row>
    <row r="931" spans="1:6" ht="24" customHeight="1" x14ac:dyDescent="0.25">
      <c r="A931" s="3">
        <f>Sheet!A935</f>
        <v>46196</v>
      </c>
      <c r="B931" s="4" t="str">
        <f>Sheet!B935</f>
        <v>ED-33154</v>
      </c>
      <c r="C931" s="7" t="str">
        <f>Sheet!C935</f>
        <v>1113-19 PARA REGISTRAR INGRESO CORRESPONDIENTE AL DIA 23/06/2026, SEGUN ESTADO DE BANCO ANEXO, REF NO. 242292380.</v>
      </c>
      <c r="D931" s="2">
        <v>14250</v>
      </c>
      <c r="E931" s="2"/>
      <c r="F931" s="2">
        <f t="shared" si="14"/>
        <v>857357872.00999999</v>
      </c>
    </row>
    <row r="932" spans="1:6" ht="24" customHeight="1" x14ac:dyDescent="0.25">
      <c r="A932" s="3">
        <f>Sheet!A936</f>
        <v>46196</v>
      </c>
      <c r="B932" s="4" t="str">
        <f>Sheet!B936</f>
        <v>ED-33155</v>
      </c>
      <c r="C932" s="7" t="str">
        <f>Sheet!C936</f>
        <v>1113-19 PARA REGISTRAR INGRESO CORRESPONDIENTE AL DIA 23/06/2026, SEGUN ESTADO DE BANCO ANEXO, REF NO. 1240070663.</v>
      </c>
      <c r="D932" s="2">
        <v>2000</v>
      </c>
      <c r="E932" s="2"/>
      <c r="F932" s="2">
        <f t="shared" si="14"/>
        <v>857359872.00999999</v>
      </c>
    </row>
    <row r="933" spans="1:6" ht="24" customHeight="1" x14ac:dyDescent="0.25">
      <c r="A933" s="3">
        <f>Sheet!A937</f>
        <v>46196</v>
      </c>
      <c r="B933" s="4" t="str">
        <f>Sheet!B937</f>
        <v>ED-33156</v>
      </c>
      <c r="C933" s="7" t="str">
        <f>Sheet!C937</f>
        <v>1113-19 PARA REGISTRAR INGRESO CORRESPONDIENTE AL DIA 23/06/2026, SEGUN ESTADO DE BANCO ANEXO, REF NO. 3420020240.</v>
      </c>
      <c r="D933" s="2">
        <v>262500</v>
      </c>
      <c r="E933" s="2"/>
      <c r="F933" s="2">
        <f t="shared" si="14"/>
        <v>857622372.00999999</v>
      </c>
    </row>
    <row r="934" spans="1:6" ht="24" customHeight="1" x14ac:dyDescent="0.25">
      <c r="A934" s="3">
        <f>Sheet!A938</f>
        <v>46196</v>
      </c>
      <c r="B934" s="4" t="str">
        <f>Sheet!B938</f>
        <v>ED-33157</v>
      </c>
      <c r="C934" s="7" t="str">
        <f>Sheet!C938</f>
        <v>1113-19 PARA REGISTRAR INGRESO CORRESPONDIENTE AL DIA 23/06/2026, SEGUN ESTADO DE BANCO ANEXO, REF NO. 242294372.</v>
      </c>
      <c r="D934" s="2">
        <v>3300</v>
      </c>
      <c r="E934" s="2"/>
      <c r="F934" s="2">
        <f t="shared" si="14"/>
        <v>857625672.00999999</v>
      </c>
    </row>
    <row r="935" spans="1:6" ht="24" customHeight="1" x14ac:dyDescent="0.25">
      <c r="A935" s="3">
        <f>Sheet!A939</f>
        <v>46196</v>
      </c>
      <c r="B935" s="4" t="str">
        <f>Sheet!B939</f>
        <v>ED-33158</v>
      </c>
      <c r="C935" s="7" t="str">
        <f>Sheet!C939</f>
        <v>1113-19 PARA REGISTRAR INGRESO CORRESPONDIENTE AL DIA 23/06/2026, SEGUN ESTADO DE BANCO ANEXO, REF NO. 426045146.</v>
      </c>
      <c r="D935" s="2">
        <v>182707.52</v>
      </c>
      <c r="E935" s="2"/>
      <c r="F935" s="2">
        <f t="shared" si="14"/>
        <v>857808379.52999997</v>
      </c>
    </row>
    <row r="936" spans="1:6" ht="24" customHeight="1" x14ac:dyDescent="0.25">
      <c r="A936" s="3">
        <f>Sheet!A940</f>
        <v>46196</v>
      </c>
      <c r="B936" s="4" t="str">
        <f>Sheet!B940</f>
        <v>ED-33159</v>
      </c>
      <c r="C936" s="7" t="str">
        <f>Sheet!C940</f>
        <v>1113-19 PARA REGISTRAR INGRESO CORRESPONDIENTE AL DIA 23/06/2026, SEGUN ESTADO DE BANCO ANEXO, REF NO. 426045308.</v>
      </c>
      <c r="D936" s="2">
        <v>5278.65</v>
      </c>
      <c r="E936" s="2"/>
      <c r="F936" s="2">
        <f t="shared" si="14"/>
        <v>857813658.17999995</v>
      </c>
    </row>
    <row r="937" spans="1:6" ht="24" customHeight="1" x14ac:dyDescent="0.25">
      <c r="A937" s="3">
        <f>Sheet!A941</f>
        <v>46196</v>
      </c>
      <c r="B937" s="4" t="str">
        <f>Sheet!B941</f>
        <v>ED-33383</v>
      </c>
      <c r="C937" s="7" t="str">
        <f>Sheet!C941</f>
        <v>1113-19 PARA REGISTRAR LA FACTURA NO. 2163, NCF B0100002163 D/F 30/6/2026 DEL INGRESO RECIBIDO DE CONSTRUCTORA MERAN Y SANTANA SRL, DEL DEPOSITO REF. NO. 155171 CARLOS ZABALA LUCIANO INT178231193250 6W D/F 24/06/2026.</v>
      </c>
      <c r="D937" s="2">
        <v>6000</v>
      </c>
      <c r="E937" s="2"/>
      <c r="F937" s="2">
        <f t="shared" si="14"/>
        <v>857819658.17999995</v>
      </c>
    </row>
    <row r="938" spans="1:6" ht="24" customHeight="1" x14ac:dyDescent="0.25">
      <c r="A938" s="3">
        <f>Sheet!A942</f>
        <v>46196</v>
      </c>
      <c r="B938" s="4" t="str">
        <f>Sheet!B942</f>
        <v>ED-33384</v>
      </c>
      <c r="C938" s="7" t="str">
        <f>Sheet!C942</f>
        <v>1113-19 PARA REGISTRAR LA FACTURA NO. 2164, NCF B0100002164 D/F 30/6/2026 DEL INGRESO RECIBIDO DE JULIO LIBANES VARGAS ABREU, DEL DEPOSITO REF. NO. 292186 ANGELA GARCIA INT178231193250 6W D/F 24/06/2026.</v>
      </c>
      <c r="D938" s="2">
        <v>6000</v>
      </c>
      <c r="E938" s="2"/>
      <c r="F938" s="2">
        <f t="shared" si="14"/>
        <v>857825658.17999995</v>
      </c>
    </row>
    <row r="939" spans="1:6" ht="24" customHeight="1" x14ac:dyDescent="0.25">
      <c r="A939" s="3">
        <f>Sheet!A943</f>
        <v>46196</v>
      </c>
      <c r="B939" s="4" t="str">
        <f>Sheet!B943</f>
        <v>ED-33387</v>
      </c>
      <c r="C939" s="7" t="str">
        <f>Sheet!C943</f>
        <v>1113-19 PARA REGISTRAR LA FACTURA NO. 2167, NCF B0100002167 D/F 30/6/2026 DEL INGRESO RECIBIDO DE GARCIA GOICO Y ASOCIADOS SRL, DEL DEPOSITO REF. NO. 829896 JOAN BAEZ INT178214324313 6Y D/F 22/06/2026.</v>
      </c>
      <c r="D939" s="2">
        <v>5700</v>
      </c>
      <c r="E939" s="2"/>
      <c r="F939" s="2">
        <f t="shared" si="14"/>
        <v>857831358.17999995</v>
      </c>
    </row>
    <row r="940" spans="1:6" ht="24" customHeight="1" x14ac:dyDescent="0.25">
      <c r="A940" s="3">
        <f>Sheet!A944</f>
        <v>46196</v>
      </c>
      <c r="B940" s="4" t="str">
        <f>Sheet!B944</f>
        <v>ED-33388</v>
      </c>
      <c r="C940" s="7" t="str">
        <f>Sheet!C944</f>
        <v>1113-19 PARA REGISTRAR LA FACTURA NO. 2168, NCF B0100002168 D/F 30/6/2026 DEL INGRESO RECIBIDO DE DESARROLLO GRUPO CONTIGO SRL, DEL DEPOSITO REF. NO. 014546 RAFAEL GUZMAN BRADY INT178240379624 0X D/F 25/06/2026.</v>
      </c>
      <c r="D940" s="2">
        <v>6000</v>
      </c>
      <c r="E940" s="2"/>
      <c r="F940" s="2">
        <f t="shared" si="14"/>
        <v>857837358.17999995</v>
      </c>
    </row>
    <row r="941" spans="1:6" ht="24" customHeight="1" x14ac:dyDescent="0.25">
      <c r="A941" s="3">
        <f>Sheet!A945</f>
        <v>46196</v>
      </c>
      <c r="B941" s="4" t="str">
        <f>Sheet!B945</f>
        <v>ED-33424</v>
      </c>
      <c r="C941" s="7" t="str">
        <f>Sheet!C945</f>
        <v>1113-19 PARA REGISTRAR INGRESO CORRESPONDIENTE AL DIA 23 DEL MES DE JUNIO 2026, SEGUN ESTADO DE BANCO ANEXO, REF 320263 EDWIN ALMONTE INT178223505372 2P</v>
      </c>
      <c r="D941" s="2">
        <v>6000</v>
      </c>
      <c r="E941" s="2"/>
      <c r="F941" s="2">
        <f t="shared" si="14"/>
        <v>857843358.17999995</v>
      </c>
    </row>
    <row r="942" spans="1:6" ht="24" customHeight="1" x14ac:dyDescent="0.25">
      <c r="A942" s="3">
        <f>Sheet!A946</f>
        <v>46196</v>
      </c>
      <c r="B942" s="4" t="str">
        <f>Sheet!B946</f>
        <v>ED-33425</v>
      </c>
      <c r="C942" s="7" t="str">
        <f>Sheet!C946</f>
        <v>1113-19 PARA REGISTRAR LA FACTURA NO. 4947, NCF B0200004947 DEL INGRESO RECIBIDO DE RESIDENCIAL JARDINES DEL PARQUE, DEL DEPOSITO REF. NO. 242294182 D/F 23/06/2026</v>
      </c>
      <c r="D942" s="2">
        <v>6000</v>
      </c>
      <c r="E942" s="2"/>
      <c r="F942" s="2">
        <f t="shared" si="14"/>
        <v>857849358.17999995</v>
      </c>
    </row>
    <row r="943" spans="1:6" ht="24" customHeight="1" x14ac:dyDescent="0.25">
      <c r="A943" s="3">
        <f>Sheet!A947</f>
        <v>46196</v>
      </c>
      <c r="B943" s="4" t="str">
        <f>Sheet!B947</f>
        <v>ED-33426</v>
      </c>
      <c r="C943" s="7" t="str">
        <f>Sheet!C947</f>
        <v>1113-19 PARA REGISTRAR INGRESO CORRESPONDIENTE AL DIA 23 DEL MES DE JUNIO 2026, SEGUN ESTADO DE BANCO ANEXO, REF 552035 FRANCISCO DE LA MOTA INT178223505372 2P</v>
      </c>
      <c r="D943" s="2">
        <v>6000</v>
      </c>
      <c r="E943" s="2"/>
      <c r="F943" s="2">
        <f t="shared" si="14"/>
        <v>857855358.17999995</v>
      </c>
    </row>
    <row r="944" spans="1:6" ht="24" customHeight="1" x14ac:dyDescent="0.25">
      <c r="A944" s="3">
        <f>Sheet!A948</f>
        <v>46196</v>
      </c>
      <c r="B944" s="4" t="str">
        <f>Sheet!B948</f>
        <v>ED-33427</v>
      </c>
      <c r="C944" s="7" t="str">
        <f>Sheet!C948</f>
        <v>1113-19 PARA REGISTRAR LA FACTURA NO. 4948, NCF B0200004948 DEL INGRESO RECIBIDO DE ALIDEZ 1, DEL DEPOSITO REF. NO. 242291756 D/F 23/06/2026</v>
      </c>
      <c r="D944" s="2">
        <v>11053.5</v>
      </c>
      <c r="E944" s="2"/>
      <c r="F944" s="2">
        <f t="shared" si="14"/>
        <v>857866411.67999995</v>
      </c>
    </row>
    <row r="945" spans="1:6" ht="24" customHeight="1" x14ac:dyDescent="0.25">
      <c r="A945" s="3">
        <f>Sheet!A949</f>
        <v>46196</v>
      </c>
      <c r="B945" s="4" t="str">
        <f>Sheet!B949</f>
        <v>ED-33464</v>
      </c>
      <c r="C945" s="7" t="str">
        <f>Sheet!C949</f>
        <v>1113-19 PARA REGISTRAR LA FACTURA NO. 4980, NCF B0200004980 D/F 29/6/2026 DEL INGRESO RECIBIDO DE TORRE R 12, DEL DEPOSITO REF. NO. 242288851 D/F 23/06/2026</v>
      </c>
      <c r="D945" s="2">
        <v>5500</v>
      </c>
      <c r="E945" s="2"/>
      <c r="F945" s="2">
        <f t="shared" si="14"/>
        <v>857871911.67999995</v>
      </c>
    </row>
    <row r="946" spans="1:6" ht="24" customHeight="1" x14ac:dyDescent="0.25">
      <c r="A946" s="3">
        <f>Sheet!A950</f>
        <v>46196</v>
      </c>
      <c r="B946" s="4" t="str">
        <f>Sheet!B950</f>
        <v>ED-33465</v>
      </c>
      <c r="C946" s="7" t="str">
        <f>Sheet!C950</f>
        <v>1113-19 PARA REGISTRAR LA FACTURA NO. 4981, NCF B0200004981 D/F 29/6/2026 DEL INGRESO RECIBIDO DE INSIGNIA BY PEDRALBES , DEL DEPOSITO REF. NO. 242291234 D/F 23/06/2026</v>
      </c>
      <c r="D946" s="2">
        <v>8500</v>
      </c>
      <c r="E946" s="2"/>
      <c r="F946" s="2">
        <f t="shared" si="14"/>
        <v>857880411.67999995</v>
      </c>
    </row>
    <row r="947" spans="1:6" ht="24" customHeight="1" x14ac:dyDescent="0.25">
      <c r="A947" s="3">
        <f>Sheet!A951</f>
        <v>46196</v>
      </c>
      <c r="B947" s="4" t="str">
        <f>Sheet!B951</f>
        <v>ED-33466</v>
      </c>
      <c r="C947" s="7" t="str">
        <f>Sheet!C951</f>
        <v>1113-19 PARA REGISTRAR LA FACTURA NO. 4982, NCF B0200004982 D/F 29/6/2026 DEL INGRESO RECIBIDO DE RESIDENCIAL MARITZA GOMEZ , DEL DEPOSITO REF. NO. 242294270 D/F 23/06/2026</v>
      </c>
      <c r="D947" s="2">
        <v>3300</v>
      </c>
      <c r="E947" s="2"/>
      <c r="F947" s="2">
        <f t="shared" si="14"/>
        <v>857883711.67999995</v>
      </c>
    </row>
    <row r="948" spans="1:6" ht="24" customHeight="1" x14ac:dyDescent="0.25">
      <c r="A948" s="3">
        <f>Sheet!A952</f>
        <v>46196</v>
      </c>
      <c r="B948" s="4" t="str">
        <f>Sheet!B952</f>
        <v>ED-33510</v>
      </c>
      <c r="C948" s="7" t="str">
        <f>Sheet!C952</f>
        <v>1113-19 PARA REGISTRAR LA FACTURA NO. 5050, NCF B0200005050 D/F 30/6/2026 DEL INGRESO RECIBIDO DE VILLA CASCADAS, DEL DEPOSITO REF. NO. 498610 MIGUEL HERRERA GUERRERO INT178231193250 6W D/F 23/06/2026</v>
      </c>
      <c r="D948" s="2">
        <v>8500</v>
      </c>
      <c r="E948" s="2"/>
      <c r="F948" s="2">
        <f t="shared" si="14"/>
        <v>857892211.67999995</v>
      </c>
    </row>
    <row r="949" spans="1:6" ht="24" customHeight="1" x14ac:dyDescent="0.25">
      <c r="A949" s="3">
        <f>Sheet!A953</f>
        <v>46196</v>
      </c>
      <c r="B949" s="4" t="str">
        <f>Sheet!B953</f>
        <v>ED-33546</v>
      </c>
      <c r="C949" s="7" t="str">
        <f>Sheet!C953</f>
        <v>1113-19 PARA REGISTRAR INGRESO CORRESPONDIENTE AL DIA 23/06/2026, SEGUN ESTADO DE BANCO ANEXO, REF NO. INGRESOS POR DEDUCCION RECIBIDAS 79286</v>
      </c>
      <c r="D949" s="2">
        <v>8500</v>
      </c>
      <c r="E949" s="2"/>
      <c r="F949" s="2">
        <f t="shared" si="14"/>
        <v>857900711.67999995</v>
      </c>
    </row>
    <row r="950" spans="1:6" ht="60.75" customHeight="1" x14ac:dyDescent="0.25">
      <c r="A950" s="3">
        <f>Sheet!A954</f>
        <v>46197</v>
      </c>
      <c r="B950" s="4" t="str">
        <f>Sheet!B954</f>
        <v>CH-25</v>
      </c>
      <c r="C950" s="7" t="str">
        <f>Sheet!C954</f>
        <v>1113-22 [MIGUEL DEMETRIO CABRERA CAMACHO] LIB-3747. QUINTO PAGO AL CONTRATO NO. MIVHED-CB-CS-CP-001-2025, PROCESO MIVHED-CCC-CP-2025-0005, ADENDA I NO. MIVHED-VB-AD-064-2026 (POR EXTENSION DE VIGENCIA AL CONTRATO) CON LA FACT NCF NO. B1500000150 D/F 09/06/2026, POR (298,515.36 MENOS 59,703.07 AMORTIZACION DE 20% AVANCE INICIAL) POR SUMINISTRO DE ALMUERZOS PARA EL PERSONAL QUE LABORA EN LA REGIONAL DE SANTIAGO DE ESTE MINISTERIO CORRESPONDIENTE AL MES DE MAYO 2026., SEGUN DA/0656/2026 D/F 18/06/2026. (RETENCION 10% ISR Y 100% ITBIS) VER ANEXOS.</v>
      </c>
      <c r="D950" s="2"/>
      <c r="E950" s="2">
        <v>167978.14</v>
      </c>
      <c r="F950" s="2">
        <f t="shared" si="14"/>
        <v>857732733.53999996</v>
      </c>
    </row>
    <row r="951" spans="1:6" ht="60.75" customHeight="1" x14ac:dyDescent="0.25">
      <c r="A951" s="3">
        <f>Sheet!A955</f>
        <v>46197</v>
      </c>
      <c r="B951" s="4" t="str">
        <f>Sheet!B955</f>
        <v>CH-25</v>
      </c>
      <c r="C951" s="7" t="str">
        <f>Sheet!C955</f>
        <v>1113-22 [MIGUEL DEMETRIO CABRERA CAMACHO] LIB-3747. QUINTO PAGO AL CONTRATO NO. MIVHED-CB-CS-CP-001-2025, PROCESO MIVHED-CCC-CP-2025-0005, ADENDA I NO. MIVHED-VB-AD-064-2026 (POR EXTENSION DE VIGENCIA AL CONTRATO) CON LA FACT NCF NO. B1500000150 D/F 09/06/2026, POR (298,515.36 MENOS 59,703.07 AMORTIZACION DE 20% AVANCE INICIAL) POR SUMINISTRO DE ALMUERZOS PARA EL PERSONAL QUE LABORA EN LA REGIONAL DE SANTIAGO DE ESTE MINISTERIO CORRESPONDIENTE AL MES DE MAYO 2026., SEGUN DA/0656/2026 D/F 18/06/2026. (RETENCION 10% ISR Y 100% ITBIS) VER ANEXOS.</v>
      </c>
      <c r="D951" s="2"/>
      <c r="E951" s="2">
        <v>70834.149999999994</v>
      </c>
      <c r="F951" s="2">
        <f t="shared" si="14"/>
        <v>857661899.38999999</v>
      </c>
    </row>
    <row r="952" spans="1:6" ht="54" customHeight="1" x14ac:dyDescent="0.25">
      <c r="A952" s="3">
        <f>Sheet!A956</f>
        <v>46197</v>
      </c>
      <c r="B952" s="4" t="str">
        <f>Sheet!B956</f>
        <v>CH-132</v>
      </c>
      <c r="C952" s="7" t="str">
        <f>Sheet!C956</f>
        <v>1113-23 [V H OFFICE SUPPLY SRL] LIB-3740. PRIMER PAGO AL CONTRATO NO. MIVHED-SB-PEUR-001-2026, PROCESO MIVHED-CCC-PEUR-2026-0001, FACT. NCF NO. E-450000000006 D/F 15/06/2026, POR ADQUISICIÓN DE MATERIALES DE CONSTRUCCIÓN ESENCIALES PARA LA UNIDAD DE ACCIÓN RÁPIDA Y EL PROGRAMA FINALIZA TU VIVIENDA DEL MIVHED., LOTE I: ALMACEN HATO NUEVO, LOTE II: ALMACEN SAN PEDRO DE MACORIS, LOTE III: ALMACEN SANTIAGO. ITEMS 1-3. SEGÚN DA/0643/2026 D/F 16/06/2026. VER ANEXOS.</v>
      </c>
      <c r="D952" s="2"/>
      <c r="E952" s="2">
        <v>16844500</v>
      </c>
      <c r="F952" s="2">
        <f t="shared" si="14"/>
        <v>840817399.38999999</v>
      </c>
    </row>
    <row r="953" spans="1:6" ht="39.75" customHeight="1" x14ac:dyDescent="0.25">
      <c r="A953" s="3">
        <f>Sheet!A957</f>
        <v>46197</v>
      </c>
      <c r="B953" s="4" t="str">
        <f>Sheet!B957</f>
        <v>CH-134</v>
      </c>
      <c r="C953" s="7" t="str">
        <f>Sheet!C957</f>
        <v>1113-23 [SUPLIDAFRA, SRL] LIB-3748. PAGO ORDEN DE COMPRA NO. MIVHED-2026-00050 PROCESO NO. MIVHED-DAF-CM-2026-0006 D/F 24/04/2026, CON LA FACTURA NCF NO. B1500000130 D/F 08/06/2026, POR ADQUISICIÓN DE MATERIAL GASTABLE PARA SUPLIR EL STOCK DE ALMACÉN DE ESTE MINISTERIO, SEGUN DA/0627/2026 D/F 12/06/2026. VER ANEXOS.</v>
      </c>
      <c r="D953" s="2"/>
      <c r="E953" s="2">
        <v>5662.25</v>
      </c>
      <c r="F953" s="2">
        <f t="shared" si="14"/>
        <v>840811737.13999999</v>
      </c>
    </row>
    <row r="954" spans="1:6" ht="39.75" customHeight="1" x14ac:dyDescent="0.25">
      <c r="A954" s="3">
        <f>Sheet!A958</f>
        <v>46197</v>
      </c>
      <c r="B954" s="4" t="str">
        <f>Sheet!B958</f>
        <v>CH-134</v>
      </c>
      <c r="C954" s="7" t="str">
        <f>Sheet!C958</f>
        <v>1113-23 [SUPLIDAFRA, SRL] LIB-3748. PAGO ORDEN DE COMPRA NO. MIVHED-2026-00050 PROCESO NO. MIVHED-DAF-CM-2026-0006 D/F 24/04/2026, CON LA FACTURA NCF NO. B1500000130 D/F 08/06/2026, POR ADQUISICIÓN DE MATERIAL GASTABLE PARA SUPLIR EL STOCK DE ALMACÉN DE ESTE MINISTERIO, SEGUN DA/0627/2026 D/F 12/06/2026. VER ANEXOS.</v>
      </c>
      <c r="D954" s="2"/>
      <c r="E954" s="2">
        <v>126958.85</v>
      </c>
      <c r="F954" s="2">
        <f t="shared" si="14"/>
        <v>840684778.28999996</v>
      </c>
    </row>
    <row r="955" spans="1:6" ht="39.75" customHeight="1" x14ac:dyDescent="0.25">
      <c r="A955" s="3">
        <f>Sheet!A959</f>
        <v>46197</v>
      </c>
      <c r="B955" s="4" t="str">
        <f>Sheet!B959</f>
        <v>CH-136</v>
      </c>
      <c r="C955" s="7" t="str">
        <f>Sheet!C959</f>
        <v>1113-23 &lt;NULO&gt;[CONSTRUCTORA MARLI SRL] LIB-3742. PAGO CUB-04 (75.72%) DEL CONTRATO MIVHED/CB/OB/PEEN/010/2024, FICHA CBE00734, LOTE 12, PARA LA CONSTRUCCION Y RECONSTRUCCION DE VIVIENDAS AFECTADAS POR LOS DAÑOS OCASIONADOS POR EL PASO DEL FENOMENO ATMOSFERICO A NIVEL NACIONAL, PROVINCIA VALVERDE, PROYECTO NO. 00598, SEGÚN COM. VMC-SP-154-2026 D/F 18/06/2026.</v>
      </c>
      <c r="D955" s="2"/>
      <c r="E955" s="2"/>
      <c r="F955" s="2">
        <f t="shared" si="14"/>
        <v>840684778.28999996</v>
      </c>
    </row>
    <row r="956" spans="1:6" ht="39.75" customHeight="1" x14ac:dyDescent="0.25">
      <c r="A956" s="3">
        <f>Sheet!A960</f>
        <v>46197</v>
      </c>
      <c r="B956" s="4" t="str">
        <f>Sheet!B960</f>
        <v>CH-137</v>
      </c>
      <c r="C956" s="7" t="str">
        <f>Sheet!C960</f>
        <v>1113-19 [ANA YUDELKA RODRIGUEZ SIERRA] LIB-3745. PAGO CUB-01 (17.87%) DEL CONTRATO MIVHED/CB/OB/PEEN/017/2024. FICHA CBE00743, LOTE 22, CONSTRUCCION Y RECONSTRUCCION DE VIVIENDAS AFECTADAS POR LOS DAÑOS OCASIONADOS POR EL PASO DEL FENOMENO ATMOSFERICOS A NIVEL NACIONAL, PROVINCIA PEDERNALES. PROYECTO NO. 00598. SEGÚN COM. VMC-SP-148-2026 D/F 17/6/2026.</v>
      </c>
      <c r="D956" s="2">
        <v>432525.01</v>
      </c>
      <c r="E956" s="2"/>
      <c r="F956" s="2">
        <f t="shared" si="14"/>
        <v>841117303.29999995</v>
      </c>
    </row>
    <row r="957" spans="1:6" ht="39.75" customHeight="1" x14ac:dyDescent="0.25">
      <c r="A957" s="3">
        <f>Sheet!A961</f>
        <v>46197</v>
      </c>
      <c r="B957" s="4" t="str">
        <f>Sheet!B961</f>
        <v>CH-137</v>
      </c>
      <c r="C957" s="7" t="str">
        <f>Sheet!C961</f>
        <v>1113-23 [ANA YUDELKA RODRIGUEZ SIERRA] LIB-3745. PAGO CUB-01 (17.87%) DEL CONTRATO MIVHED/CB/OB/PEEN/017/2024. FICHA CBE00743, LOTE 22, CONSTRUCCION Y RECONSTRUCCION DE VIVIENDAS AFECTADAS POR LOS DAÑOS OCASIONADOS POR EL PASO DEL FENOMENO ATMOSFERICOS A NIVEL NACIONAL, PROVINCIA PEDERNALES. PROYECTO NO. 00598. SEGÚN COM. VMC-SP-148-2026 D/F 17/6/2026.</v>
      </c>
      <c r="D957" s="2"/>
      <c r="E957" s="2">
        <v>52186.31</v>
      </c>
      <c r="F957" s="2">
        <f t="shared" si="14"/>
        <v>841065116.99000001</v>
      </c>
    </row>
    <row r="958" spans="1:6" ht="39.75" customHeight="1" x14ac:dyDescent="0.25">
      <c r="A958" s="3">
        <f>Sheet!A962</f>
        <v>46197</v>
      </c>
      <c r="B958" s="4" t="str">
        <f>Sheet!B962</f>
        <v>CH-137</v>
      </c>
      <c r="C958" s="7" t="str">
        <f>Sheet!C962</f>
        <v>1113-23 [ANA YUDELKA RODRIGUEZ SIERRA] LIB-3745. PAGO CUB-01 (17.87%) DEL CONTRATO MIVHED/CB/OB/PEEN/017/2024. FICHA CBE00743, LOTE 22, CONSTRUCCION Y RECONSTRUCCION DE VIVIENDAS AFECTADAS POR LOS DAÑOS OCASIONADOS POR EL PASO DEL FENOMENO ATMOSFERICOS A NIVEL NACIONAL, PROVINCIA PEDERNALES. PROYECTO NO. 00598. SEGÚN COM. VMC-SP-148-2026 D/F 17/6/2026.</v>
      </c>
      <c r="D958" s="2"/>
      <c r="E958" s="2">
        <v>77854.5</v>
      </c>
      <c r="F958" s="2">
        <f t="shared" si="14"/>
        <v>840987262.49000001</v>
      </c>
    </row>
    <row r="959" spans="1:6" ht="39.75" customHeight="1" x14ac:dyDescent="0.25">
      <c r="A959" s="3">
        <f>Sheet!A963</f>
        <v>46197</v>
      </c>
      <c r="B959" s="4" t="str">
        <f>Sheet!B963</f>
        <v>CH-137</v>
      </c>
      <c r="C959" s="7" t="str">
        <f>Sheet!C963</f>
        <v>1113-23 [ANA YUDELKA RODRIGUEZ SIERRA] LIB-3745. PAGO CUB-01 (17.87%) DEL CONTRATO MIVHED/CB/OB/PEEN/017/2024. FICHA CBE00743, LOTE 22, CONSTRUCCION Y RECONSTRUCCION DE VIVIENDAS AFECTADAS POR LOS DAÑOS OCASIONADOS POR EL PASO DEL FENOMENO ATMOSFERICOS A NIVEL NACIONAL, PROVINCIA PEDERNALES. PROYECTO NO. 00598. SEGÚN COM. VMC-SP-148-2026 D/F 17/6/2026.</v>
      </c>
      <c r="D959" s="2"/>
      <c r="E959" s="2">
        <v>4325.25</v>
      </c>
      <c r="F959" s="2">
        <f t="shared" si="14"/>
        <v>840982937.24000001</v>
      </c>
    </row>
    <row r="960" spans="1:6" ht="39.75" customHeight="1" x14ac:dyDescent="0.25">
      <c r="A960" s="3">
        <f>Sheet!A964</f>
        <v>46197</v>
      </c>
      <c r="B960" s="4" t="str">
        <f>Sheet!B964</f>
        <v>CH-137</v>
      </c>
      <c r="C960" s="7" t="str">
        <f>Sheet!C964</f>
        <v>1113-23 [ANA YUDELKA RODRIGUEZ SIERRA] LIB-3745. PAGO CUB-01 (17.87%) DEL CONTRATO MIVHED/CB/OB/PEEN/017/2024. FICHA CBE00743, LOTE 22, CONSTRUCCION Y RECONSTRUCCION DE VIVIENDAS AFECTADAS POR LOS DAÑOS OCASIONADOS POR EL PASO DEL FENOMENO ATMOSFERICOS A NIVEL NACIONAL, PROVINCIA PEDERNALES. PROYECTO NO. 00598. SEGÚN COM. VMC-SP-148-2026 D/F 17/6/2026.</v>
      </c>
      <c r="D960" s="2"/>
      <c r="E960" s="2">
        <v>43252.5</v>
      </c>
      <c r="F960" s="2">
        <f t="shared" si="14"/>
        <v>840939684.74000001</v>
      </c>
    </row>
    <row r="961" spans="1:6" ht="39.75" customHeight="1" x14ac:dyDescent="0.25">
      <c r="A961" s="3">
        <f>Sheet!A965</f>
        <v>46197</v>
      </c>
      <c r="B961" s="4" t="str">
        <f>Sheet!B965</f>
        <v>CH-137</v>
      </c>
      <c r="C961" s="7" t="str">
        <f>Sheet!C965</f>
        <v>1113-23 [ANA YUDELKA RODRIGUEZ SIERRA] LIB-3745. PAGO CUB-01 (17.87%) DEL CONTRATO MIVHED/CB/OB/PEEN/017/2024. FICHA CBE00743, LOTE 22, CONSTRUCCION Y RECONSTRUCCION DE VIVIENDAS AFECTADAS POR LOS DAÑOS OCASIONADOS POR EL PASO DEL FENOMENO ATMOSFERICOS A NIVEL NACIONAL, PROVINCIA PEDERNALES. PROYECTO NO. 00598. SEGÚN COM. VMC-SP-148-2026 D/F 17/6/2026.</v>
      </c>
      <c r="D961" s="2"/>
      <c r="E961" s="2">
        <v>3571291.98</v>
      </c>
      <c r="F961" s="2">
        <f t="shared" si="14"/>
        <v>837368392.75999999</v>
      </c>
    </row>
    <row r="962" spans="1:6" ht="33.75" customHeight="1" x14ac:dyDescent="0.25">
      <c r="A962" s="3">
        <f>Sheet!A966</f>
        <v>46197</v>
      </c>
      <c r="B962" s="4" t="str">
        <f>Sheet!B966</f>
        <v>CH-138</v>
      </c>
      <c r="C962" s="7" t="str">
        <f>Sheet!C966</f>
        <v>1113-23 [CQ CONSTRUCCIONES, S.R.L.] LIB-3752. PAGO 20% AVANCE INICIAL DEL CONTRATO MIVHED/CB/OB/LPN/029/2025 FICHA CBE00844, LOTE 03, PARA CONSTRUCCION DE OBRAS Y REMOZAMIENTO OFICINA REGIONAL DE TRANSACCIONES MIVHED, EN LA PROVINCIA SAN JUAN DE LA MAGUANA, PROYECTO NO. 00674, SEGÚN COM. VMC-SP-144-2026 D/F 18/06/2026.</v>
      </c>
      <c r="D962" s="2"/>
      <c r="E962" s="2">
        <v>5604839.7999999998</v>
      </c>
      <c r="F962" s="2">
        <f t="shared" si="14"/>
        <v>831763552.96000004</v>
      </c>
    </row>
    <row r="963" spans="1:6" ht="21.75" customHeight="1" x14ac:dyDescent="0.25">
      <c r="A963" s="3">
        <f>Sheet!A967</f>
        <v>46197</v>
      </c>
      <c r="B963" s="4" t="str">
        <f>Sheet!B967</f>
        <v>DB-4962</v>
      </c>
      <c r="C963" s="7" t="str">
        <f>Sheet!C967</f>
        <v>1113-19 PARA REGISTRAR INGRESOS DE BIENES NACIONALES CORRESPONDIENTE AL DIA 24/06/2026. SEGUN RELACION ANEXA</v>
      </c>
      <c r="D963" s="2">
        <v>206248.75</v>
      </c>
      <c r="E963" s="2"/>
      <c r="F963" s="2">
        <f t="shared" si="14"/>
        <v>831969801.71000004</v>
      </c>
    </row>
    <row r="964" spans="1:6" ht="21.75" customHeight="1" x14ac:dyDescent="0.25">
      <c r="A964" s="3">
        <f>Sheet!A968</f>
        <v>46197</v>
      </c>
      <c r="B964" s="4" t="str">
        <f>Sheet!B968</f>
        <v>DB-4962</v>
      </c>
      <c r="C964" s="7" t="str">
        <f>Sheet!C968</f>
        <v>1113-19 PARA REGISTRAR INGRESOS DE BIENES NACIONALES CORRESPONDIENTE AL DIA 24/06/2026. SEGUN RELACION ANEXA</v>
      </c>
      <c r="D964" s="2">
        <v>1200</v>
      </c>
      <c r="E964" s="2"/>
      <c r="F964" s="2">
        <f t="shared" si="14"/>
        <v>831971001.71000004</v>
      </c>
    </row>
    <row r="965" spans="1:6" ht="21.75" customHeight="1" x14ac:dyDescent="0.25">
      <c r="A965" s="3">
        <f>Sheet!A969</f>
        <v>46197</v>
      </c>
      <c r="B965" s="4" t="str">
        <f>Sheet!B969</f>
        <v>ED-33085</v>
      </c>
      <c r="C965" s="7" t="str">
        <f>Sheet!C969</f>
        <v>1113-22 P/R INGRESO POR ASIGNACION DE CUOTA,PARA LLEVAR A LA CTA. SUBCUENTA PAGADORA FONDO 2119 CORRESPONDIENTE AL 24/06/2026 REF. 65437</v>
      </c>
      <c r="D965" s="2">
        <v>2935700</v>
      </c>
      <c r="E965" s="2"/>
      <c r="F965" s="2">
        <f t="shared" si="14"/>
        <v>834906701.71000004</v>
      </c>
    </row>
    <row r="966" spans="1:6" ht="21.75" customHeight="1" x14ac:dyDescent="0.25">
      <c r="A966" s="3">
        <f>Sheet!A970</f>
        <v>46197</v>
      </c>
      <c r="B966" s="4" t="str">
        <f>Sheet!B970</f>
        <v>ED-33085</v>
      </c>
      <c r="C966" s="7" t="str">
        <f>Sheet!C970</f>
        <v>1113-19 P/R INGRESO POR ASIGNACION DE CUOTA,PARA LLEVAR A LA CTA. SUBCUENTA PAGADORA FONDO 2119 CORRESPONDIENTE AL 24/06/2026 REF. 65437</v>
      </c>
      <c r="D966" s="2"/>
      <c r="E966" s="2">
        <v>2935700</v>
      </c>
      <c r="F966" s="2">
        <f t="shared" si="14"/>
        <v>831971001.71000004</v>
      </c>
    </row>
    <row r="967" spans="1:6" ht="21.75" customHeight="1" x14ac:dyDescent="0.25">
      <c r="A967" s="3">
        <f>Sheet!A971</f>
        <v>46197</v>
      </c>
      <c r="B967" s="4" t="str">
        <f>Sheet!B971</f>
        <v>ED-33096</v>
      </c>
      <c r="C967" s="7" t="str">
        <f>Sheet!C971</f>
        <v>1113-23 P/R INGRESO POR ASIGNACION PRESUPUESTARIA DEL FONDO 100, CORRESPONDIENTE AL 24/06/2026 REF. 65425</v>
      </c>
      <c r="D967" s="2">
        <v>69294</v>
      </c>
      <c r="E967" s="2"/>
      <c r="F967" s="2">
        <f t="shared" si="14"/>
        <v>832040295.71000004</v>
      </c>
    </row>
    <row r="968" spans="1:6" ht="21.75" customHeight="1" x14ac:dyDescent="0.25">
      <c r="A968" s="3">
        <f>Sheet!A972</f>
        <v>46197</v>
      </c>
      <c r="B968" s="4" t="str">
        <f>Sheet!B972</f>
        <v>ED-33161</v>
      </c>
      <c r="C968" s="7" t="str">
        <f>Sheet!C972</f>
        <v>1113-19 PARA REGISTRAR LA FACTURA NO. 2124, NCF B0100002124 46203 DEL INGRESO RECIBIDO DE PROMOTORA E INVERSIONES JIMENEZ ESTEVEZ SRL, DEL DEPOSITO REF. NO. 426061838 24/06/2026.</v>
      </c>
      <c r="D968" s="2">
        <v>103494.6</v>
      </c>
      <c r="E968" s="2"/>
      <c r="F968" s="2">
        <f t="shared" si="14"/>
        <v>832143790.31000006</v>
      </c>
    </row>
    <row r="969" spans="1:6" ht="21.75" customHeight="1" x14ac:dyDescent="0.25">
      <c r="A969" s="3">
        <f>Sheet!A973</f>
        <v>46197</v>
      </c>
      <c r="B969" s="4" t="str">
        <f>Sheet!B973</f>
        <v>ED-33162</v>
      </c>
      <c r="C969" s="7" t="str">
        <f>Sheet!C973</f>
        <v>1113-19 PARA REGISTRAR LA FACTURA NO. 2118, NCF B0100002118 46203 DEL INGRESO RECIBIDO DE TECHNOLANG INSTITUTE SRL, DEL DEPOSITO REF. NO. 452400544972 24/06/2026.</v>
      </c>
      <c r="D969" s="2">
        <v>8500</v>
      </c>
      <c r="E969" s="2"/>
      <c r="F969" s="2">
        <f t="shared" si="14"/>
        <v>832152290.31000006</v>
      </c>
    </row>
    <row r="970" spans="1:6" ht="21.75" customHeight="1" x14ac:dyDescent="0.25">
      <c r="A970" s="3">
        <f>Sheet!A974</f>
        <v>46197</v>
      </c>
      <c r="B970" s="4" t="str">
        <f>Sheet!B974</f>
        <v>ED-33163</v>
      </c>
      <c r="C970" s="7" t="str">
        <f>Sheet!C974</f>
        <v>1113-19 PARA REGISTRAR INGRESO CORRESPONDIENTE AL DIA 24/06/2026, SEGUN ESTADO DE BANCO ANEXO, REF NO. 242301025.</v>
      </c>
      <c r="D970" s="2">
        <v>6000</v>
      </c>
      <c r="E970" s="2"/>
      <c r="F970" s="2">
        <f t="shared" si="14"/>
        <v>832158290.31000006</v>
      </c>
    </row>
    <row r="971" spans="1:6" ht="21.75" customHeight="1" x14ac:dyDescent="0.25">
      <c r="A971" s="3">
        <f>Sheet!A975</f>
        <v>46197</v>
      </c>
      <c r="B971" s="4" t="str">
        <f>Sheet!B975</f>
        <v>ED-33164</v>
      </c>
      <c r="C971" s="7" t="str">
        <f>Sheet!C975</f>
        <v>1113-19 PARA REGISTRAR INGRESO CORRESPONDIENTE AL DIA 24/06/2026, SEGUN ESTADO DE BANCO ANEXO, REF NO. 242301062.</v>
      </c>
      <c r="D971" s="2">
        <v>25655.4</v>
      </c>
      <c r="E971" s="2"/>
      <c r="F971" s="2">
        <f t="shared" ref="F971:F1034" si="15">+F970+D971-E971</f>
        <v>832183945.71000004</v>
      </c>
    </row>
    <row r="972" spans="1:6" ht="21.75" customHeight="1" x14ac:dyDescent="0.25">
      <c r="A972" s="3">
        <f>Sheet!A976</f>
        <v>46197</v>
      </c>
      <c r="B972" s="4" t="str">
        <f>Sheet!B976</f>
        <v>ED-33165</v>
      </c>
      <c r="C972" s="7" t="str">
        <f>Sheet!C976</f>
        <v>1113-19 PARA REGISTRAR INGRESO CORRESPONDIENTE AL DIA 24/06/2026, SEGUN ESTADO DE BANCO ANEXO, REF NO. 1620030231.</v>
      </c>
      <c r="D972" s="2">
        <v>2400</v>
      </c>
      <c r="E972" s="2"/>
      <c r="F972" s="2">
        <f t="shared" si="15"/>
        <v>832186345.71000004</v>
      </c>
    </row>
    <row r="973" spans="1:6" ht="21.75" customHeight="1" x14ac:dyDescent="0.25">
      <c r="A973" s="3">
        <f>Sheet!A977</f>
        <v>46197</v>
      </c>
      <c r="B973" s="4" t="str">
        <f>Sheet!B977</f>
        <v>ED-33166</v>
      </c>
      <c r="C973" s="7" t="str">
        <f>Sheet!C977</f>
        <v>1113-19 PARA REGISTRAR LA FACTURA NO. 2121, NCF B0100002121 46203 DEL INGRESO RECIBIDO DE PETROLINE SRL, DEL DEPOSITO REF. NO. 426077562 24/06/2026.</v>
      </c>
      <c r="D973" s="2">
        <v>56500</v>
      </c>
      <c r="E973" s="2"/>
      <c r="F973" s="2">
        <f t="shared" si="15"/>
        <v>832242845.71000004</v>
      </c>
    </row>
    <row r="974" spans="1:6" ht="21.75" customHeight="1" x14ac:dyDescent="0.25">
      <c r="A974" s="3">
        <f>Sheet!A978</f>
        <v>46197</v>
      </c>
      <c r="B974" s="4" t="str">
        <f>Sheet!B978</f>
        <v>ED-33167</v>
      </c>
      <c r="C974" s="7" t="str">
        <f>Sheet!C978</f>
        <v>1113-19 PARA REGISTRAR INGRESO CORRESPONDIENTE AL DIA 24/06/2026, SEGUN ESTADO DE BANCO ANEXO, REF NO. 5500110210.</v>
      </c>
      <c r="D974" s="2">
        <v>1000</v>
      </c>
      <c r="E974" s="2"/>
      <c r="F974" s="2">
        <f t="shared" si="15"/>
        <v>832243845.71000004</v>
      </c>
    </row>
    <row r="975" spans="1:6" ht="21.75" customHeight="1" x14ac:dyDescent="0.25">
      <c r="A975" s="3">
        <f>Sheet!A979</f>
        <v>46197</v>
      </c>
      <c r="B975" s="4" t="str">
        <f>Sheet!B979</f>
        <v>ED-33168</v>
      </c>
      <c r="C975" s="7" t="str">
        <f>Sheet!C979</f>
        <v>1113-19 PARA REGISTRAR INGRESO CORRESPONDIENTE AL DIA 24/06/2026, SEGUN ESTADO DE BANCO ANEXO, REF NO. 5500110213.</v>
      </c>
      <c r="D975" s="2">
        <v>1000</v>
      </c>
      <c r="E975" s="2"/>
      <c r="F975" s="2">
        <f t="shared" si="15"/>
        <v>832244845.71000004</v>
      </c>
    </row>
    <row r="976" spans="1:6" ht="21.75" customHeight="1" x14ac:dyDescent="0.25">
      <c r="A976" s="3">
        <f>Sheet!A980</f>
        <v>46197</v>
      </c>
      <c r="B976" s="4" t="str">
        <f>Sheet!B980</f>
        <v>ED-33169</v>
      </c>
      <c r="C976" s="7" t="str">
        <f>Sheet!C980</f>
        <v>1113-19 PARA REGISTRAR INGRESO CORRESPONDIENTE AL DIA 24/06/2026, SEGUN ESTADO DE BANCO ANEXO, REF NO. 5500110216.</v>
      </c>
      <c r="D976" s="2">
        <v>1000</v>
      </c>
      <c r="E976" s="2"/>
      <c r="F976" s="2">
        <f t="shared" si="15"/>
        <v>832245845.71000004</v>
      </c>
    </row>
    <row r="977" spans="1:6" ht="21.75" customHeight="1" x14ac:dyDescent="0.25">
      <c r="A977" s="3">
        <f>Sheet!A981</f>
        <v>46197</v>
      </c>
      <c r="B977" s="4" t="str">
        <f>Sheet!B981</f>
        <v>ED-33170</v>
      </c>
      <c r="C977" s="7" t="str">
        <f>Sheet!C981</f>
        <v>1113-19 PARA REGISTRAR INGRESO CORRESPONDIENTE AL DIA 24/06/2026, SEGUN ESTADO DE BANCO ANEXO, REF NO. 5500110219.</v>
      </c>
      <c r="D977" s="2">
        <v>1000</v>
      </c>
      <c r="E977" s="2"/>
      <c r="F977" s="2">
        <f t="shared" si="15"/>
        <v>832246845.71000004</v>
      </c>
    </row>
    <row r="978" spans="1:6" ht="21.75" customHeight="1" x14ac:dyDescent="0.25">
      <c r="A978" s="3">
        <f>Sheet!A982</f>
        <v>46197</v>
      </c>
      <c r="B978" s="4" t="str">
        <f>Sheet!B982</f>
        <v>ED-33171</v>
      </c>
      <c r="C978" s="7" t="str">
        <f>Sheet!C982</f>
        <v>1113-19 PARA REGISTRAR LA FACTURA NO. 2123, NCF B0100002123 46203 DEL INGRESO RECIBIDO DE ORGANISMO COORDINADOR DEL SISTEMA ELECTRICO NACIONAL INTERCONECTADO DE LA REPUBLICA DOMINICANA INC, DEL DEPOSITO REF. NO. 452400367768 24/06/2026.</v>
      </c>
      <c r="D978" s="2">
        <v>8500</v>
      </c>
      <c r="E978" s="2"/>
      <c r="F978" s="2">
        <f t="shared" si="15"/>
        <v>832255345.71000004</v>
      </c>
    </row>
    <row r="979" spans="1:6" ht="21.75" customHeight="1" x14ac:dyDescent="0.25">
      <c r="A979" s="3">
        <f>Sheet!A983</f>
        <v>46197</v>
      </c>
      <c r="B979" s="4" t="str">
        <f>Sheet!B983</f>
        <v>ED-33172</v>
      </c>
      <c r="C979" s="7" t="str">
        <f>Sheet!C983</f>
        <v>1113-19 PARA REGISTRAR LA FACTURA NO. 2119, NCF B0100002119 46203 DEL INGRESO RECIBIDO DE RAMOS MENENDEZ INVERSIONES SAS, DEL DEPOSITO REF. NO. 242304342 24/06/2026.</v>
      </c>
      <c r="D979" s="2">
        <v>6000</v>
      </c>
      <c r="E979" s="2"/>
      <c r="F979" s="2">
        <f t="shared" si="15"/>
        <v>832261345.71000004</v>
      </c>
    </row>
    <row r="980" spans="1:6" ht="21.75" customHeight="1" x14ac:dyDescent="0.25">
      <c r="A980" s="3">
        <f>Sheet!A984</f>
        <v>46197</v>
      </c>
      <c r="B980" s="4" t="str">
        <f>Sheet!B984</f>
        <v>ED-33173</v>
      </c>
      <c r="C980" s="7" t="str">
        <f>Sheet!C984</f>
        <v>1113-19 PARA REGISTRAR INGRESO CORRESPONDIENTE AL DIA 24/06/2026, SEGUN ESTADO DE BANCO ANEXO, REF NO. 242304497.</v>
      </c>
      <c r="D980" s="2">
        <v>6600</v>
      </c>
      <c r="E980" s="2"/>
      <c r="F980" s="2">
        <f t="shared" si="15"/>
        <v>832267945.71000004</v>
      </c>
    </row>
    <row r="981" spans="1:6" ht="21.75" customHeight="1" x14ac:dyDescent="0.25">
      <c r="A981" s="3">
        <f>Sheet!A985</f>
        <v>46197</v>
      </c>
      <c r="B981" s="4" t="str">
        <f>Sheet!B985</f>
        <v>ED-33174</v>
      </c>
      <c r="C981" s="7" t="str">
        <f>Sheet!C985</f>
        <v>1113-19 PARA REGISTRAR INGRESO CORRESPONDIENTE AL DIA 24/06/2026, SEGUN ESTADO DE BANCO ANEXO, REF NO. 1600100375.</v>
      </c>
      <c r="D981" s="2">
        <v>6000</v>
      </c>
      <c r="E981" s="2"/>
      <c r="F981" s="2">
        <f t="shared" si="15"/>
        <v>832273945.71000004</v>
      </c>
    </row>
    <row r="982" spans="1:6" ht="21.75" customHeight="1" x14ac:dyDescent="0.25">
      <c r="A982" s="3">
        <f>Sheet!A986</f>
        <v>46197</v>
      </c>
      <c r="B982" s="4" t="str">
        <f>Sheet!B986</f>
        <v>ED-33175</v>
      </c>
      <c r="C982" s="7" t="str">
        <f>Sheet!C986</f>
        <v>1113-19 PARA REGISTRAR INGRESO CORRESPONDIENTE AL DIA 24/06/2026, SEGUN ESTADO DE BANCO ANEXO, REF NO. 242305419.</v>
      </c>
      <c r="D982" s="2">
        <v>3300</v>
      </c>
      <c r="E982" s="2"/>
      <c r="F982" s="2">
        <f t="shared" si="15"/>
        <v>832277245.71000004</v>
      </c>
    </row>
    <row r="983" spans="1:6" ht="21.75" customHeight="1" x14ac:dyDescent="0.25">
      <c r="A983" s="3">
        <f>Sheet!A987</f>
        <v>46197</v>
      </c>
      <c r="B983" s="4" t="str">
        <f>Sheet!B987</f>
        <v>ED-33385</v>
      </c>
      <c r="C983" s="7" t="str">
        <f>Sheet!C987</f>
        <v>1113-19 PARA REGISTRAR LA FACTURA NO. 2165, NCF B0100002165 D/F 30/6/2026 DEL INGRESO RECIBIDO DE JPK S R L, DEL DEPOSITO REF. NO. 092107 ERIS ESPINAL INT178223505372 2P D/F 23/06/2026.</v>
      </c>
      <c r="D983" s="2">
        <v>6000</v>
      </c>
      <c r="E983" s="2"/>
      <c r="F983" s="2">
        <f t="shared" si="15"/>
        <v>832283245.71000004</v>
      </c>
    </row>
    <row r="984" spans="1:6" ht="21.75" customHeight="1" x14ac:dyDescent="0.25">
      <c r="A984" s="3">
        <f>Sheet!A988</f>
        <v>46197</v>
      </c>
      <c r="B984" s="4" t="str">
        <f>Sheet!B988</f>
        <v>ED-33386</v>
      </c>
      <c r="C984" s="7" t="str">
        <f>Sheet!C988</f>
        <v>1113-19 PARA REGISTRAR LA FACTURA NO. 2166, NCF B0100002166 D/F 30/6/2026 DEL INGRESO RECIBIDO DE MEBRE CONSTRUCTORES SRL, DEL DEPOSITO REF. NO. 022277 FIDEL MEDINA INT178223505372 2P D/F 23/06/2026.</v>
      </c>
      <c r="D984" s="2">
        <v>6000</v>
      </c>
      <c r="E984" s="2"/>
      <c r="F984" s="2">
        <f t="shared" si="15"/>
        <v>832289245.71000004</v>
      </c>
    </row>
    <row r="985" spans="1:6" ht="21.75" customHeight="1" x14ac:dyDescent="0.25">
      <c r="A985" s="3">
        <f>Sheet!A989</f>
        <v>46197</v>
      </c>
      <c r="B985" s="4" t="str">
        <f>Sheet!B989</f>
        <v>ED-33428</v>
      </c>
      <c r="C985" s="7" t="str">
        <f>Sheet!C989</f>
        <v>1113-19 PARA REGISTRAR LA FACTURA NO. 4949, NCF B0200004949 DEL INGRESO RECIBIDO DE PLAZA COMERCIAL VILLA CERRO- HIGUEY, DEL DEPOSITO REF. NO. 242303509 D/F 24/06/2026</v>
      </c>
      <c r="D985" s="2">
        <v>6000</v>
      </c>
      <c r="E985" s="2"/>
      <c r="F985" s="2">
        <f t="shared" si="15"/>
        <v>832295245.71000004</v>
      </c>
    </row>
    <row r="986" spans="1:6" ht="21.75" customHeight="1" x14ac:dyDescent="0.25">
      <c r="A986" s="3">
        <f>Sheet!A990</f>
        <v>46197</v>
      </c>
      <c r="B986" s="4" t="str">
        <f>Sheet!B990</f>
        <v>ED-33431</v>
      </c>
      <c r="C986" s="7" t="str">
        <f>Sheet!C990</f>
        <v>1113-19 PARA REGISTRAR INGRESO CORRESPONDIENTE AL DIA 24 DEL MES DE JUNIO 2026, SEGUN ESTADO DE BANCO ANEXO, REF 745765 GENFRY HERNANDEZ INT178231193250 6W</v>
      </c>
      <c r="D986" s="2">
        <v>6000</v>
      </c>
      <c r="E986" s="2"/>
      <c r="F986" s="2">
        <f t="shared" si="15"/>
        <v>832301245.71000004</v>
      </c>
    </row>
    <row r="987" spans="1:6" ht="21.75" customHeight="1" x14ac:dyDescent="0.25">
      <c r="A987" s="3">
        <f>Sheet!A991</f>
        <v>46197</v>
      </c>
      <c r="B987" s="4" t="str">
        <f>Sheet!B991</f>
        <v>ED-33437</v>
      </c>
      <c r="C987" s="7" t="str">
        <f>Sheet!C991</f>
        <v>1113-19 PARA REGISTRAR INGRESOS VARIOR POR VALOR RD$1.00 REF. NO. 005583 PRUEBA TEST INT178248548253 1Y</v>
      </c>
      <c r="D987" s="2">
        <v>1</v>
      </c>
      <c r="E987" s="2"/>
      <c r="F987" s="2">
        <f t="shared" si="15"/>
        <v>832301246.71000004</v>
      </c>
    </row>
    <row r="988" spans="1:6" ht="21.75" customHeight="1" x14ac:dyDescent="0.25">
      <c r="A988" s="3">
        <f>Sheet!A992</f>
        <v>46197</v>
      </c>
      <c r="B988" s="4" t="str">
        <f>Sheet!B992</f>
        <v>ED-33438</v>
      </c>
      <c r="C988" s="7" t="str">
        <f>Sheet!C992</f>
        <v>1113-19 PARA REGISTRAR INGRESOS VARIOR POR VALOR RD$1.00 REF. NO. 167768 PRUEBA TEST INT178274318459 81</v>
      </c>
      <c r="D988" s="2">
        <v>1</v>
      </c>
      <c r="E988" s="2"/>
      <c r="F988" s="2">
        <f t="shared" si="15"/>
        <v>832301247.71000004</v>
      </c>
    </row>
    <row r="989" spans="1:6" ht="21.75" customHeight="1" x14ac:dyDescent="0.25">
      <c r="A989" s="3">
        <f>Sheet!A993</f>
        <v>46197</v>
      </c>
      <c r="B989" s="4" t="str">
        <f>Sheet!B993</f>
        <v>ED-33467</v>
      </c>
      <c r="C989" s="7" t="str">
        <f>Sheet!C993</f>
        <v>1113-19 PARA REGISTRAR LA FACTURA NO. 4983, NCF B0200004983 D/F 29/6/2026 DEL INGRESO RECIBIDO DE DJD MIRADOR , DEL DEPOSITO REF. NO. 006600020066 D/F 24/06/2026</v>
      </c>
      <c r="D989" s="2">
        <v>8500</v>
      </c>
      <c r="E989" s="2"/>
      <c r="F989" s="2">
        <f t="shared" si="15"/>
        <v>832309747.71000004</v>
      </c>
    </row>
    <row r="990" spans="1:6" ht="21.75" customHeight="1" x14ac:dyDescent="0.25">
      <c r="A990" s="3">
        <f>Sheet!A994</f>
        <v>46197</v>
      </c>
      <c r="B990" s="4" t="str">
        <f>Sheet!B994</f>
        <v>ED-33468</v>
      </c>
      <c r="C990" s="7" t="str">
        <f>Sheet!C994</f>
        <v>1113-19 PARA REGISTRAR LA FACTURA NO. 4984, NCF B0200004984 D/F 29/6/2026 DEL INGRESO RECIBIDO DE EDIFICIO AG-III, DEL DEPOSITO REF. NO. 426107034 D/F 24/06/2026</v>
      </c>
      <c r="D990" s="2">
        <v>3300</v>
      </c>
      <c r="E990" s="2"/>
      <c r="F990" s="2">
        <f t="shared" si="15"/>
        <v>832313047.71000004</v>
      </c>
    </row>
    <row r="991" spans="1:6" ht="21.75" customHeight="1" x14ac:dyDescent="0.25">
      <c r="A991" s="3">
        <f>Sheet!A995</f>
        <v>46197</v>
      </c>
      <c r="B991" s="4" t="str">
        <f>Sheet!B995</f>
        <v>ED-33477</v>
      </c>
      <c r="C991" s="7" t="str">
        <f>Sheet!C995</f>
        <v>1113-19 PARA REGISTRAR LA FACTURA NO. 4993, NCF B0200004993 D/F 29/6/2026 DEL INGRESO RECIBIDO DE MYSTIQ CUESTA HERMOSA, DEL DEPOSITO REF. NO. 242301261 D/F 24/06/2026</v>
      </c>
      <c r="D991" s="2">
        <v>3300</v>
      </c>
      <c r="E991" s="2"/>
      <c r="F991" s="2">
        <f t="shared" si="15"/>
        <v>832316347.71000004</v>
      </c>
    </row>
    <row r="992" spans="1:6" ht="21.75" customHeight="1" x14ac:dyDescent="0.25">
      <c r="A992" s="3">
        <f>Sheet!A996</f>
        <v>46197</v>
      </c>
      <c r="B992" s="4" t="str">
        <f>Sheet!B996</f>
        <v>ED-33511</v>
      </c>
      <c r="C992" s="7" t="str">
        <f>Sheet!C996</f>
        <v>1113-19 PARA REGISTRAR LA FACTURA NO. 5051, NCF B0200005051 D/F 30/6/2026 DEL INGRESO RECIBIDO DE COOPERATIVA VEGA REAL LAS LAGUNAS, DEL DEPOSITO REF. NO. 016588 RAUL MORILLA INT178240379624 0X D/F 24/06/2026</v>
      </c>
      <c r="D992" s="2">
        <v>6000</v>
      </c>
      <c r="E992" s="2"/>
      <c r="F992" s="2">
        <f t="shared" si="15"/>
        <v>832322347.71000004</v>
      </c>
    </row>
    <row r="993" spans="1:6" ht="21.75" customHeight="1" x14ac:dyDescent="0.25">
      <c r="A993" s="3">
        <f>Sheet!A997</f>
        <v>46197</v>
      </c>
      <c r="B993" s="4" t="str">
        <f>Sheet!B997</f>
        <v>ED-33512</v>
      </c>
      <c r="C993" s="7" t="str">
        <f>Sheet!C997</f>
        <v>1113-19 PARA REGISTRAR LA FACTURA NO. 5052, NCF B0200005052 D/F 30/6/2026 DEL INGRESO RECIBIDO DE BOTANIK GARDEN RESIDENCES, DEL DEPOSITO REF. NO. 483384 MAXEROGUI FRAGOSO INT178240379624 0X D/F 24/06/2026</v>
      </c>
      <c r="D993" s="2">
        <v>6000</v>
      </c>
      <c r="E993" s="2"/>
      <c r="F993" s="2">
        <f t="shared" si="15"/>
        <v>832328347.71000004</v>
      </c>
    </row>
    <row r="994" spans="1:6" ht="33" customHeight="1" x14ac:dyDescent="0.25">
      <c r="A994" s="3">
        <f>Sheet!A998</f>
        <v>46198</v>
      </c>
      <c r="B994" s="4" t="str">
        <f>Sheet!B998</f>
        <v>CH-27</v>
      </c>
      <c r="C994" s="7" t="str">
        <f>Sheet!C998</f>
        <v>1113-22 [FERNANDO ANTONIO PICHARDO CORDONES] LIB-3796. PAGO FACTURA NCF NO. B1500000171 D/F 18/05/2026, POR CONCEPTO DE NOTARIZACIONES DE (2) DOS CONTRATOS. SEGÚN: DA/0654/2026 D/F 17/06/2026. (RETENCIÓN: 100% DEL ITBIS Y 10% DEL ISR) VER ANEXOS.</v>
      </c>
      <c r="D994" s="2"/>
      <c r="E994" s="2">
        <v>9000</v>
      </c>
      <c r="F994" s="2">
        <f t="shared" si="15"/>
        <v>832319347.71000004</v>
      </c>
    </row>
    <row r="995" spans="1:6" ht="33" customHeight="1" x14ac:dyDescent="0.25">
      <c r="A995" s="3">
        <f>Sheet!A999</f>
        <v>46198</v>
      </c>
      <c r="B995" s="4" t="str">
        <f>Sheet!B999</f>
        <v>CH-27</v>
      </c>
      <c r="C995" s="7" t="str">
        <f>Sheet!C999</f>
        <v>1113-22 [FERNANDO ANTONIO PICHARDO CORDONES] LIB-3796. PAGO FACTURA NCF NO. B1500000171 D/F 18/05/2026, POR CONCEPTO DE NOTARIZACIONES DE (2) DOS CONTRATOS. SEGÚN: DA/0654/2026 D/F 17/06/2026. (RETENCIÓN: 100% DEL ITBIS Y 10% DEL ISR) VER ANEXOS.</v>
      </c>
      <c r="D995" s="2"/>
      <c r="E995" s="2">
        <v>2800</v>
      </c>
      <c r="F995" s="2">
        <f t="shared" si="15"/>
        <v>832316547.71000004</v>
      </c>
    </row>
    <row r="996" spans="1:6" ht="33" customHeight="1" x14ac:dyDescent="0.25">
      <c r="A996" s="3">
        <f>Sheet!A1000</f>
        <v>46198</v>
      </c>
      <c r="B996" s="4" t="str">
        <f>Sheet!B1000</f>
        <v>CH-28</v>
      </c>
      <c r="C996" s="7" t="str">
        <f>Sheet!C1000</f>
        <v>1113-22 [BELARMINIO RAMIREZ MORILLO] LIB-3795. PAGO FACTURA NCF NO. B1500000035 D/F 15/05/2026, POR CONCEPTO DE NOTARIZACION DE (1) UN CONTRATO. SEGÚN: DA/0655/2026 D/F 17/06/2026. (RETENCIÓN: 100% DEL ITBIS Y 10% DEL ISR) VER ANEXOS.</v>
      </c>
      <c r="D996" s="2"/>
      <c r="E996" s="2">
        <v>4500</v>
      </c>
      <c r="F996" s="2">
        <f t="shared" si="15"/>
        <v>832312047.71000004</v>
      </c>
    </row>
    <row r="997" spans="1:6" ht="33" customHeight="1" x14ac:dyDescent="0.25">
      <c r="A997" s="3">
        <f>Sheet!A1001</f>
        <v>46198</v>
      </c>
      <c r="B997" s="4" t="str">
        <f>Sheet!B1001</f>
        <v>CH-28</v>
      </c>
      <c r="C997" s="7" t="str">
        <f>Sheet!C1001</f>
        <v>1113-22 [BELARMINIO RAMIREZ MORILLO] LIB-3795. PAGO FACTURA NCF NO. B1500000035 D/F 15/05/2026, POR CONCEPTO DE NOTARIZACION DE (1) UN CONTRATO. SEGÚN: DA/0655/2026 D/F 17/06/2026. (RETENCIÓN: 100% DEL ITBIS Y 10% DEL ISR) VER ANEXOS.</v>
      </c>
      <c r="D997" s="2"/>
      <c r="E997" s="2">
        <v>1400</v>
      </c>
      <c r="F997" s="2">
        <f t="shared" si="15"/>
        <v>832310647.71000004</v>
      </c>
    </row>
    <row r="998" spans="1:6" ht="49.5" customHeight="1" x14ac:dyDescent="0.25">
      <c r="A998" s="3">
        <f>Sheet!A1002</f>
        <v>46198</v>
      </c>
      <c r="B998" s="4" t="str">
        <f>Sheet!B1002</f>
        <v>CH-93</v>
      </c>
      <c r="C998" s="7" t="str">
        <f>Sheet!C1002</f>
        <v>1113-23 [EMPRESA DISTRIBUIDORA DE ELECTRICIDAD DEL NORTE (EDENORTE)] LIB-3792. PAGO FACTURAS NCF NO. E450000140638 D/F 02/06/2026, E450000136433, E450000136431 Y E450000136430 D/F 01/06/2026, POR CONCEPTO DE SERVICIO DE ENERGIA ELECTRICA SUMINISTRADA EN LAS SUCURSALES DE SAN FRANCISCO DE MACORIS Y LA REGIONAL SANTIAGO, CONTRATOS NO. 6825841, 7492539, 6979009 Y 6979006, CORRESP. AL PERIODO: (02/05/2026-02/06/2026) Y (01/05/2026-01/06/2026), SEGUN COM. DA/0618/2026 D/F 11/06/2026. VER ANEXOS</v>
      </c>
      <c r="D998" s="2"/>
      <c r="E998" s="2">
        <v>169662.56</v>
      </c>
      <c r="F998" s="2">
        <f t="shared" si="15"/>
        <v>832140985.1500001</v>
      </c>
    </row>
    <row r="999" spans="1:6" ht="42" customHeight="1" x14ac:dyDescent="0.25">
      <c r="A999" s="3">
        <f>Sheet!A1003</f>
        <v>46198</v>
      </c>
      <c r="B999" s="4" t="str">
        <f>Sheet!B1003</f>
        <v>CH-139</v>
      </c>
      <c r="C999" s="7" t="str">
        <f>Sheet!C1003</f>
        <v>1113-23 [SEGURO NACIONAL DE SALUD (ARS SENASA)] LIB-3807. PAGO FACT. NCF NO. E450000006193 D/F 26/05/2026, POLIZA NO. 12974, CORR. AL SEGURO MEDICO DE LOS EMPLEADOS FIJOS, DEL PERIODO 01/06/2026 AL 30/06/2026, POR RD$ 1,953,109.79, MAS NOTAS DE DEBITO NCF NO. E330000002081 POR VALOR DE RD$ 1,386.97, D/F 27/05/2026, CON UN VALOR DESCONTADO POR NOMINA RD$301,043.07, CORRESPONDIENTE AL MES DE JUNIO 2026, SEGUN COM. RRHH-00318-26 D/F 19/06/2026. VER ANEXOS</v>
      </c>
      <c r="D999" s="2"/>
      <c r="E999" s="2">
        <v>1653453.69</v>
      </c>
      <c r="F999" s="2">
        <f t="shared" si="15"/>
        <v>830487531.46000004</v>
      </c>
    </row>
    <row r="1000" spans="1:6" ht="51.75" customHeight="1" x14ac:dyDescent="0.25">
      <c r="A1000" s="3">
        <f>Sheet!A1004</f>
        <v>46198</v>
      </c>
      <c r="B1000" s="4" t="str">
        <f>Sheet!B1004</f>
        <v>CH-140</v>
      </c>
      <c r="C1000" s="7" t="str">
        <f>Sheet!C1004</f>
        <v>1113-23 [HUMANO SEGUROS, S. A.] LIB-3809. PAGO FACTURAS CON NCF NO. E-450000008882 D/F 16/06/2026 Y E-450000008576 D/F 01/06/2026, (POR RD$ 2,094,466.50, MENOS RD$ 166,872.78 LOS CUALES SERAN DESCONTADO Y PAGADO EN LA NOMINA DE JUNIO 2026), POR CONCEPTO DE SEGURO MEDICO DE EMPLEADOS FIJOS Y DEPENDIENTES OPCIONALES, DURANTE EL PERIODO DESDE EL 01/06/2026 AL 30/06/2026, LA FACT. NCF 8576 POR RD$30,278.00 SERA CUBIERTA POR EL EMPLEADO DEBIDO A QUE PERTENECE A LOS DEPENDIENTES ADICIONALES, SEGUN COM. RRHH-0330-26 D/F 22/06/2026. (VER ANEXOS).</v>
      </c>
      <c r="D1000" s="2"/>
      <c r="E1000" s="2">
        <v>1927593.72</v>
      </c>
      <c r="F1000" s="2">
        <f t="shared" si="15"/>
        <v>828559937.74000001</v>
      </c>
    </row>
    <row r="1001" spans="1:6" ht="51.75" customHeight="1" x14ac:dyDescent="0.25">
      <c r="A1001" s="3">
        <f>Sheet!A1005</f>
        <v>46198</v>
      </c>
      <c r="B1001" s="4" t="str">
        <f>Sheet!B1005</f>
        <v>CH-169</v>
      </c>
      <c r="C1001" s="7" t="str">
        <f>Sheet!C1005</f>
        <v>1113-19 [CONSTRUCTORA VILLA MEJIA, S.R.L.] LIB-3808. ABONO A CESIÓN DE CRÉDITO ENTRE EL BANCO DE RESERVAS DE LA REPUBLICA DOMINICANA, BANCO DE SERVICIOS MULTIPLES Y CONSTRUCTORA VILLA MEJIA SRL, C/ CARGO AL PAGO DE LA CUB-06, DEL CONTRATO MIVHED/CB/OB/LPN/049/2022, FICHA CBE00554, PARA LA CONSTRUCCION Y MEJORAMIENTOS DE VIVIENDAS SOCIALES, DOMINICANA SE RECONSTRUYE III, PROVINCIA SANTO DOMINGO, LOTE 38. PROYECTO NO. 00503, SEGÚN COM. VMC-SP-145-2026 D/F 17/06/2026.</v>
      </c>
      <c r="D1001" s="2">
        <v>328810.23</v>
      </c>
      <c r="E1001" s="2"/>
      <c r="F1001" s="2">
        <f t="shared" si="15"/>
        <v>828888747.97000003</v>
      </c>
    </row>
    <row r="1002" spans="1:6" ht="51.75" customHeight="1" x14ac:dyDescent="0.25">
      <c r="A1002" s="3">
        <f>Sheet!A1006</f>
        <v>46198</v>
      </c>
      <c r="B1002" s="4" t="str">
        <f>Sheet!B1006</f>
        <v>CH-169</v>
      </c>
      <c r="C1002" s="7" t="str">
        <f>Sheet!C1006</f>
        <v>1113-23 [CONSTRUCTORA VILLA MEJIA, S.R.L.] LIB-3808. ABONO A CESIÓN DE CRÉDITO ENTRE EL BANCO DE RESERVAS DE LA REPUBLICA DOMINICANA, BANCO DE SERVICIOS MULTIPLES Y CONSTRUCTORA VILLA MEJIA SRL, C/ CARGO AL PAGO DE LA CUB-06, DEL CONTRATO MIVHED/CB/OB/LPN/049/2022, FICHA CBE00554, PARA LA CONSTRUCCION Y MEJORAMIENTOS DE VIVIENDAS SOCIALES, DOMINICANA SE RECONSTRUYE III, PROVINCIA SANTO DOMINGO, LOTE 38. PROYECTO NO. 00503, SEGÚN COM. VMC-SP-145-2026 D/F 17/06/2026.</v>
      </c>
      <c r="D1002" s="2"/>
      <c r="E1002" s="2">
        <v>17755.75</v>
      </c>
      <c r="F1002" s="2">
        <f t="shared" si="15"/>
        <v>828870992.22000003</v>
      </c>
    </row>
    <row r="1003" spans="1:6" ht="51.75" customHeight="1" x14ac:dyDescent="0.25">
      <c r="A1003" s="3">
        <f>Sheet!A1007</f>
        <v>46198</v>
      </c>
      <c r="B1003" s="4" t="str">
        <f>Sheet!B1007</f>
        <v>CH-169</v>
      </c>
      <c r="C1003" s="7" t="str">
        <f>Sheet!C1007</f>
        <v>1113-23 [CONSTRUCTORA VILLA MEJIA, S.R.L.] LIB-3808. ABONO A CESIÓN DE CRÉDITO ENTRE EL BANCO DE RESERVAS DE LA REPUBLICA DOMINICANA, BANCO DE SERVICIOS MULTIPLES Y CONSTRUCTORA VILLA MEJIA SRL, C/ CARGO AL PAGO DE LA CUB-06, DEL CONTRATO MIVHED/CB/OB/LPN/049/2022, FICHA CBE00554, PARA LA CONSTRUCCION Y MEJORAMIENTOS DE VIVIENDAS SOCIALES, DOMINICANA SE RECONSTRUYE III, PROVINCIA SANTO DOMINGO, LOTE 38. PROYECTO NO. 00503, SEGÚN COM. VMC-SP-145-2026 D/F 17/06/2026.</v>
      </c>
      <c r="D1003" s="2"/>
      <c r="E1003" s="2">
        <v>3288.1</v>
      </c>
      <c r="F1003" s="2">
        <f t="shared" si="15"/>
        <v>828867704.12</v>
      </c>
    </row>
    <row r="1004" spans="1:6" ht="51.75" customHeight="1" x14ac:dyDescent="0.25">
      <c r="A1004" s="3">
        <f>Sheet!A1008</f>
        <v>46198</v>
      </c>
      <c r="B1004" s="4" t="str">
        <f>Sheet!B1008</f>
        <v>CH-169</v>
      </c>
      <c r="C1004" s="7" t="str">
        <f>Sheet!C1008</f>
        <v>1113-23 [CONSTRUCTORA VILLA MEJIA, S.R.L.] LIB-3808. ABONO A CESIÓN DE CRÉDITO ENTRE EL BANCO DE RESERVAS DE LA REPUBLICA DOMINICANA, BANCO DE SERVICIOS MULTIPLES Y CONSTRUCTORA VILLA MEJIA SRL, C/ CARGO AL PAGO DE LA CUB-06, DEL CONTRATO MIVHED/CB/OB/LPN/049/2022, FICHA CBE00554, PARA LA CONSTRUCCION Y MEJORAMIENTOS DE VIVIENDAS SOCIALES, DOMINICANA SE RECONSTRUYE III, PROVINCIA SANTO DOMINGO, LOTE 38. PROYECTO NO. 00503, SEGÚN COM. VMC-SP-145-2026 D/F 17/06/2026.</v>
      </c>
      <c r="D1004" s="2"/>
      <c r="E1004" s="2">
        <v>32881.019999999997</v>
      </c>
      <c r="F1004" s="2">
        <f t="shared" si="15"/>
        <v>828834823.10000002</v>
      </c>
    </row>
    <row r="1005" spans="1:6" ht="51.75" customHeight="1" x14ac:dyDescent="0.25">
      <c r="A1005" s="3">
        <f>Sheet!A1009</f>
        <v>46198</v>
      </c>
      <c r="B1005" s="4" t="str">
        <f>Sheet!B1009</f>
        <v>CH-169</v>
      </c>
      <c r="C1005" s="7" t="str">
        <f>Sheet!C1009</f>
        <v>1113-23 [CONSTRUCTORA VILLA MEJIA, S.R.L.] LIB-3808. ABONO A CESIÓN DE CRÉDITO ENTRE EL BANCO DE RESERVAS DE LA REPUBLICA DOMINICANA, BANCO DE SERVICIOS MULTIPLES Y CONSTRUCTORA VILLA MEJIA SRL, C/ CARGO AL PAGO DE LA CUB-06, DEL CONTRATO MIVHED/CB/OB/LPN/049/2022, FICHA CBE00554, PARA LA CONSTRUCCION Y MEJORAMIENTOS DE VIVIENDAS SOCIALES, DOMINICANA SE RECONSTRUYE III, PROVINCIA SANTO DOMINGO, LOTE 38. PROYECTO NO. 00503, SEGÚN COM. VMC-SP-145-2026 D/F 17/06/2026.</v>
      </c>
      <c r="D1005" s="2"/>
      <c r="E1005" s="2">
        <v>328810.23</v>
      </c>
      <c r="F1005" s="2">
        <f t="shared" si="15"/>
        <v>828506012.87</v>
      </c>
    </row>
    <row r="1006" spans="1:6" ht="51.75" customHeight="1" x14ac:dyDescent="0.25">
      <c r="A1006" s="3">
        <f>Sheet!A1010</f>
        <v>46198</v>
      </c>
      <c r="B1006" s="4" t="str">
        <f>Sheet!B1010</f>
        <v>CH-169</v>
      </c>
      <c r="C1006" s="7" t="str">
        <f>Sheet!C1010</f>
        <v>1113-23 [CONSTRUCTORA VILLA MEJIA, S.R.L.] LIB-3808. ABONO A CESIÓN DE CRÉDITO ENTRE EL BANCO DE RESERVAS DE LA REPUBLICA DOMINICANA, BANCO DE SERVICIOS MULTIPLES Y CONSTRUCTORA VILLA MEJIA SRL, C/ CARGO AL PAGO DE LA CUB-06, DEL CONTRATO MIVHED/CB/OB/LPN/049/2022, FICHA CBE00554, PARA LA CONSTRUCCION Y MEJORAMIENTOS DE VIVIENDAS SOCIALES, DOMINICANA SE RECONSTRUYE III, PROVINCIA SANTO DOMINGO, LOTE 38. PROYECTO NO. 00503, SEGÚN COM. VMC-SP-145-2026 D/F 17/06/2026.</v>
      </c>
      <c r="D1006" s="2"/>
      <c r="E1006" s="2">
        <v>2756365.18</v>
      </c>
      <c r="F1006" s="2">
        <f t="shared" si="15"/>
        <v>825749647.69000006</v>
      </c>
    </row>
    <row r="1007" spans="1:6" ht="51.75" customHeight="1" x14ac:dyDescent="0.25">
      <c r="A1007" s="3">
        <f>Sheet!A1011</f>
        <v>46198</v>
      </c>
      <c r="B1007" s="4" t="str">
        <f>Sheet!B1011</f>
        <v>CH-169</v>
      </c>
      <c r="C1007" s="7" t="str">
        <f>Sheet!C1011</f>
        <v>1113-23 [CONSTRUCTORA VILLA MEJIA, S.R.L.] LIB-3808. ABONO A CESIÓN DE CRÉDITO ENTRE EL BANCO DE RESERVAS DE LA REPUBLICA DOMINICANA, BANCO DE SERVICIOS MULTIPLES Y CONSTRUCTORA VILLA MEJIA SRL, C/ CARGO AL PAGO DE LA CUB-06, DEL CONTRATO MIVHED/CB/OB/LPN/049/2022, FICHA CBE00554, PARA LA CONSTRUCCION Y MEJORAMIENTOS DE VIVIENDAS SOCIALES, DOMINICANA SE RECONSTRUYE III, PROVINCIA SANTO DOMINGO, LOTE 38. PROYECTO NO. 00503, SEGÚN COM. VMC-SP-145-2026 D/F 17/06/2026.</v>
      </c>
      <c r="D1007" s="2"/>
      <c r="E1007" s="2">
        <v>39672.6</v>
      </c>
      <c r="F1007" s="2">
        <f t="shared" si="15"/>
        <v>825709975.09000003</v>
      </c>
    </row>
    <row r="1008" spans="1:6" ht="22.5" customHeight="1" x14ac:dyDescent="0.25">
      <c r="A1008" s="3">
        <f>Sheet!A1012</f>
        <v>46198</v>
      </c>
      <c r="B1008" s="4" t="str">
        <f>Sheet!B1012</f>
        <v>ED-33086</v>
      </c>
      <c r="C1008" s="7" t="str">
        <f>Sheet!C1012</f>
        <v>1113-22 P/R INGRESO POR ASIGNACION DE CUOTA,PARA LLEVAR A LA CTA. SUBCUENTA PAGADORA FONDO 2119 CORRESPONDIENTE AL 25/06/2026 REF. 65446</v>
      </c>
      <c r="D1008" s="2">
        <v>922361.15</v>
      </c>
      <c r="E1008" s="2"/>
      <c r="F1008" s="2">
        <f t="shared" si="15"/>
        <v>826632336.24000001</v>
      </c>
    </row>
    <row r="1009" spans="1:6" ht="22.5" customHeight="1" x14ac:dyDescent="0.25">
      <c r="A1009" s="3">
        <f>Sheet!A1013</f>
        <v>46198</v>
      </c>
      <c r="B1009" s="4" t="str">
        <f>Sheet!B1013</f>
        <v>ED-33086</v>
      </c>
      <c r="C1009" s="7" t="str">
        <f>Sheet!C1013</f>
        <v>1113-19 P/R INGRESO POR ASIGNACION DE CUOTA,PARA LLEVAR A LA CTA. SUBCUENTA PAGADORA FONDO 2119 CORRESPONDIENTE AL 25/06/2026 REF. 65446</v>
      </c>
      <c r="D1009" s="2"/>
      <c r="E1009" s="2">
        <v>922361.15</v>
      </c>
      <c r="F1009" s="2">
        <f t="shared" si="15"/>
        <v>825709975.09000003</v>
      </c>
    </row>
    <row r="1010" spans="1:6" ht="22.5" customHeight="1" x14ac:dyDescent="0.25">
      <c r="A1010" s="3">
        <f>Sheet!A1014</f>
        <v>46198</v>
      </c>
      <c r="B1010" s="4" t="str">
        <f>Sheet!B1014</f>
        <v>ED-33098</v>
      </c>
      <c r="C1010" s="7" t="str">
        <f>Sheet!C1014</f>
        <v>1113-23 P/R INGRESO POR ASIGNACION PRESUPUESTARIA DEL FONDO 100, CORRESPONDIENTE AL 25/06/2026 REF. 65446</v>
      </c>
      <c r="D1010" s="2">
        <v>1128991.2</v>
      </c>
      <c r="E1010" s="2"/>
      <c r="F1010" s="2">
        <f t="shared" si="15"/>
        <v>826838966.29000008</v>
      </c>
    </row>
    <row r="1011" spans="1:6" ht="22.5" customHeight="1" x14ac:dyDescent="0.25">
      <c r="A1011" s="3">
        <f>Sheet!A1015</f>
        <v>46198</v>
      </c>
      <c r="B1011" s="4" t="str">
        <f>Sheet!B1015</f>
        <v>ED-33099</v>
      </c>
      <c r="C1011" s="7" t="str">
        <f>Sheet!C1015</f>
        <v>1113-23 P/R INGRESO POR ASIGNACION PRESUPUESTARIA DEL FONDO 100, CORRESPONDIENTE AL 25/06/2026 REF. 65450</v>
      </c>
      <c r="D1011" s="2">
        <v>23350760.420000002</v>
      </c>
      <c r="E1011" s="2"/>
      <c r="F1011" s="2">
        <f t="shared" si="15"/>
        <v>850189726.71000004</v>
      </c>
    </row>
    <row r="1012" spans="1:6" ht="22.5" customHeight="1" x14ac:dyDescent="0.25">
      <c r="A1012" s="3">
        <f>Sheet!A1016</f>
        <v>46198</v>
      </c>
      <c r="B1012" s="4" t="str">
        <f>Sheet!B1016</f>
        <v>ED-33176</v>
      </c>
      <c r="C1012" s="7" t="str">
        <f>Sheet!C1016</f>
        <v>1113-19 PARA REGISTRAR INGRESO CORRESPONDIENTE AL DIA 25/06/2026, SEGUN ESTADO DE BANCO ANEXO, REF NO. 426130457.</v>
      </c>
      <c r="D1012" s="2">
        <v>5700</v>
      </c>
      <c r="E1012" s="2"/>
      <c r="F1012" s="2">
        <f t="shared" si="15"/>
        <v>850195426.71000004</v>
      </c>
    </row>
    <row r="1013" spans="1:6" ht="22.5" customHeight="1" x14ac:dyDescent="0.25">
      <c r="A1013" s="3">
        <f>Sheet!A1017</f>
        <v>46198</v>
      </c>
      <c r="B1013" s="4" t="str">
        <f>Sheet!B1017</f>
        <v>ED-33189</v>
      </c>
      <c r="C1013" s="7" t="str">
        <f>Sheet!C1017</f>
        <v>1113-19 PARA REGISTRAR INGRESO CORRESPONDIENTE AL DIA 25/06/2026, SEGUN ESTADO DE BANCO ANEXO, REF NO. 2400010043.</v>
      </c>
      <c r="D1013" s="2">
        <v>4400</v>
      </c>
      <c r="E1013" s="2"/>
      <c r="F1013" s="2">
        <f t="shared" si="15"/>
        <v>850199826.71000004</v>
      </c>
    </row>
    <row r="1014" spans="1:6" ht="22.5" customHeight="1" x14ac:dyDescent="0.25">
      <c r="A1014" s="3">
        <f>Sheet!A1018</f>
        <v>46198</v>
      </c>
      <c r="B1014" s="4" t="str">
        <f>Sheet!B1018</f>
        <v>ED-33190</v>
      </c>
      <c r="C1014" s="7" t="str">
        <f>Sheet!C1018</f>
        <v>1113-19 PARA REGISTRAR INGRESO CORRESPONDIENTE AL DIA 25/06/2026, SEGUN ESTADO DE BANCO ANEXO, REF NO. 924230967.</v>
      </c>
      <c r="D1014" s="2">
        <v>15000</v>
      </c>
      <c r="E1014" s="2"/>
      <c r="F1014" s="2">
        <f t="shared" si="15"/>
        <v>850214826.71000004</v>
      </c>
    </row>
    <row r="1015" spans="1:6" ht="22.5" customHeight="1" x14ac:dyDescent="0.25">
      <c r="A1015" s="3">
        <f>Sheet!A1019</f>
        <v>46198</v>
      </c>
      <c r="B1015" s="4" t="str">
        <f>Sheet!B1019</f>
        <v>ED-33191</v>
      </c>
      <c r="C1015" s="7" t="str">
        <f>Sheet!C1019</f>
        <v>1113-19 PARA REGISTRAR INGRESO CORRESPONDIENTE AL DIA 25/06/2026, SEGUN ESTADO DE BANCO ANEXO, REF NO. 7500030285.</v>
      </c>
      <c r="D1015" s="2">
        <v>3000</v>
      </c>
      <c r="E1015" s="2"/>
      <c r="F1015" s="2">
        <f t="shared" si="15"/>
        <v>850217826.71000004</v>
      </c>
    </row>
    <row r="1016" spans="1:6" ht="22.5" customHeight="1" x14ac:dyDescent="0.25">
      <c r="A1016" s="3">
        <f>Sheet!A1020</f>
        <v>46198</v>
      </c>
      <c r="B1016" s="4" t="str">
        <f>Sheet!B1020</f>
        <v>ED-33192</v>
      </c>
      <c r="C1016" s="7" t="str">
        <f>Sheet!C1020</f>
        <v>1113-19 PARA REGISTRAR INGRESO CORRESPONDIENTE AL DIA 25/06/2026, SEGUN ESTADO DE BANCO ANEXO, REF NO. 426152938.</v>
      </c>
      <c r="D1016" s="2">
        <v>6000</v>
      </c>
      <c r="E1016" s="2"/>
      <c r="F1016" s="2">
        <f t="shared" si="15"/>
        <v>850223826.71000004</v>
      </c>
    </row>
    <row r="1017" spans="1:6" ht="22.5" customHeight="1" x14ac:dyDescent="0.25">
      <c r="A1017" s="3">
        <f>Sheet!A1021</f>
        <v>46198</v>
      </c>
      <c r="B1017" s="4" t="str">
        <f>Sheet!B1021</f>
        <v>ED-33193</v>
      </c>
      <c r="C1017" s="7" t="str">
        <f>Sheet!C1021</f>
        <v>1113-19 PARA REGISTRAR INGRESO CORRESPONDIENTE AL DIA 25/06/2026, SEGUN ESTADO DE BANCO ANEXO, REF NO. 242312208.</v>
      </c>
      <c r="D1017" s="2">
        <v>12500</v>
      </c>
      <c r="E1017" s="2"/>
      <c r="F1017" s="2">
        <f t="shared" si="15"/>
        <v>850236326.71000004</v>
      </c>
    </row>
    <row r="1018" spans="1:6" ht="22.5" customHeight="1" x14ac:dyDescent="0.25">
      <c r="A1018" s="3">
        <f>Sheet!A1022</f>
        <v>46198</v>
      </c>
      <c r="B1018" s="4" t="str">
        <f>Sheet!B1022</f>
        <v>ED-33194</v>
      </c>
      <c r="C1018" s="7" t="str">
        <f>Sheet!C1022</f>
        <v>1113-19 PARA REGISTRAR INGRESO CORRESPONDIENTE AL DIA 25/06/2026, SEGUN ESTADO DE BANCO ANEXO, REF NO. 242312789.</v>
      </c>
      <c r="D1018" s="2">
        <v>4362.5</v>
      </c>
      <c r="E1018" s="2"/>
      <c r="F1018" s="2">
        <f t="shared" si="15"/>
        <v>850240689.21000004</v>
      </c>
    </row>
    <row r="1019" spans="1:6" ht="22.5" customHeight="1" x14ac:dyDescent="0.25">
      <c r="A1019" s="3">
        <f>Sheet!A1023</f>
        <v>46198</v>
      </c>
      <c r="B1019" s="4" t="str">
        <f>Sheet!B1023</f>
        <v>ED-33195</v>
      </c>
      <c r="C1019" s="7" t="str">
        <f>Sheet!C1023</f>
        <v>1113-19 PARA REGISTRAR INGRESO CORRESPONDIENTE AL DIA 25/06/2026, SEGUN ESTADO DE BANCO ANEXO, REF NO. 426159620.</v>
      </c>
      <c r="D1019" s="2">
        <v>3300</v>
      </c>
      <c r="E1019" s="2"/>
      <c r="F1019" s="2">
        <f t="shared" si="15"/>
        <v>850243989.21000004</v>
      </c>
    </row>
    <row r="1020" spans="1:6" ht="22.5" customHeight="1" x14ac:dyDescent="0.25">
      <c r="A1020" s="3">
        <f>Sheet!A1024</f>
        <v>46198</v>
      </c>
      <c r="B1020" s="4" t="str">
        <f>Sheet!B1024</f>
        <v>ED-33196</v>
      </c>
      <c r="C1020" s="7" t="str">
        <f>Sheet!C1024</f>
        <v>1113-19 PARA REGISTRAR LA FACTURA NO. 2122, NCF B0100002122 46203 DEL INGRESO RECIBIDO DE GRUPO DOMATI ELECTRIC SRL, DEL DEPOSITO REF. NO. 426161657 25/06/2026.</v>
      </c>
      <c r="D1020" s="2">
        <v>83968.95</v>
      </c>
      <c r="E1020" s="2"/>
      <c r="F1020" s="2">
        <f t="shared" si="15"/>
        <v>850327958.16000009</v>
      </c>
    </row>
    <row r="1021" spans="1:6" ht="22.5" customHeight="1" x14ac:dyDescent="0.25">
      <c r="A1021" s="3">
        <f>Sheet!A1025</f>
        <v>46198</v>
      </c>
      <c r="B1021" s="4" t="str">
        <f>Sheet!B1025</f>
        <v>ED-33214</v>
      </c>
      <c r="C1021" s="7" t="str">
        <f>Sheet!C1025</f>
        <v>1113-19 PARA REGISTRAR INGRESO CORRESPONDIENTE AL DIA 25/06/2026, SEGUN ESTADO DE BANCO ANEXO, REF NO. 5310030330.</v>
      </c>
      <c r="D1021" s="2">
        <v>8898.2999999999993</v>
      </c>
      <c r="E1021" s="2"/>
      <c r="F1021" s="2">
        <f t="shared" si="15"/>
        <v>850336856.46000004</v>
      </c>
    </row>
    <row r="1022" spans="1:6" ht="22.5" customHeight="1" x14ac:dyDescent="0.25">
      <c r="A1022" s="3">
        <f>Sheet!A1026</f>
        <v>46198</v>
      </c>
      <c r="B1022" s="4" t="str">
        <f>Sheet!B1026</f>
        <v>ED-33215</v>
      </c>
      <c r="C1022" s="7" t="str">
        <f>Sheet!C1026</f>
        <v>1113-19 PARA REGISTRAR INGRESO CORRESPONDIENTE AL DIA 25/06/2026, SEGUN ESTADO DE BANCO ANEXO, REF NO. 452400541143.</v>
      </c>
      <c r="D1022" s="2">
        <v>204186.91</v>
      </c>
      <c r="E1022" s="2"/>
      <c r="F1022" s="2">
        <f t="shared" si="15"/>
        <v>850541043.37</v>
      </c>
    </row>
    <row r="1023" spans="1:6" ht="22.5" customHeight="1" x14ac:dyDescent="0.25">
      <c r="A1023" s="3">
        <f>Sheet!A1027</f>
        <v>46198</v>
      </c>
      <c r="B1023" s="4" t="str">
        <f>Sheet!B1027</f>
        <v>ED-33217</v>
      </c>
      <c r="C1023" s="7" t="str">
        <f>Sheet!C1027</f>
        <v>1113-19 PARA REGISTRAR INGRESO CORRESPONDIENTE AL DIA 25/06/2026, SEGUN ESTADO DE BANCO ANEXO, REF NO. 242315039.</v>
      </c>
      <c r="D1023" s="2">
        <v>8500</v>
      </c>
      <c r="E1023" s="2"/>
      <c r="F1023" s="2">
        <f t="shared" si="15"/>
        <v>850549543.37</v>
      </c>
    </row>
    <row r="1024" spans="1:6" ht="22.5" customHeight="1" x14ac:dyDescent="0.25">
      <c r="A1024" s="3">
        <f>Sheet!A1028</f>
        <v>46198</v>
      </c>
      <c r="B1024" s="4" t="str">
        <f>Sheet!B1028</f>
        <v>ED-33219</v>
      </c>
      <c r="C1024" s="7" t="str">
        <f>Sheet!C1028</f>
        <v>1113-19 PARA REGISTRAR INGRESO CORRESPONDIENTE AL DIA 25/06/2026, SEGUN ESTADO DE BANCO ANEXO, REF NO. 426177559.</v>
      </c>
      <c r="D1024" s="2">
        <v>6000</v>
      </c>
      <c r="E1024" s="2"/>
      <c r="F1024" s="2">
        <f t="shared" si="15"/>
        <v>850555543.37</v>
      </c>
    </row>
    <row r="1025" spans="1:6" ht="22.5" customHeight="1" x14ac:dyDescent="0.25">
      <c r="A1025" s="3">
        <f>Sheet!A1029</f>
        <v>46198</v>
      </c>
      <c r="B1025" s="4" t="str">
        <f>Sheet!B1029</f>
        <v>ED-33220</v>
      </c>
      <c r="C1025" s="7" t="str">
        <f>Sheet!C1029</f>
        <v>1113-19 PARA REGISTRAR INGRESO CORRESPONDIENTE AL DIA 25/06/2026, SEGUN ESTADO DE BANCO ANEXO, REF NO. 242316534.</v>
      </c>
      <c r="D1025" s="2">
        <v>6277.65</v>
      </c>
      <c r="E1025" s="2"/>
      <c r="F1025" s="2">
        <f t="shared" si="15"/>
        <v>850561821.01999998</v>
      </c>
    </row>
    <row r="1026" spans="1:6" ht="22.5" customHeight="1" x14ac:dyDescent="0.25">
      <c r="A1026" s="3">
        <f>Sheet!A1030</f>
        <v>46198</v>
      </c>
      <c r="B1026" s="4" t="str">
        <f>Sheet!B1030</f>
        <v>ED-33292</v>
      </c>
      <c r="C1026" s="7" t="str">
        <f>Sheet!C1030</f>
        <v>1113-19 PARA REGISTRAR DEPOSITO- APTO NO 1A EDIF 22 MANZ.R SALOME UREÃA C/00112523592 ROSA VICENTE REF. NO. 300130169 AVALUOS Y TRAMITES LEGALES</v>
      </c>
      <c r="D1026" s="2">
        <v>1000</v>
      </c>
      <c r="E1026" s="2"/>
      <c r="F1026" s="2">
        <f t="shared" si="15"/>
        <v>850562821.01999998</v>
      </c>
    </row>
    <row r="1027" spans="1:6" ht="22.5" customHeight="1" x14ac:dyDescent="0.25">
      <c r="A1027" s="3">
        <f>Sheet!A1031</f>
        <v>46198</v>
      </c>
      <c r="B1027" s="4" t="str">
        <f>Sheet!B1031</f>
        <v>ED-33429</v>
      </c>
      <c r="C1027" s="7" t="str">
        <f>Sheet!C1031</f>
        <v>1113-19 PARA REGISTRAR LA FACTURA NO. 4950, NCF B0200004950 DEL INGRESO RECIBIDO DE VIVIENDA EN DOS NIVELES, DEL DEPOSITO REF. NO. 242318318 D/F 25/06/2026</v>
      </c>
      <c r="D1027" s="2">
        <v>5000</v>
      </c>
      <c r="E1027" s="2"/>
      <c r="F1027" s="2">
        <f t="shared" si="15"/>
        <v>850567821.01999998</v>
      </c>
    </row>
    <row r="1028" spans="1:6" ht="22.5" customHeight="1" x14ac:dyDescent="0.25">
      <c r="A1028" s="3">
        <f>Sheet!A1032</f>
        <v>46198</v>
      </c>
      <c r="B1028" s="4" t="str">
        <f>Sheet!B1032</f>
        <v>ED-33430</v>
      </c>
      <c r="C1028" s="7" t="str">
        <f>Sheet!C1032</f>
        <v>1113-19 PARA REGISTRAR LA FACTURA NO. 4951, NCF B0200004951 DEL INGRESO RECIBIDO DE GAR RESIDENCES AT COSTAMBAR, DEL DEPOSITO REF. NO. 000750030097 D/F 25/06/2026</v>
      </c>
      <c r="D1028" s="2">
        <v>9394.25</v>
      </c>
      <c r="E1028" s="2"/>
      <c r="F1028" s="2">
        <f t="shared" si="15"/>
        <v>850577215.26999998</v>
      </c>
    </row>
    <row r="1029" spans="1:6" ht="22.5" customHeight="1" x14ac:dyDescent="0.25">
      <c r="A1029" s="3">
        <f>Sheet!A1033</f>
        <v>46198</v>
      </c>
      <c r="B1029" s="4" t="str">
        <f>Sheet!B1033</f>
        <v>ED-33432</v>
      </c>
      <c r="C1029" s="7" t="str">
        <f>Sheet!C1033</f>
        <v>1113-19 PARA REGISTRAR LA FACTURA NO. 4952, NCF B0200004952 DEL INGRESO RECIBIDO DE LAURA MARIE, DEL DEPOSITO REF. NO. 001320030579 D/F 25/06/2026</v>
      </c>
      <c r="D1029" s="2">
        <v>3779.94</v>
      </c>
      <c r="E1029" s="2"/>
      <c r="F1029" s="2">
        <f t="shared" si="15"/>
        <v>850580995.21000004</v>
      </c>
    </row>
    <row r="1030" spans="1:6" ht="22.5" customHeight="1" x14ac:dyDescent="0.25">
      <c r="A1030" s="3">
        <f>Sheet!A1034</f>
        <v>46198</v>
      </c>
      <c r="B1030" s="4" t="str">
        <f>Sheet!B1034</f>
        <v>ED-33441</v>
      </c>
      <c r="C1030" s="7" t="str">
        <f>Sheet!C1034</f>
        <v>1113-19 PARA REGISTRAR LA FACTURA NO. 4957, NCF B0200004957 D/F 29/6/2026 DEL INGRESO RECIBIDO DE DUO HOMES, DEL DEPOSITO REF. NO. 426134325 D/F 25/06/2026</v>
      </c>
      <c r="D1030" s="2">
        <v>25000</v>
      </c>
      <c r="E1030" s="2"/>
      <c r="F1030" s="2">
        <f t="shared" si="15"/>
        <v>850605995.21000004</v>
      </c>
    </row>
    <row r="1031" spans="1:6" ht="22.5" customHeight="1" x14ac:dyDescent="0.25">
      <c r="A1031" s="3">
        <f>Sheet!A1035</f>
        <v>46198</v>
      </c>
      <c r="B1031" s="4" t="str">
        <f>Sheet!B1035</f>
        <v>ED-33470</v>
      </c>
      <c r="C1031" s="7" t="str">
        <f>Sheet!C1035</f>
        <v>1113-19 PARA REGISTRAR LA FACTURA NO. 4986, NCF B0200004986 D/F 29/6/2026 DEL INGRESO RECIBIDO DE URBANIZACION CATALUÑA, DEL DEPOSITO REF. NO. 002400010046 D/F 25/06/2026</v>
      </c>
      <c r="D1031" s="2">
        <v>4400</v>
      </c>
      <c r="E1031" s="2"/>
      <c r="F1031" s="2">
        <f t="shared" si="15"/>
        <v>850610395.21000004</v>
      </c>
    </row>
    <row r="1032" spans="1:6" ht="22.5" customHeight="1" x14ac:dyDescent="0.25">
      <c r="A1032" s="3">
        <f>Sheet!A1036</f>
        <v>46198</v>
      </c>
      <c r="B1032" s="4" t="str">
        <f>Sheet!B1036</f>
        <v>ED-33476</v>
      </c>
      <c r="C1032" s="7" t="str">
        <f>Sheet!C1036</f>
        <v>1113-19 PARA REGISTRAR LA FACTURA NO. 4992, NCF B0200004992 D/F 29/6/2026 DEL INGRESO RECIBIDO DE TORRE INFINITY VENTO, DEL DEPOSITO REF. NO. 426169220 D/F 25/06/2026</v>
      </c>
      <c r="D1032" s="2">
        <v>5500</v>
      </c>
      <c r="E1032" s="2"/>
      <c r="F1032" s="2">
        <f t="shared" si="15"/>
        <v>850615895.21000004</v>
      </c>
    </row>
    <row r="1033" spans="1:6" ht="22.5" customHeight="1" x14ac:dyDescent="0.25">
      <c r="A1033" s="3">
        <f>Sheet!A1037</f>
        <v>46198</v>
      </c>
      <c r="B1033" s="4" t="str">
        <f>Sheet!B1037</f>
        <v>ED-33509</v>
      </c>
      <c r="C1033" s="7" t="str">
        <f>Sheet!C1037</f>
        <v>1113-19 PARA REGISTRAR LA FACTURA NO. 5049, NCF B0200005049 D/F 30/6/2026 DEL INGRESO RECIBIDO DE GUJ1-02-03 TORRE MINERI XX, DEL DEPOSITO REF. NO. 772998 ENRIQUE LIED INT178240379624 0X D/F 25/06/2026</v>
      </c>
      <c r="D1033" s="2">
        <v>6000</v>
      </c>
      <c r="E1033" s="2"/>
      <c r="F1033" s="2">
        <f t="shared" si="15"/>
        <v>850621895.21000004</v>
      </c>
    </row>
    <row r="1034" spans="1:6" ht="31.5" customHeight="1" x14ac:dyDescent="0.25">
      <c r="A1034" s="3">
        <f>Sheet!A1038</f>
        <v>46199</v>
      </c>
      <c r="B1034" s="4" t="str">
        <f>Sheet!B1038</f>
        <v>CH-141</v>
      </c>
      <c r="C1034" s="7" t="str">
        <f>Sheet!C1038</f>
        <v>1113-19 [CONSTRUCTORA AGEMAR, S.R.L.] LIB-3831. PAGO CUB-08 (89.80%) DEL CONTRATO MIVHED/CB/OB/LPN/021/2022, FICHA CBE00526, LOTE 10, PARA LA CONSTRUCCION Y MEJORAMIENTOS DE VIVIENDAS SOCIALES, DOMINICANA SE RECONSTRUYE III, PROVINCIA MONTE CRISTI, PROYECTO NO. 00503, SEGÚN COM. VMC-SP-158-2026 D/F 23/06/2026.</v>
      </c>
      <c r="D1034" s="2">
        <v>102838.17</v>
      </c>
      <c r="E1034" s="2"/>
      <c r="F1034" s="2">
        <f t="shared" si="15"/>
        <v>850724733.38</v>
      </c>
    </row>
    <row r="1035" spans="1:6" ht="31.5" customHeight="1" x14ac:dyDescent="0.25">
      <c r="A1035" s="3">
        <f>Sheet!A1039</f>
        <v>46199</v>
      </c>
      <c r="B1035" s="4" t="str">
        <f>Sheet!B1039</f>
        <v>CH-141</v>
      </c>
      <c r="C1035" s="7" t="str">
        <f>Sheet!C1039</f>
        <v>1113-23 [CONSTRUCTORA AGEMAR, S.R.L.] LIB-3831. PAGO CUB-08 (89.80%) DEL CONTRATO MIVHED/CB/OB/LPN/021/2022, FICHA CBE00526, LOTE 10, PARA LA CONSTRUCCION Y MEJORAMIENTOS DE VIVIENDAS SOCIALES, DOMINICANA SE RECONSTRUYE III, PROVINCIA MONTE CRISTI, PROYECTO NO. 00503, SEGÚN COM. VMC-SP-158-2026 D/F 23/06/2026.</v>
      </c>
      <c r="D1035" s="2"/>
      <c r="E1035" s="2">
        <v>5553.26</v>
      </c>
      <c r="F1035" s="2">
        <f t="shared" ref="F1035:F1098" si="16">+F1034+D1035-E1035</f>
        <v>850719180.12</v>
      </c>
    </row>
    <row r="1036" spans="1:6" ht="31.5" customHeight="1" x14ac:dyDescent="0.25">
      <c r="A1036" s="3">
        <f>Sheet!A1040</f>
        <v>46199</v>
      </c>
      <c r="B1036" s="4" t="str">
        <f>Sheet!B1040</f>
        <v>CH-141</v>
      </c>
      <c r="C1036" s="7" t="str">
        <f>Sheet!C1040</f>
        <v>1113-23 [CONSTRUCTORA AGEMAR, S.R.L.] LIB-3831. PAGO CUB-08 (89.80%) DEL CONTRATO MIVHED/CB/OB/LPN/021/2022, FICHA CBE00526, LOTE 10, PARA LA CONSTRUCCION Y MEJORAMIENTOS DE VIVIENDAS SOCIALES, DOMINICANA SE RECONSTRUYE III, PROVINCIA MONTE CRISTI, PROYECTO NO. 00503, SEGÚN COM. VMC-SP-158-2026 D/F 23/06/2026.</v>
      </c>
      <c r="D1036" s="2"/>
      <c r="E1036" s="2">
        <v>1028.3800000000001</v>
      </c>
      <c r="F1036" s="2">
        <f t="shared" si="16"/>
        <v>850718151.74000001</v>
      </c>
    </row>
    <row r="1037" spans="1:6" ht="31.5" customHeight="1" x14ac:dyDescent="0.25">
      <c r="A1037" s="3">
        <f>Sheet!A1041</f>
        <v>46199</v>
      </c>
      <c r="B1037" s="4" t="str">
        <f>Sheet!B1041</f>
        <v>CH-141</v>
      </c>
      <c r="C1037" s="7" t="str">
        <f>Sheet!C1041</f>
        <v>1113-23 [CONSTRUCTORA AGEMAR, S.R.L.] LIB-3831. PAGO CUB-08 (89.80%) DEL CONTRATO MIVHED/CB/OB/LPN/021/2022, FICHA CBE00526, LOTE 10, PARA LA CONSTRUCCION Y MEJORAMIENTOS DE VIVIENDAS SOCIALES, DOMINICANA SE RECONSTRUYE III, PROVINCIA MONTE CRISTI, PROYECTO NO. 00503, SEGÚN COM. VMC-SP-158-2026 D/F 23/06/2026.</v>
      </c>
      <c r="D1037" s="2"/>
      <c r="E1037" s="2">
        <v>10283.82</v>
      </c>
      <c r="F1037" s="2">
        <f t="shared" si="16"/>
        <v>850707867.91999996</v>
      </c>
    </row>
    <row r="1038" spans="1:6" ht="31.5" customHeight="1" x14ac:dyDescent="0.25">
      <c r="A1038" s="3">
        <f>Sheet!A1042</f>
        <v>46199</v>
      </c>
      <c r="B1038" s="4" t="str">
        <f>Sheet!B1042</f>
        <v>CH-141</v>
      </c>
      <c r="C1038" s="7" t="str">
        <f>Sheet!C1042</f>
        <v>1113-23 [CONSTRUCTORA AGEMAR, S.R.L.] LIB-3831. PAGO CUB-08 (89.80%) DEL CONTRATO MIVHED/CB/OB/LPN/021/2022, FICHA CBE00526, LOTE 10, PARA LA CONSTRUCCION Y MEJORAMIENTOS DE VIVIENDAS SOCIALES, DOMINICANA SE RECONSTRUYE III, PROVINCIA MONTE CRISTI, PROYECTO NO. 00503, SEGÚN COM. VMC-SP-158-2026 D/F 23/06/2026.</v>
      </c>
      <c r="D1038" s="2"/>
      <c r="E1038" s="2">
        <v>102838.17</v>
      </c>
      <c r="F1038" s="2">
        <f t="shared" si="16"/>
        <v>850605029.75</v>
      </c>
    </row>
    <row r="1039" spans="1:6" ht="31.5" customHeight="1" x14ac:dyDescent="0.25">
      <c r="A1039" s="3">
        <f>Sheet!A1043</f>
        <v>46199</v>
      </c>
      <c r="B1039" s="4" t="str">
        <f>Sheet!B1043</f>
        <v>CH-141</v>
      </c>
      <c r="C1039" s="7" t="str">
        <f>Sheet!C1043</f>
        <v>1113-23 [CONSTRUCTORA AGEMAR, S.R.L.] LIB-3831. PAGO CUB-08 (89.80%) DEL CONTRATO MIVHED/CB/OB/LPN/021/2022, FICHA CBE00526, LOTE 10, PARA LA CONSTRUCCION Y MEJORAMIENTOS DE VIVIENDAS SOCIALES, DOMINICANA SE RECONSTRUYE III, PROVINCIA MONTE CRISTI, PROYECTO NO. 00503, SEGÚN COM. VMC-SP-158-2026 D/F 23/06/2026.</v>
      </c>
      <c r="D1039" s="2"/>
      <c r="E1039" s="2">
        <v>1139601.18</v>
      </c>
      <c r="F1039" s="2">
        <f t="shared" si="16"/>
        <v>849465428.57000005</v>
      </c>
    </row>
    <row r="1040" spans="1:6" ht="51.75" customHeight="1" x14ac:dyDescent="0.25">
      <c r="A1040" s="3">
        <f>Sheet!A1044</f>
        <v>46199</v>
      </c>
      <c r="B1040" s="4" t="str">
        <f>Sheet!B1044</f>
        <v>CH-142</v>
      </c>
      <c r="C1040" s="7" t="str">
        <f>Sheet!C1044</f>
        <v>1113-23 [HUMANO SEGUROS, S. A.] LIB-3833. PAGO FACTURA NCF NO. E450000008450 D/F 01/06/2026 POR VALOR DE USD$15,689.03, MENOS NOTA DE CREDITO NCF NO. E340000222025 D/F 01/06/2026 POR VALOR USD$ 8,576.75 (CON LA TASA DEL DOLAR A RD$59.1602 AL 24 DE JUNIO DEL 2026), POR CONCEPTO DE SEGURO MEDICO MÁSTER IND DE SALUD INTERNACIONAL, CORRESPONDIENTE A LA POLIZA NO. 30-93-015688, DURANTE EL PERIODO DESDE 01/06/2026 AL 30/06/2026, SEGUN COM. RRHH-0331-26 D/F 22/06/2026. VER ANEXOS</v>
      </c>
      <c r="D1040" s="2"/>
      <c r="E1040" s="2">
        <v>420763.9</v>
      </c>
      <c r="F1040" s="2">
        <f t="shared" si="16"/>
        <v>849044664.67000008</v>
      </c>
    </row>
    <row r="1041" spans="1:6" ht="44.25" customHeight="1" x14ac:dyDescent="0.25">
      <c r="A1041" s="3">
        <f>Sheet!A1045</f>
        <v>46199</v>
      </c>
      <c r="B1041" s="4" t="str">
        <f>Sheet!B1045</f>
        <v>CH-143</v>
      </c>
      <c r="C1041" s="7" t="str">
        <f>Sheet!C1045</f>
        <v>1113-23 [SEGUROS UNIVERSAL S A] LIB-3832. PAGO FACTURA NO. 0303846446 CON EL NCF NO. E-450000003372 D/F 18/05/2026, (POR RD$ 238,646.00, MENOS RD$ 14,038.00, LOS CUALES SERAN DESCONTADO Y PAGADO EN LA NOMINA DE JUNIO 2026) CONTRATO NO. 03135994, POR CONCEPTO DE SEGURO MEDICO DE LOS EMPLEADOS FIJOS, CORRESPONDIENTE AL MES DE JUNIO 2026, DE LOS PERIODOS 01/06/2026 AL 30/06/2026, SEGUN COMUNICACION RRHH-0332-26 D/F 22/06/2026. VER ANEXOS.</v>
      </c>
      <c r="D1041" s="2"/>
      <c r="E1041" s="2">
        <v>224608</v>
      </c>
      <c r="F1041" s="2">
        <f t="shared" si="16"/>
        <v>848820056.67000008</v>
      </c>
    </row>
    <row r="1042" spans="1:6" ht="51.75" customHeight="1" x14ac:dyDescent="0.25">
      <c r="A1042" s="3">
        <f>Sheet!A1046</f>
        <v>46199</v>
      </c>
      <c r="B1042" s="4" t="str">
        <f>Sheet!B1046</f>
        <v>CH-144</v>
      </c>
      <c r="C1042" s="7" t="str">
        <f>Sheet!C1046</f>
        <v>1113-19 [ECONOMIA URBANA, SRL] LIB-3830. ABONO CESIÓN DE CRÉDITO ENTRE EL BANCO DE RESERVAS DE LA REPUBLICA DOMINICANA, BANCO DE SERVICIOS MULTIPLES, Y ECONOMIA URBANA S.R.L, C/CARGO AL PAGO DE LA CUB-12 (CIERRE) DEL CONTRATO OB-OISOE-FP-003-2019, FICHA CBE00451 POR CONSTRUCCION DEL LOTE A, OBRA CIVIL Y ARQUITECTONICA, DEL HOSPITAL DEL DISTRITO MUNICIPAL TURISTICO DE VERON PUNTA CANA, PROV. LA ALTAGRACIA. PROYECTO NO. 00445, SEGÚN COM. VMC--SP-146-2026 D/F 17/06/2026.</v>
      </c>
      <c r="D1042" s="2">
        <v>1207280.1200000001</v>
      </c>
      <c r="E1042" s="2"/>
      <c r="F1042" s="2">
        <f t="shared" si="16"/>
        <v>850027336.79000008</v>
      </c>
    </row>
    <row r="1043" spans="1:6" ht="51.75" customHeight="1" x14ac:dyDescent="0.25">
      <c r="A1043" s="3">
        <f>Sheet!A1047</f>
        <v>46199</v>
      </c>
      <c r="B1043" s="4" t="str">
        <f>Sheet!B1047</f>
        <v>CH-144</v>
      </c>
      <c r="C1043" s="7" t="str">
        <f>Sheet!C1047</f>
        <v>1113-23 [ECONOMIA URBANA, SRL] LIB-3830. ABONO CESIÓN DE CRÉDITO ENTRE EL BANCO DE RESERVAS DE LA REPUBLICA DOMINICANA, BANCO DE SERVICIOS MULTIPLES, Y ECONOMIA URBANA S.R.L, C/CARGO AL PAGO DE LA CUB-12 (CIERRE) DEL CONTRATO OB-OISOE-FP-003-2019, FICHA CBE00451 POR CONSTRUCCION DEL LOTE A, OBRA CIVIL Y ARQUITECTONICA, DEL HOSPITAL DEL DISTRITO MUNICIPAL TURISTICO DE VERON PUNTA CANA, PROV. LA ALTAGRACIA. PROYECTO NO. 00445, SEGÚN COM. VMC--SP-146-2026 D/F 17/06/2026.</v>
      </c>
      <c r="D1043" s="2"/>
      <c r="E1043" s="2">
        <v>115137.38</v>
      </c>
      <c r="F1043" s="2">
        <f t="shared" si="16"/>
        <v>849912199.41000009</v>
      </c>
    </row>
    <row r="1044" spans="1:6" ht="51.75" customHeight="1" x14ac:dyDescent="0.25">
      <c r="A1044" s="3">
        <f>Sheet!A1048</f>
        <v>46199</v>
      </c>
      <c r="B1044" s="4" t="str">
        <f>Sheet!B1048</f>
        <v>CH-144</v>
      </c>
      <c r="C1044" s="7" t="str">
        <f>Sheet!C1048</f>
        <v>1113-23 [ECONOMIA URBANA, SRL] LIB-3830. ABONO CESIÓN DE CRÉDITO ENTRE EL BANCO DE RESERVAS DE LA REPUBLICA DOMINICANA, BANCO DE SERVICIOS MULTIPLES, Y ECONOMIA URBANA S.R.L, C/CARGO AL PAGO DE LA CUB-12 (CIERRE) DEL CONTRATO OB-OISOE-FP-003-2019, FICHA CBE00451 POR CONSTRUCCION DEL LOTE A, OBRA CIVIL Y ARQUITECTONICA, DEL HOSPITAL DEL DISTRITO MUNICIPAL TURISTICO DE VERON PUNTA CANA, PROV. LA ALTAGRACIA. PROYECTO NO. 00445, SEGÚN COM. VMC--SP-146-2026 D/F 17/06/2026.</v>
      </c>
      <c r="D1044" s="2"/>
      <c r="E1044" s="2">
        <v>50148.56</v>
      </c>
      <c r="F1044" s="2">
        <f t="shared" si="16"/>
        <v>849862050.85000014</v>
      </c>
    </row>
    <row r="1045" spans="1:6" ht="51.75" customHeight="1" x14ac:dyDescent="0.25">
      <c r="A1045" s="3">
        <f>Sheet!A1049</f>
        <v>46199</v>
      </c>
      <c r="B1045" s="4" t="str">
        <f>Sheet!B1049</f>
        <v>CH-144</v>
      </c>
      <c r="C1045" s="7" t="str">
        <f>Sheet!C1049</f>
        <v>1113-23 [ECONOMIA URBANA, SRL] LIB-3830. ABONO CESIÓN DE CRÉDITO ENTRE EL BANCO DE RESERVAS DE LA REPUBLICA DOMINICANA, BANCO DE SERVICIOS MULTIPLES, Y ECONOMIA URBANA S.R.L, C/CARGO AL PAGO DE LA CUB-12 (CIERRE) DEL CONTRATO OB-OISOE-FP-003-2019, FICHA CBE00451 POR CONSTRUCCION DEL LOTE A, OBRA CIVIL Y ARQUITECTONICA, DEL HOSPITAL DEL DISTRITO MUNICIPAL TURISTICO DE VERON PUNTA CANA, PROV. LA ALTAGRACIA. PROYECTO NO. 00445, SEGÚN COM. VMC--SP-146-2026 D/F 17/06/2026.</v>
      </c>
      <c r="D1045" s="2"/>
      <c r="E1045" s="2">
        <v>9286.77</v>
      </c>
      <c r="F1045" s="2">
        <f t="shared" si="16"/>
        <v>849852764.08000016</v>
      </c>
    </row>
    <row r="1046" spans="1:6" ht="51.75" customHeight="1" x14ac:dyDescent="0.25">
      <c r="A1046" s="3">
        <f>Sheet!A1050</f>
        <v>46199</v>
      </c>
      <c r="B1046" s="4" t="str">
        <f>Sheet!B1050</f>
        <v>CH-144</v>
      </c>
      <c r="C1046" s="7" t="str">
        <f>Sheet!C1050</f>
        <v>1113-23 [ECONOMIA URBANA, SRL] LIB-3830. ABONO CESIÓN DE CRÉDITO ENTRE EL BANCO DE RESERVAS DE LA REPUBLICA DOMINICANA, BANCO DE SERVICIOS MULTIPLES, Y ECONOMIA URBANA S.R.L, C/CARGO AL PAGO DE LA CUB-12 (CIERRE) DEL CONTRATO OB-OISOE-FP-003-2019, FICHA CBE00451 POR CONSTRUCCION DEL LOTE A, OBRA CIVIL Y ARQUITECTONICA, DEL HOSPITAL DEL DISTRITO MUNICIPAL TURISTICO DE VERON PUNTA CANA, PROV. LA ALTAGRACIA. PROYECTO NO. 00445, SEGÚN COM. VMC--SP-146-2026 D/F 17/06/2026.</v>
      </c>
      <c r="D1046" s="2"/>
      <c r="E1046" s="2">
        <v>92867.7</v>
      </c>
      <c r="F1046" s="2">
        <f t="shared" si="16"/>
        <v>849759896.38000011</v>
      </c>
    </row>
    <row r="1047" spans="1:6" ht="51.75" customHeight="1" x14ac:dyDescent="0.25">
      <c r="A1047" s="3">
        <f>Sheet!A1051</f>
        <v>46199</v>
      </c>
      <c r="B1047" s="4" t="str">
        <f>Sheet!B1051</f>
        <v>CH-144</v>
      </c>
      <c r="C1047" s="7" t="str">
        <f>Sheet!C1051</f>
        <v>1113-23 [ECONOMIA URBANA, SRL] LIB-3830. ABONO CESIÓN DE CRÉDITO ENTRE EL BANCO DE RESERVAS DE LA REPUBLICA DOMINICANA, BANCO DE SERVICIOS MULTIPLES, Y ECONOMIA URBANA S.R.L, C/CARGO AL PAGO DE LA CUB-12 (CIERRE) DEL CONTRATO OB-OISOE-FP-003-2019, FICHA CBE00451 POR CONSTRUCCION DEL LOTE A, OBRA CIVIL Y ARQUITECTONICA, DEL HOSPITAL DEL DISTRITO MUNICIPAL TURISTICO DE VERON PUNTA CANA, PROV. LA ALTAGRACIA. PROYECTO NO. 00445, SEGÚN COM. VMC--SP-146-2026 D/F 17/06/2026.</v>
      </c>
      <c r="D1047" s="2"/>
      <c r="E1047" s="2">
        <v>10206178.970000001</v>
      </c>
      <c r="F1047" s="2">
        <f t="shared" si="16"/>
        <v>839553717.41000009</v>
      </c>
    </row>
    <row r="1048" spans="1:6" ht="51.75" customHeight="1" x14ac:dyDescent="0.25">
      <c r="A1048" s="3">
        <f>Sheet!A1052</f>
        <v>46199</v>
      </c>
      <c r="B1048" s="4" t="str">
        <f>Sheet!B1052</f>
        <v>CH-144</v>
      </c>
      <c r="C1048" s="7" t="str">
        <f>Sheet!C1052</f>
        <v>1113-23 [ECONOMIA URBANA, SRL] LIB-3830. ABONO CESIÓN DE CRÉDITO ENTRE EL BANCO DE RESERVAS DE LA REPUBLICA DOMINICANA, BANCO DE SERVICIOS MULTIPLES, Y ECONOMIA URBANA S.R.L, C/CARGO AL PAGO DE LA CUB-12 (CIERRE) DEL CONTRATO OB-OISOE-FP-003-2019, FICHA CBE00451 POR CONSTRUCCION DEL LOTE A, OBRA CIVIL Y ARQUITECTONICA, DEL HOSPITAL DEL DISTRITO MUNICIPAL TURISTICO DE VERON PUNTA CANA, PROV. LA ALTAGRACIA. PROYECTO NO. 00445, SEGÚN COM. VMC--SP-146-2026 D/F 17/06/2026.</v>
      </c>
      <c r="D1048" s="2"/>
      <c r="E1048" s="2">
        <v>1207280.1200000001</v>
      </c>
      <c r="F1048" s="2">
        <f t="shared" si="16"/>
        <v>838346437.29000008</v>
      </c>
    </row>
    <row r="1049" spans="1:6" ht="28.5" customHeight="1" x14ac:dyDescent="0.25">
      <c r="A1049" s="3">
        <f>Sheet!A1053</f>
        <v>46199</v>
      </c>
      <c r="B1049" s="4" t="str">
        <f>Sheet!B1053</f>
        <v>DB-4963</v>
      </c>
      <c r="C1049" s="7" t="str">
        <f>Sheet!C1053</f>
        <v>1113-19 PARA REGISTRAR INGRESOS DE BIENES NACIONALES CORRESPONDIENTE AL DIA 26/06/2026. SEGUN RELACION ANEXA</v>
      </c>
      <c r="D1049" s="2">
        <v>31500</v>
      </c>
      <c r="E1049" s="2"/>
      <c r="F1049" s="2">
        <f t="shared" si="16"/>
        <v>838377937.29000008</v>
      </c>
    </row>
    <row r="1050" spans="1:6" ht="28.5" customHeight="1" x14ac:dyDescent="0.25">
      <c r="A1050" s="3">
        <f>Sheet!A1054</f>
        <v>46199</v>
      </c>
      <c r="B1050" s="4" t="str">
        <f>Sheet!B1054</f>
        <v>DB-4963</v>
      </c>
      <c r="C1050" s="7" t="str">
        <f>Sheet!C1054</f>
        <v>1113-19 PARA REGISTRAR INGRESOS DE BIENES NACIONALES CORRESPONDIENTE AL DIA 26/06/2026. SEGUN RELACION ANEXA</v>
      </c>
      <c r="D1050" s="2">
        <v>4000</v>
      </c>
      <c r="E1050" s="2"/>
      <c r="F1050" s="2">
        <f t="shared" si="16"/>
        <v>838381937.29000008</v>
      </c>
    </row>
    <row r="1051" spans="1:6" ht="28.5" customHeight="1" x14ac:dyDescent="0.25">
      <c r="A1051" s="3">
        <f>Sheet!A1055</f>
        <v>46199</v>
      </c>
      <c r="B1051" s="4" t="str">
        <f>Sheet!B1055</f>
        <v>ED-32862</v>
      </c>
      <c r="C1051" s="7" t="str">
        <f>Sheet!C1055</f>
        <v>1113-19 PARA REGISTRAR LA FACTURA NO. 2077, NCF B0100002077 46195 DEL INGRESO RECIBIDO DE RIGHT CONSTRUCTION SRL, DEL DEPOSITO REF. NO. 242183205 09/06/2026</v>
      </c>
      <c r="D1051" s="2">
        <v>15480</v>
      </c>
      <c r="E1051" s="2"/>
      <c r="F1051" s="2">
        <f t="shared" si="16"/>
        <v>838397417.29000008</v>
      </c>
    </row>
    <row r="1052" spans="1:6" ht="28.5" customHeight="1" x14ac:dyDescent="0.25">
      <c r="A1052" s="3">
        <f>Sheet!A1056</f>
        <v>46199</v>
      </c>
      <c r="B1052" s="4" t="str">
        <f>Sheet!B1056</f>
        <v>ED-32901</v>
      </c>
      <c r="C1052" s="7" t="str">
        <f>Sheet!C1056</f>
        <v>1113-19 PARA REGISTRAR LA FACTURA NO. 2085, NCF B0100002085 46188 DEL INGRESO RECIBIDO DE FIDEICOMISO TERRAZOL II, DEL DEPOSITO REF. NO. 452400542124 15/06/2026</v>
      </c>
      <c r="D1052" s="2">
        <v>8800</v>
      </c>
      <c r="E1052" s="2"/>
      <c r="F1052" s="2">
        <f t="shared" si="16"/>
        <v>838406217.29000008</v>
      </c>
    </row>
    <row r="1053" spans="1:6" ht="28.5" customHeight="1" x14ac:dyDescent="0.25">
      <c r="A1053" s="3">
        <f>Sheet!A1057</f>
        <v>46199</v>
      </c>
      <c r="B1053" s="4" t="str">
        <f>Sheet!B1057</f>
        <v>ED-32945</v>
      </c>
      <c r="C1053" s="7" t="str">
        <f>Sheet!C1057</f>
        <v>1113-19 PARA REGISTRAR LA FACTURA NO. 2082, NCF B0100002082 46189 DEL INGRESO RECIBIDO DE FIDEICOMISO Y DESARROLLO DE LA VIVIENDA A BAJO COSTO SAN PEDRO DE MACORÍS , DEL DEPOSITO REF. NO. 452400544087 16/06/2026</v>
      </c>
      <c r="D1053" s="2">
        <v>6100</v>
      </c>
      <c r="E1053" s="2"/>
      <c r="F1053" s="2">
        <f t="shared" si="16"/>
        <v>838412317.29000008</v>
      </c>
    </row>
    <row r="1054" spans="1:6" ht="28.5" customHeight="1" x14ac:dyDescent="0.25">
      <c r="A1054" s="3">
        <f>Sheet!A1058</f>
        <v>46199</v>
      </c>
      <c r="B1054" s="4" t="str">
        <f>Sheet!B1058</f>
        <v>ED-32958</v>
      </c>
      <c r="C1054" s="7" t="str">
        <f>Sheet!C1058</f>
        <v>1113-19 PARA REGISTRAR LA FACTURA NO. 2075, NCF B0100002075 46196 DEL INGRESO RECIBIDO DE TC REALTORS SRL, DEL DEPOSITO REF. NO. 924223376 16/06/2026</v>
      </c>
      <c r="D1054" s="2">
        <v>45000</v>
      </c>
      <c r="E1054" s="2"/>
      <c r="F1054" s="2">
        <f t="shared" si="16"/>
        <v>838457317.29000008</v>
      </c>
    </row>
    <row r="1055" spans="1:6" ht="28.5" customHeight="1" x14ac:dyDescent="0.25">
      <c r="A1055" s="3">
        <f>Sheet!A1059</f>
        <v>46199</v>
      </c>
      <c r="B1055" s="4" t="str">
        <f>Sheet!B1059</f>
        <v>ED-32965</v>
      </c>
      <c r="C1055" s="7" t="str">
        <f>Sheet!C1059</f>
        <v>1113-19 PARA REGISTRAR LA FACTURA NO. 2073, NCF B0100002073 46196 DEL INGRESO RECIBIDO DE CATETOS SRL, DEL DEPOSITO REF. NO. 452400542098 16/06/2026</v>
      </c>
      <c r="D1055" s="2">
        <v>7500</v>
      </c>
      <c r="E1055" s="2"/>
      <c r="F1055" s="2">
        <f t="shared" si="16"/>
        <v>838464817.29000008</v>
      </c>
    </row>
    <row r="1056" spans="1:6" ht="28.5" customHeight="1" x14ac:dyDescent="0.25">
      <c r="A1056" s="3">
        <f>Sheet!A1060</f>
        <v>46199</v>
      </c>
      <c r="B1056" s="4" t="str">
        <f>Sheet!B1060</f>
        <v>ED-32977</v>
      </c>
      <c r="C1056" s="7" t="str">
        <f>Sheet!C1060</f>
        <v>1113-19 PARA REGISTRAR LA FACTURA NO. 2080, NCF B0100002080 46190 DEL INGRESO RECIBIDO DE CONSTRUCTORA MELO PANIAGUA (COMEPSA, DEL DEPOSITO REF. NO. 242241816 17/06/2026</v>
      </c>
      <c r="D1056" s="2">
        <v>3300</v>
      </c>
      <c r="E1056" s="2"/>
      <c r="F1056" s="2">
        <f t="shared" si="16"/>
        <v>838468117.29000008</v>
      </c>
    </row>
    <row r="1057" spans="1:6" ht="28.5" customHeight="1" x14ac:dyDescent="0.25">
      <c r="A1057" s="3">
        <f>Sheet!A1061</f>
        <v>46199</v>
      </c>
      <c r="B1057" s="4" t="str">
        <f>Sheet!B1061</f>
        <v>ED-32981</v>
      </c>
      <c r="C1057" s="7" t="str">
        <f>Sheet!C1061</f>
        <v>1113-19 PARA REGISTRAR LA FACTURA NO. 2083, NCF B0100002083 46190 DEL INGRESO RECIBIDO DE BORBON RODRIGUEZ SRL, DEL DEPOSITO REF. NO. 425697557 17/06/2026</v>
      </c>
      <c r="D1057" s="2">
        <v>8500</v>
      </c>
      <c r="E1057" s="2"/>
      <c r="F1057" s="2">
        <f t="shared" si="16"/>
        <v>838476617.29000008</v>
      </c>
    </row>
    <row r="1058" spans="1:6" ht="28.5" customHeight="1" x14ac:dyDescent="0.25">
      <c r="A1058" s="3">
        <f>Sheet!A1062</f>
        <v>46199</v>
      </c>
      <c r="B1058" s="4" t="str">
        <f>Sheet!B1062</f>
        <v>ED-33082</v>
      </c>
      <c r="C1058" s="7" t="str">
        <f>Sheet!C1062</f>
        <v>1113-23 REGISTRO Y PAGO NOMINA PERSONAL INTERINATO EMPLEADOS FIJOS, CORRESPONDIENTE AL MES DE MAYO 2026. RETENCIONES POR VALOR DE RD$58,664.61 Y APORTES TSS POR VALOR DE RD$39,505.57 SEGUN LIBRAMIENTO NO. 3824-1 D/F 26/06/2026</v>
      </c>
      <c r="D1058" s="2"/>
      <c r="E1058" s="2">
        <v>43372.49</v>
      </c>
      <c r="F1058" s="2">
        <f t="shared" si="16"/>
        <v>838433244.80000007</v>
      </c>
    </row>
    <row r="1059" spans="1:6" ht="28.5" customHeight="1" x14ac:dyDescent="0.25">
      <c r="A1059" s="3">
        <f>Sheet!A1063</f>
        <v>46199</v>
      </c>
      <c r="B1059" s="4" t="str">
        <f>Sheet!B1063</f>
        <v>ED-33082</v>
      </c>
      <c r="C1059" s="7" t="str">
        <f>Sheet!C1063</f>
        <v>1113-23 REGISTRO Y PAGO NOMINA PERSONAL INTERINATO EMPLEADOS FIJOS, CORRESPONDIENTE AL MES DE MAYO 2026. RETENCIONES POR VALOR DE RD$58,664.61 Y APORTES TSS POR VALOR DE RD$39,505.57 SEGUN LIBRAMIENTO NO. 3824-1 D/F 26/06/2026</v>
      </c>
      <c r="D1059" s="2"/>
      <c r="E1059" s="2">
        <v>7866</v>
      </c>
      <c r="F1059" s="2">
        <f t="shared" si="16"/>
        <v>838425378.80000007</v>
      </c>
    </row>
    <row r="1060" spans="1:6" ht="28.5" customHeight="1" x14ac:dyDescent="0.25">
      <c r="A1060" s="3">
        <f>Sheet!A1064</f>
        <v>46199</v>
      </c>
      <c r="B1060" s="4" t="str">
        <f>Sheet!B1064</f>
        <v>ED-33082</v>
      </c>
      <c r="C1060" s="7" t="str">
        <f>Sheet!C1064</f>
        <v>1113-23 REGISTRO Y PAGO NOMINA PERSONAL INTERINATO EMPLEADOS FIJOS, CORRESPONDIENTE AL MES DE MAYO 2026. RETENCIONES POR VALOR DE RD$58,664.61 Y APORTES TSS POR VALOR DE RD$39,505.57 SEGUN LIBRAMIENTO NO. 3824-1 D/F 26/06/2026</v>
      </c>
      <c r="D1060" s="2"/>
      <c r="E1060" s="2">
        <v>7426.12</v>
      </c>
      <c r="F1060" s="2">
        <f t="shared" si="16"/>
        <v>838417952.68000007</v>
      </c>
    </row>
    <row r="1061" spans="1:6" ht="28.5" customHeight="1" x14ac:dyDescent="0.25">
      <c r="A1061" s="3">
        <f>Sheet!A1065</f>
        <v>46199</v>
      </c>
      <c r="B1061" s="4" t="str">
        <f>Sheet!B1065</f>
        <v>ED-33082</v>
      </c>
      <c r="C1061" s="7" t="str">
        <f>Sheet!C1065</f>
        <v>1113-23 REGISTRO Y PAGO NOMINA PERSONAL INTERINATO EMPLEADOS FIJOS, CORRESPONDIENTE AL MES DE MAYO 2026. RETENCIONES POR VALOR DE RD$58,664.61 Y APORTES TSS POR VALOR DE RD$39,505.57 SEGUN LIBRAMIENTO NO. 3824-1 D/F 26/06/2026</v>
      </c>
      <c r="D1061" s="2"/>
      <c r="E1061" s="2">
        <v>200085.39</v>
      </c>
      <c r="F1061" s="2">
        <f t="shared" si="16"/>
        <v>838217867.29000008</v>
      </c>
    </row>
    <row r="1062" spans="1:6" ht="28.5" customHeight="1" x14ac:dyDescent="0.25">
      <c r="A1062" s="3">
        <f>Sheet!A1066</f>
        <v>46199</v>
      </c>
      <c r="B1062" s="4" t="str">
        <f>Sheet!B1066</f>
        <v>ED-33082</v>
      </c>
      <c r="C1062" s="7" t="str">
        <f>Sheet!C1066</f>
        <v>1113-23 REGISTRO Y PAGO NOMINA PERSONAL INTERINATO EMPLEADOS FIJOS, CORRESPONDIENTE AL MES DE MAYO 2026. RETENCIONES POR VALOR DE RD$58,664.61 Y APORTES TSS POR VALOR DE RD$39,505.57 SEGUN LIBRAMIENTO NO. 3824-1 D/F 26/06/2026</v>
      </c>
      <c r="D1062" s="2"/>
      <c r="E1062" s="2">
        <v>39505.57</v>
      </c>
      <c r="F1062" s="2">
        <f t="shared" si="16"/>
        <v>838178361.72000003</v>
      </c>
    </row>
    <row r="1063" spans="1:6" ht="28.5" customHeight="1" x14ac:dyDescent="0.25">
      <c r="A1063" s="3">
        <f>Sheet!A1067</f>
        <v>46199</v>
      </c>
      <c r="B1063" s="4" t="str">
        <f>Sheet!B1067</f>
        <v>ED-33087</v>
      </c>
      <c r="C1063" s="7" t="str">
        <f>Sheet!C1067</f>
        <v>1113-22 P/R INGRESO POR ASIGNACION DE CUOTA,PARA LLEVAR A LA CTA. SUBCUENTA PAGADORA FONDO 2119 CORRESPONDIENTE AL 26/06/2026 REF. 65473</v>
      </c>
      <c r="D1063" s="2">
        <v>1849658.12</v>
      </c>
      <c r="E1063" s="2"/>
      <c r="F1063" s="2">
        <f t="shared" si="16"/>
        <v>840028019.84000003</v>
      </c>
    </row>
    <row r="1064" spans="1:6" ht="28.5" customHeight="1" x14ac:dyDescent="0.25">
      <c r="A1064" s="3">
        <f>Sheet!A1068</f>
        <v>46199</v>
      </c>
      <c r="B1064" s="4" t="str">
        <f>Sheet!B1068</f>
        <v>ED-33087</v>
      </c>
      <c r="C1064" s="7" t="str">
        <f>Sheet!C1068</f>
        <v>1113-19 P/R INGRESO POR ASIGNACION DE CUOTA,PARA LLEVAR A LA CTA. SUBCUENTA PAGADORA FONDO 2119 CORRESPONDIENTE AL 26/06/2026 REF. 65473</v>
      </c>
      <c r="D1064" s="2"/>
      <c r="E1064" s="2">
        <v>1849658.12</v>
      </c>
      <c r="F1064" s="2">
        <f t="shared" si="16"/>
        <v>838178361.72000003</v>
      </c>
    </row>
    <row r="1065" spans="1:6" ht="28.5" customHeight="1" x14ac:dyDescent="0.25">
      <c r="A1065" s="3">
        <f>Sheet!A1069</f>
        <v>46199</v>
      </c>
      <c r="B1065" s="4" t="str">
        <f>Sheet!B1069</f>
        <v>ED-33091</v>
      </c>
      <c r="C1065" s="7" t="str">
        <f>Sheet!C1069</f>
        <v>1113-23 REGISTRO Y PAGO BONO POR DESEMPEÑO EMPLEADOS DE CARREAS INATIVOS CORRESPONDIENTE AL 2025 . SEGUN LIBRAMIENTO NO. 3822-01 Y COMUNICACION D/F 26/06/2026</v>
      </c>
      <c r="D1065" s="2"/>
      <c r="E1065" s="2">
        <v>27278.75</v>
      </c>
      <c r="F1065" s="2">
        <f t="shared" si="16"/>
        <v>838151082.97000003</v>
      </c>
    </row>
    <row r="1066" spans="1:6" ht="28.5" customHeight="1" x14ac:dyDescent="0.25">
      <c r="A1066" s="3">
        <f>Sheet!A1070</f>
        <v>46199</v>
      </c>
      <c r="B1066" s="4" t="str">
        <f>Sheet!B1070</f>
        <v>ED-33091</v>
      </c>
      <c r="C1066" s="7" t="str">
        <f>Sheet!C1070</f>
        <v>1113-23 REGISTRO Y PAGO BONO POR DESEMPEÑO EMPLEADOS DE CARREAS INATIVOS CORRESPONDIENTE AL 2025 . SEGUN LIBRAMIENTO NO. 3822-01 Y COMUNICACION D/F 26/06/2026</v>
      </c>
      <c r="D1066" s="2"/>
      <c r="E1066" s="2">
        <v>234841.67</v>
      </c>
      <c r="F1066" s="2">
        <f t="shared" si="16"/>
        <v>837916241.30000007</v>
      </c>
    </row>
    <row r="1067" spans="1:6" ht="28.5" customHeight="1" x14ac:dyDescent="0.25">
      <c r="A1067" s="3">
        <f>Sheet!A1071</f>
        <v>46199</v>
      </c>
      <c r="B1067" s="4" t="str">
        <f>Sheet!B1071</f>
        <v>ED-33092</v>
      </c>
      <c r="C1067" s="7" t="str">
        <f>Sheet!C1071</f>
        <v>1113-23 REGISTRO Y PAGO NOMINA PERSONAL SUPLENCIA, CORRESPONDIENTE AL MES DE JUNIO 2026. RETENCIONES POR VALOR DE RD$53,239.01 Y APORTES TSS POR VALOR DE RD$26,601.42 SEGUN LIBRAMIENTO NO. 3790-1 D/F 25/06/2026</v>
      </c>
      <c r="D1067" s="2"/>
      <c r="E1067" s="2">
        <v>42246.41</v>
      </c>
      <c r="F1067" s="2">
        <f t="shared" si="16"/>
        <v>837873994.8900001</v>
      </c>
    </row>
    <row r="1068" spans="1:6" ht="28.5" customHeight="1" x14ac:dyDescent="0.25">
      <c r="A1068" s="3">
        <f>Sheet!A1072</f>
        <v>46199</v>
      </c>
      <c r="B1068" s="4" t="str">
        <f>Sheet!B1072</f>
        <v>ED-33092</v>
      </c>
      <c r="C1068" s="7" t="str">
        <f>Sheet!C1072</f>
        <v>1113-23 REGISTRO Y PAGO NOMINA PERSONAL SUPLENCIA, CORRESPONDIENTE AL MES DE JUNIO 2026. RETENCIONES POR VALOR DE RD$53,239.01 Y APORTES TSS POR VALOR DE RD$26,601.42 SEGUN LIBRAMIENTO NO. 3790-1 D/F 25/06/2026</v>
      </c>
      <c r="D1068" s="2"/>
      <c r="E1068" s="2">
        <v>5338.2</v>
      </c>
      <c r="F1068" s="2">
        <f t="shared" si="16"/>
        <v>837868656.69000006</v>
      </c>
    </row>
    <row r="1069" spans="1:6" ht="28.5" customHeight="1" x14ac:dyDescent="0.25">
      <c r="A1069" s="3">
        <f>Sheet!A1073</f>
        <v>46199</v>
      </c>
      <c r="B1069" s="4" t="str">
        <f>Sheet!B1073</f>
        <v>ED-33092</v>
      </c>
      <c r="C1069" s="7" t="str">
        <f>Sheet!C1073</f>
        <v>1113-23 REGISTRO Y PAGO NOMINA PERSONAL SUPLENCIA, CORRESPONDIENTE AL MES DE JUNIO 2026. RETENCIONES POR VALOR DE RD$53,239.01 Y APORTES TSS POR VALOR DE RD$26,601.42 SEGUN LIBRAMIENTO NO. 3790-1 D/F 25/06/2026</v>
      </c>
      <c r="D1069" s="2"/>
      <c r="E1069" s="2">
        <v>5654.4</v>
      </c>
      <c r="F1069" s="2">
        <f t="shared" si="16"/>
        <v>837863002.29000008</v>
      </c>
    </row>
    <row r="1070" spans="1:6" ht="28.5" customHeight="1" x14ac:dyDescent="0.25">
      <c r="A1070" s="3">
        <f>Sheet!A1074</f>
        <v>46199</v>
      </c>
      <c r="B1070" s="4" t="str">
        <f>Sheet!B1074</f>
        <v>ED-33092</v>
      </c>
      <c r="C1070" s="7" t="str">
        <f>Sheet!C1074</f>
        <v>1113-23 REGISTRO Y PAGO NOMINA PERSONAL SUPLENCIA, CORRESPONDIENTE AL MES DE JUNIO 2026. RETENCIONES POR VALOR DE RD$53,239.01 Y APORTES TSS POR VALOR DE RD$26,601.42 SEGUN LIBRAMIENTO NO. 3790-1 D/F 25/06/2026</v>
      </c>
      <c r="D1070" s="2"/>
      <c r="E1070" s="2">
        <v>132760.99</v>
      </c>
      <c r="F1070" s="2">
        <f t="shared" si="16"/>
        <v>837730241.30000007</v>
      </c>
    </row>
    <row r="1071" spans="1:6" ht="28.5" customHeight="1" x14ac:dyDescent="0.25">
      <c r="A1071" s="3">
        <f>Sheet!A1075</f>
        <v>46199</v>
      </c>
      <c r="B1071" s="4" t="str">
        <f>Sheet!B1075</f>
        <v>ED-33092</v>
      </c>
      <c r="C1071" s="7" t="str">
        <f>Sheet!C1075</f>
        <v>1113-23 REGISTRO Y PAGO NOMINA PERSONAL SUPLENCIA, CORRESPONDIENTE AL MES DE JUNIO 2026. RETENCIONES POR VALOR DE RD$53,239.01 Y APORTES TSS POR VALOR DE RD$26,601.42 SEGUN LIBRAMIENTO NO. 3790-1 D/F 25/06/2026</v>
      </c>
      <c r="D1071" s="2"/>
      <c r="E1071" s="2">
        <v>26601.42</v>
      </c>
      <c r="F1071" s="2">
        <f t="shared" si="16"/>
        <v>837703639.88000011</v>
      </c>
    </row>
    <row r="1072" spans="1:6" ht="28.5" customHeight="1" x14ac:dyDescent="0.25">
      <c r="A1072" s="3">
        <f>Sheet!A1076</f>
        <v>46199</v>
      </c>
      <c r="B1072" s="4" t="str">
        <f>Sheet!B1076</f>
        <v>ED-33100</v>
      </c>
      <c r="C1072" s="7" t="str">
        <f>Sheet!C1076</f>
        <v>1113-23 REGISTRO Y PAGO NOMINA PERSONAL TEMPORAL EN CARGOS DE CARRERA ADICIONAL CORRESPONDIENTE AL MES DE JUNIO 2026, RETENCIONES POR VALOR DE RD$675,571.80 Y APORTE TSS POR VALOR DE RD$618,179.90 SEGUN LIBRAMIENTO NO. 3816-1 Y COM. D/F 26/06/2026</v>
      </c>
      <c r="D1072" s="2"/>
      <c r="E1072" s="2">
        <v>436687.5</v>
      </c>
      <c r="F1072" s="2">
        <f t="shared" si="16"/>
        <v>837266952.38000011</v>
      </c>
    </row>
    <row r="1073" spans="1:6" ht="28.5" customHeight="1" x14ac:dyDescent="0.25">
      <c r="A1073" s="3">
        <f>Sheet!A1077</f>
        <v>46199</v>
      </c>
      <c r="B1073" s="4" t="str">
        <f>Sheet!B1077</f>
        <v>ED-33100</v>
      </c>
      <c r="C1073" s="7" t="str">
        <f>Sheet!C1077</f>
        <v>1113-23 REGISTRO Y PAGO NOMINA PERSONAL TEMPORAL EN CARGOS DE CARRERA ADICIONAL CORRESPONDIENTE AL MES DE JUNIO 2026, RETENCIONES POR VALOR DE RD$675,571.80 Y APORTE TSS POR VALOR DE RD$618,179.90 SEGUN LIBRAMIENTO NO. 3816-1 Y COM. D/F 26/06/2026</v>
      </c>
      <c r="D1073" s="2"/>
      <c r="E1073" s="2">
        <v>1125</v>
      </c>
      <c r="F1073" s="2">
        <f t="shared" si="16"/>
        <v>837265827.38000011</v>
      </c>
    </row>
    <row r="1074" spans="1:6" ht="28.5" customHeight="1" x14ac:dyDescent="0.25">
      <c r="A1074" s="3">
        <f>Sheet!A1078</f>
        <v>46199</v>
      </c>
      <c r="B1074" s="4" t="str">
        <f>Sheet!B1078</f>
        <v>ED-33100</v>
      </c>
      <c r="C1074" s="7" t="str">
        <f>Sheet!C1078</f>
        <v>1113-23 REGISTRO Y PAGO NOMINA PERSONAL TEMPORAL EN CARGOS DE CARRERA ADICIONAL CORRESPONDIENTE AL MES DE JUNIO 2026, RETENCIONES POR VALOR DE RD$675,571.80 Y APORTE TSS POR VALOR DE RD$618,179.90 SEGUN LIBRAMIENTO NO. 3816-1 Y COM. D/F 26/06/2026</v>
      </c>
      <c r="D1074" s="2"/>
      <c r="E1074" s="2">
        <v>115460.1</v>
      </c>
      <c r="F1074" s="2">
        <f t="shared" si="16"/>
        <v>837150367.28000009</v>
      </c>
    </row>
    <row r="1075" spans="1:6" ht="28.5" customHeight="1" x14ac:dyDescent="0.25">
      <c r="A1075" s="3">
        <f>Sheet!A1079</f>
        <v>46199</v>
      </c>
      <c r="B1075" s="4" t="str">
        <f>Sheet!B1079</f>
        <v>ED-33100</v>
      </c>
      <c r="C1075" s="7" t="str">
        <f>Sheet!C1079</f>
        <v>1113-23 REGISTRO Y PAGO NOMINA PERSONAL TEMPORAL EN CARGOS DE CARRERA ADICIONAL CORRESPONDIENTE AL MES DE JUNIO 2026, RETENCIONES POR VALOR DE RD$675,571.80 Y APORTE TSS POR VALOR DE RD$618,179.90 SEGUN LIBRAMIENTO NO. 3816-1 Y COM. D/F 26/06/2026</v>
      </c>
      <c r="D1075" s="2"/>
      <c r="E1075" s="2">
        <v>122299.2</v>
      </c>
      <c r="F1075" s="2">
        <f t="shared" si="16"/>
        <v>837028068.08000004</v>
      </c>
    </row>
    <row r="1076" spans="1:6" ht="28.5" customHeight="1" x14ac:dyDescent="0.25">
      <c r="A1076" s="3">
        <f>Sheet!A1080</f>
        <v>46199</v>
      </c>
      <c r="B1076" s="4" t="str">
        <f>Sheet!B1080</f>
        <v>ED-33100</v>
      </c>
      <c r="C1076" s="7" t="str">
        <f>Sheet!C1080</f>
        <v>1113-23 REGISTRO Y PAGO NOMINA PERSONAL TEMPORAL EN CARGOS DE CARRERA ADICIONAL CORRESPONDIENTE AL MES DE JUNIO 2026, RETENCIONES POR VALOR DE RD$675,571.80 Y APORTE TSS POR VALOR DE RD$618,179.90 SEGUN LIBRAMIENTO NO. 3816-1 Y COM. D/F 26/06/2026</v>
      </c>
      <c r="D1076" s="2"/>
      <c r="E1076" s="2">
        <v>3347428.2</v>
      </c>
      <c r="F1076" s="2">
        <f t="shared" si="16"/>
        <v>833680639.88</v>
      </c>
    </row>
    <row r="1077" spans="1:6" ht="28.5" customHeight="1" x14ac:dyDescent="0.25">
      <c r="A1077" s="3">
        <f>Sheet!A1081</f>
        <v>46199</v>
      </c>
      <c r="B1077" s="4" t="str">
        <f>Sheet!B1081</f>
        <v>ED-33100</v>
      </c>
      <c r="C1077" s="7" t="str">
        <f>Sheet!C1081</f>
        <v>1113-23 REGISTRO Y PAGO NOMINA PERSONAL TEMPORAL EN CARGOS DE CARRERA ADICIONAL CORRESPONDIENTE AL MES DE JUNIO 2026, RETENCIONES POR VALOR DE RD$675,571.80 Y APORTE TSS POR VALOR DE RD$618,179.90 SEGUN LIBRAMIENTO NO. 3816-1 Y COM. D/F 26/06/2026</v>
      </c>
      <c r="D1077" s="2"/>
      <c r="E1077" s="2">
        <v>618179.9</v>
      </c>
      <c r="F1077" s="2">
        <f t="shared" si="16"/>
        <v>833062459.98000002</v>
      </c>
    </row>
    <row r="1078" spans="1:6" ht="28.5" customHeight="1" x14ac:dyDescent="0.25">
      <c r="A1078" s="3">
        <f>Sheet!A1082</f>
        <v>46199</v>
      </c>
      <c r="B1078" s="4" t="str">
        <f>Sheet!B1082</f>
        <v>ED-33102</v>
      </c>
      <c r="C1078" s="7" t="str">
        <f>Sheet!C1082</f>
        <v>1113-19 PARA REGISTRAR LA FACTURA NO. 2069, NCF B0100002069 46192 DEL INGRESO RECIBIDO DE FIDEICOMISO ANA CAPRI MARE II, DEL DEPOSITO REF. NO. 242262592 19/06/2026</v>
      </c>
      <c r="D1078" s="2">
        <v>1100</v>
      </c>
      <c r="E1078" s="2"/>
      <c r="F1078" s="2">
        <f t="shared" si="16"/>
        <v>833063559.98000002</v>
      </c>
    </row>
    <row r="1079" spans="1:6" ht="28.5" customHeight="1" x14ac:dyDescent="0.25">
      <c r="A1079" s="3">
        <f>Sheet!A1083</f>
        <v>46199</v>
      </c>
      <c r="B1079" s="4" t="str">
        <f>Sheet!B1083</f>
        <v>ED-33103</v>
      </c>
      <c r="C1079" s="7" t="str">
        <f>Sheet!C1083</f>
        <v>1113-19 PARA REGISTRAR LA FACTURA NO. 2070, NCF B0100002070 46192 DEL INGRESO RECIBIDO DE FIDEICOMISO ANA CAPRI MARE II, DEL DEPOSITO REF. NO. 924226262 19/06/2026</v>
      </c>
      <c r="D1079" s="2">
        <v>1100</v>
      </c>
      <c r="E1079" s="2"/>
      <c r="F1079" s="2">
        <f t="shared" si="16"/>
        <v>833064659.98000002</v>
      </c>
    </row>
    <row r="1080" spans="1:6" ht="28.5" customHeight="1" x14ac:dyDescent="0.25">
      <c r="A1080" s="3">
        <f>Sheet!A1084</f>
        <v>46199</v>
      </c>
      <c r="B1080" s="4" t="str">
        <f>Sheet!B1084</f>
        <v>ED-33104</v>
      </c>
      <c r="C1080" s="7" t="str">
        <f>Sheet!C1084</f>
        <v>1113-19 PARA REGISTRAR LA FACTURA NO. 2071, NCF B0100002071 46192 DEL INGRESO RECIBIDO DE FIDEICOMISO ANA CAPRI MARE II, DEL DEPOSITO REF. NO. 924226263 19/06/2026</v>
      </c>
      <c r="D1080" s="2">
        <v>1100</v>
      </c>
      <c r="E1080" s="2"/>
      <c r="F1080" s="2">
        <f t="shared" si="16"/>
        <v>833065759.98000002</v>
      </c>
    </row>
    <row r="1081" spans="1:6" ht="28.5" customHeight="1" x14ac:dyDescent="0.25">
      <c r="A1081" s="3">
        <f>Sheet!A1085</f>
        <v>46199</v>
      </c>
      <c r="B1081" s="4" t="str">
        <f>Sheet!B1085</f>
        <v>ED-33105</v>
      </c>
      <c r="C1081" s="7" t="str">
        <f>Sheet!C1085</f>
        <v>1113-19 PARA REGISTRAR LA FACTURA NO. 2072, NCF B0100002072 46196 DEL INGRESO RECIBIDO DE PROMOTORA DELTONIA S.R.L., DEL DEPOSITO REF. NO. 452400364857 23/06/2026</v>
      </c>
      <c r="D1081" s="2">
        <v>15000</v>
      </c>
      <c r="E1081" s="2"/>
      <c r="F1081" s="2">
        <f t="shared" si="16"/>
        <v>833080759.98000002</v>
      </c>
    </row>
    <row r="1082" spans="1:6" ht="28.5" customHeight="1" x14ac:dyDescent="0.25">
      <c r="A1082" s="3">
        <f>Sheet!A1086</f>
        <v>46199</v>
      </c>
      <c r="B1082" s="4" t="str">
        <f>Sheet!B1086</f>
        <v>ED-33113</v>
      </c>
      <c r="C1082" s="7" t="str">
        <f>Sheet!C1086</f>
        <v>1113-19 PARA REGISTRAR LA FACTURA NO. 2076, NCF B0100002076 46196 DEL INGRESO RECIBIDO DE FRANCIA NERY RODRIGUEZ GUERRERO DE MARCELINO, DEL DEPOSITO REF. NO. 242278162 22/06/2026</v>
      </c>
      <c r="D1082" s="2">
        <v>7500</v>
      </c>
      <c r="E1082" s="2"/>
      <c r="F1082" s="2">
        <f t="shared" si="16"/>
        <v>833088259.98000002</v>
      </c>
    </row>
    <row r="1083" spans="1:6" ht="28.5" customHeight="1" x14ac:dyDescent="0.25">
      <c r="A1083" s="3">
        <f>Sheet!A1087</f>
        <v>46199</v>
      </c>
      <c r="B1083" s="4" t="str">
        <f>Sheet!B1087</f>
        <v>ED-33117</v>
      </c>
      <c r="C1083" s="7" t="str">
        <f>Sheet!C1087</f>
        <v>1113-19 PARA REGISTRAR LA FACTURA NO. 2078, NCF B0100002078 46192 DEL INGRESO RECIBIDO DE FIDEICOMISO INMOBILIARIO VINCULADO Y DE GARANTIA CIUDAD JUAN BOSCH LOTE 04 13 03 TERRAZOL II, DEL DEPOSITO REF. NO. 452400549065 19/06/2026</v>
      </c>
      <c r="D1083" s="2">
        <v>2200</v>
      </c>
      <c r="E1083" s="2"/>
      <c r="F1083" s="2">
        <f t="shared" si="16"/>
        <v>833090459.98000002</v>
      </c>
    </row>
    <row r="1084" spans="1:6" ht="28.5" customHeight="1" x14ac:dyDescent="0.25">
      <c r="A1084" s="3">
        <f>Sheet!A1088</f>
        <v>46199</v>
      </c>
      <c r="B1084" s="4" t="str">
        <f>Sheet!B1088</f>
        <v>ED-33119</v>
      </c>
      <c r="C1084" s="7" t="str">
        <f>Sheet!C1088</f>
        <v>1113-19 PARA REGISTRAR LA FACTURA NO. 2079, NCF B0100002079 46199 DEL INGRESO RECIBIDO DE SOCIEDAD DE DISENOS Y CONSTRUCCIONES SRL, DEL DEPOSITO REF. NO. 426223231 26/06/2026</v>
      </c>
      <c r="D1084" s="2">
        <v>15000</v>
      </c>
      <c r="E1084" s="2"/>
      <c r="F1084" s="2">
        <f t="shared" si="16"/>
        <v>833105459.98000002</v>
      </c>
    </row>
    <row r="1085" spans="1:6" ht="28.5" customHeight="1" x14ac:dyDescent="0.25">
      <c r="A1085" s="3">
        <f>Sheet!A1089</f>
        <v>46199</v>
      </c>
      <c r="B1085" s="4" t="str">
        <f>Sheet!B1089</f>
        <v>ED-33123</v>
      </c>
      <c r="C1085" s="7" t="str">
        <f>Sheet!C1089</f>
        <v>1113-19 PARA REGISTRAR LA FACTURA NO. 2081, NCF B0100002081 46195 DEL INGRESO RECIBIDO DE FIDEICOMISO CORALES DEL CARIBE ETAPA II , DEL DEPOSITO REF. NO. 452400540464 22/06/2026</v>
      </c>
      <c r="D1085" s="2">
        <v>3300</v>
      </c>
      <c r="E1085" s="2"/>
      <c r="F1085" s="2">
        <f t="shared" si="16"/>
        <v>833108759.98000002</v>
      </c>
    </row>
    <row r="1086" spans="1:6" ht="28.5" customHeight="1" x14ac:dyDescent="0.25">
      <c r="A1086" s="3">
        <f>Sheet!A1090</f>
        <v>46199</v>
      </c>
      <c r="B1086" s="4" t="str">
        <f>Sheet!B1090</f>
        <v>ED-33124</v>
      </c>
      <c r="C1086" s="7" t="str">
        <f>Sheet!C1090</f>
        <v>1113-23 P/R INGRESO POR ASIGNACION PRESUPUESTARIA DEL FONDO 100, CORRESPONDIENTE AL 26/06/2026 REF. 65468</v>
      </c>
      <c r="D1086" s="2">
        <v>8202216.7599999998</v>
      </c>
      <c r="E1086" s="2"/>
      <c r="F1086" s="2">
        <f t="shared" si="16"/>
        <v>841310976.74000001</v>
      </c>
    </row>
    <row r="1087" spans="1:6" ht="28.5" customHeight="1" x14ac:dyDescent="0.25">
      <c r="A1087" s="3">
        <f>Sheet!A1091</f>
        <v>46199</v>
      </c>
      <c r="B1087" s="4" t="str">
        <f>Sheet!B1091</f>
        <v>ED-33128</v>
      </c>
      <c r="C1087" s="7" t="str">
        <f>Sheet!C1091</f>
        <v>1113-23 P/R INGRESO POR ASIGNACION PRESUPUESTARIA DEL FONDO 100, CORRESPONDIENTE AL 26/06/2026 REF. 65473</v>
      </c>
      <c r="D1087" s="2">
        <v>64905</v>
      </c>
      <c r="E1087" s="2"/>
      <c r="F1087" s="2">
        <f t="shared" si="16"/>
        <v>841375881.74000001</v>
      </c>
    </row>
    <row r="1088" spans="1:6" ht="28.5" customHeight="1" x14ac:dyDescent="0.25">
      <c r="A1088" s="3">
        <f>Sheet!A1092</f>
        <v>46199</v>
      </c>
      <c r="B1088" s="4" t="str">
        <f>Sheet!B1092</f>
        <v>ED-33132</v>
      </c>
      <c r="C1088" s="7" t="str">
        <f>Sheet!C1092</f>
        <v>1113-19 PARA REGISTRAR LA FACTURA NO. 2084, NCF B0100002084 46195 DEL INGRESO RECIBIDO DE BORBON RODRIGUEZ SRL, DEL DEPOSITO REF. NO. 425944388 22/06/2026</v>
      </c>
      <c r="D1088" s="2">
        <v>8500</v>
      </c>
      <c r="E1088" s="2"/>
      <c r="F1088" s="2">
        <f t="shared" si="16"/>
        <v>841384381.74000001</v>
      </c>
    </row>
    <row r="1089" spans="1:6" ht="28.5" customHeight="1" x14ac:dyDescent="0.25">
      <c r="A1089" s="3">
        <f>Sheet!A1093</f>
        <v>46199</v>
      </c>
      <c r="B1089" s="4" t="str">
        <f>Sheet!B1093</f>
        <v>ED-33138</v>
      </c>
      <c r="C1089" s="7" t="str">
        <f>Sheet!C1093</f>
        <v>1113-19 PARA REGISTRAR LA FACTURA NO. 2086, NCF B0100002086 46195 DEL INGRESO RECIBIDO DE FIDEICOMISO DE VIVIENDAS DE BAJO COSTO Y DE GARANTÍA CIUDAD SAN JOSE, DEL DEPOSITO REF. NO. 003370060083 19/06/2026</v>
      </c>
      <c r="D1089" s="2">
        <v>39600</v>
      </c>
      <c r="E1089" s="2"/>
      <c r="F1089" s="2">
        <f t="shared" si="16"/>
        <v>841423981.74000001</v>
      </c>
    </row>
    <row r="1090" spans="1:6" ht="28.5" customHeight="1" x14ac:dyDescent="0.25">
      <c r="A1090" s="3">
        <f>Sheet!A1094</f>
        <v>46199</v>
      </c>
      <c r="B1090" s="4" t="str">
        <f>Sheet!B1094</f>
        <v>ED-33142</v>
      </c>
      <c r="C1090" s="7" t="str">
        <f>Sheet!C1094</f>
        <v>1113-19 PARA REGISTRAR LA FACTURA NO. 2087, NCF B0100002087 46197 DEL INGRESO RECIBIDO DE FIDEICOMISO TERRAZOL II, DEL DEPOSITO REF. NO. 452400546888 25/06/2026</v>
      </c>
      <c r="D1090" s="2">
        <v>2200</v>
      </c>
      <c r="E1090" s="2"/>
      <c r="F1090" s="2">
        <f t="shared" si="16"/>
        <v>841426181.74000001</v>
      </c>
    </row>
    <row r="1091" spans="1:6" ht="28.5" customHeight="1" x14ac:dyDescent="0.25">
      <c r="A1091" s="3">
        <f>Sheet!A1095</f>
        <v>46199</v>
      </c>
      <c r="B1091" s="4" t="str">
        <f>Sheet!B1095</f>
        <v>ED-33180</v>
      </c>
      <c r="C1091" s="7" t="str">
        <f>Sheet!C1095</f>
        <v>1113-19 PARA REGISTRAR LA FACTURA NO. 2088, NCF B0100002088 46198 DEL INGRESO RECIBIDO DE SANDSTONE GROUP, S.R.L., DEL DEPOSITO REF. NO. 242302603 24/06/2026</v>
      </c>
      <c r="D1091" s="2">
        <v>5500</v>
      </c>
      <c r="E1091" s="2"/>
      <c r="F1091" s="2">
        <f t="shared" si="16"/>
        <v>841431681.74000001</v>
      </c>
    </row>
    <row r="1092" spans="1:6" ht="28.5" customHeight="1" x14ac:dyDescent="0.25">
      <c r="A1092" s="3">
        <f>Sheet!A1096</f>
        <v>46199</v>
      </c>
      <c r="B1092" s="4" t="str">
        <f>Sheet!B1096</f>
        <v>ED-33181</v>
      </c>
      <c r="C1092" s="7" t="str">
        <f>Sheet!C1096</f>
        <v>1113-19 PARA REGISTRAR LA FACTURA NO. 2089, NCF B0100002089 46199 DEL INGRESO RECIBIDO DE CONSTRUCCIONES S ORIONIS SRL, DEL DEPOSITO REF. NO. 426178766 25/06/2026</v>
      </c>
      <c r="D1092" s="2">
        <v>5500</v>
      </c>
      <c r="E1092" s="2"/>
      <c r="F1092" s="2">
        <f t="shared" si="16"/>
        <v>841437181.74000001</v>
      </c>
    </row>
    <row r="1093" spans="1:6" ht="28.5" customHeight="1" x14ac:dyDescent="0.25">
      <c r="A1093" s="3">
        <f>Sheet!A1097</f>
        <v>46199</v>
      </c>
      <c r="B1093" s="4" t="str">
        <f>Sheet!B1097</f>
        <v>ED-33182</v>
      </c>
      <c r="C1093" s="7" t="str">
        <f>Sheet!C1097</f>
        <v>1113-19 PARA REGISTRAR LA FACTURA NO. 2090, NCF B0100002090 46199 DEL INGRESO RECIBIDO DE CONSTRUCCIONES S ORIONIS SRL, DEL DEPOSITO REF. NO. 426178906 25/06/2026</v>
      </c>
      <c r="D1093" s="2">
        <v>5500</v>
      </c>
      <c r="E1093" s="2"/>
      <c r="F1093" s="2">
        <f t="shared" si="16"/>
        <v>841442681.74000001</v>
      </c>
    </row>
    <row r="1094" spans="1:6" ht="28.5" customHeight="1" x14ac:dyDescent="0.25">
      <c r="A1094" s="3">
        <f>Sheet!A1098</f>
        <v>46199</v>
      </c>
      <c r="B1094" s="4" t="str">
        <f>Sheet!B1098</f>
        <v>ED-33183</v>
      </c>
      <c r="C1094" s="7" t="str">
        <f>Sheet!C1098</f>
        <v>1113-19 PARA REGISTRAR LA FACTURA NO. 2091, NCF B0100002091 46199 DEL INGRESO RECIBIDO DE INGENIERÍA TERRAMARE , DEL DEPOSITO REF. NO. 452810080034 26/06/2026</v>
      </c>
      <c r="D1094" s="2">
        <v>31900</v>
      </c>
      <c r="E1094" s="2"/>
      <c r="F1094" s="2">
        <f t="shared" si="16"/>
        <v>841474581.74000001</v>
      </c>
    </row>
    <row r="1095" spans="1:6" ht="28.5" customHeight="1" x14ac:dyDescent="0.25">
      <c r="A1095" s="3">
        <f>Sheet!A1099</f>
        <v>46199</v>
      </c>
      <c r="B1095" s="4" t="str">
        <f>Sheet!B1099</f>
        <v>ED-33184</v>
      </c>
      <c r="C1095" s="7" t="str">
        <f>Sheet!C1099</f>
        <v>1113-19 PARA REGISTRAR LA FACTURA NO. 2092, NCF B0100002092 46199 DEL INGRESO RECIBIDO DE FIDEICOMISO ANA CAPRI MARE II, DEL DEPOSITO REF. NO. 242321908 26/06/2026</v>
      </c>
      <c r="D1095" s="2">
        <v>1100</v>
      </c>
      <c r="E1095" s="2"/>
      <c r="F1095" s="2">
        <f t="shared" si="16"/>
        <v>841475681.74000001</v>
      </c>
    </row>
    <row r="1096" spans="1:6" ht="28.5" customHeight="1" x14ac:dyDescent="0.25">
      <c r="A1096" s="3">
        <f>Sheet!A1100</f>
        <v>46199</v>
      </c>
      <c r="B1096" s="4" t="str">
        <f>Sheet!B1100</f>
        <v>ED-33185</v>
      </c>
      <c r="C1096" s="7" t="str">
        <f>Sheet!C1100</f>
        <v>1113-19 PARA REGISTRAR LA FACTURA NO. 2093, NCF B0100002093 46199 DEL INGRESO RECIBIDO DE FIDEICOMISO ANA CAPRI MARE II, DEL DEPOSITO REF. NO. 924232194 26/06/2026</v>
      </c>
      <c r="D1096" s="2">
        <v>1100</v>
      </c>
      <c r="E1096" s="2"/>
      <c r="F1096" s="2">
        <f t="shared" si="16"/>
        <v>841476781.74000001</v>
      </c>
    </row>
    <row r="1097" spans="1:6" ht="28.5" customHeight="1" x14ac:dyDescent="0.25">
      <c r="A1097" s="3">
        <f>Sheet!A1101</f>
        <v>46199</v>
      </c>
      <c r="B1097" s="4" t="str">
        <f>Sheet!B1101</f>
        <v>ED-33186</v>
      </c>
      <c r="C1097" s="7" t="str">
        <f>Sheet!C1101</f>
        <v>1113-19 PARA REGISTRAR LA FACTURA NO. 2094, NCF B0100002094 46199 DEL INGRESO RECIBIDO DE FIDEICOMISO ANA CAPRI MARE II, DEL DEPOSITO REF. NO. 452400365621 26/06/2026</v>
      </c>
      <c r="D1097" s="2">
        <v>1100</v>
      </c>
      <c r="E1097" s="2"/>
      <c r="F1097" s="2">
        <f t="shared" si="16"/>
        <v>841477881.74000001</v>
      </c>
    </row>
    <row r="1098" spans="1:6" ht="28.5" customHeight="1" x14ac:dyDescent="0.25">
      <c r="A1098" s="3">
        <f>Sheet!A1102</f>
        <v>46199</v>
      </c>
      <c r="B1098" s="4" t="str">
        <f>Sheet!B1102</f>
        <v>ED-33187</v>
      </c>
      <c r="C1098" s="7" t="str">
        <f>Sheet!C1102</f>
        <v>1113-19 PARA REGISTRAR LA FACTURA NO. 2095, NCF B0100002095 46199 DEL INGRESO RECIBIDO DE OICA S.R.L, DEL DEPOSITO REF. NO. 426237120 26/06/2026</v>
      </c>
      <c r="D1098" s="2">
        <v>2200</v>
      </c>
      <c r="E1098" s="2"/>
      <c r="F1098" s="2">
        <f t="shared" si="16"/>
        <v>841480081.74000001</v>
      </c>
    </row>
    <row r="1099" spans="1:6" ht="28.5" customHeight="1" x14ac:dyDescent="0.25">
      <c r="A1099" s="3">
        <f>Sheet!A1103</f>
        <v>46199</v>
      </c>
      <c r="B1099" s="4" t="str">
        <f>Sheet!B1103</f>
        <v>ED-33221</v>
      </c>
      <c r="C1099" s="7" t="str">
        <f>Sheet!C1103</f>
        <v>1113-19 PARA REGISTRAR INGRESO CORRESPONDIENTE AL DIA 26/06/2026, SEGUN ESTADO DE BANCO ANEXO, REF NO. 452400540383.</v>
      </c>
      <c r="D1099" s="2">
        <v>3300</v>
      </c>
      <c r="E1099" s="2"/>
      <c r="F1099" s="2">
        <f t="shared" ref="F1099:F1162" si="17">+F1098+D1099-E1099</f>
        <v>841483381.74000001</v>
      </c>
    </row>
    <row r="1100" spans="1:6" ht="28.5" customHeight="1" x14ac:dyDescent="0.25">
      <c r="A1100" s="3">
        <f>Sheet!A1104</f>
        <v>46199</v>
      </c>
      <c r="B1100" s="4" t="str">
        <f>Sheet!B1104</f>
        <v>ED-33222</v>
      </c>
      <c r="C1100" s="7" t="str">
        <f>Sheet!C1104</f>
        <v>1113-19 PARA REGISTRAR INGRESO CORRESPONDIENTE AL DIA 26/06/2026, SEGUN ESTADO DE BANCO ANEXO, REF NO. 426201542.</v>
      </c>
      <c r="D1100" s="2">
        <v>36300</v>
      </c>
      <c r="E1100" s="2"/>
      <c r="F1100" s="2">
        <f t="shared" si="17"/>
        <v>841519681.74000001</v>
      </c>
    </row>
    <row r="1101" spans="1:6" ht="28.5" customHeight="1" x14ac:dyDescent="0.25">
      <c r="A1101" s="3">
        <f>Sheet!A1105</f>
        <v>46199</v>
      </c>
      <c r="B1101" s="4" t="str">
        <f>Sheet!B1105</f>
        <v>ED-33223</v>
      </c>
      <c r="C1101" s="7" t="str">
        <f>Sheet!C1105</f>
        <v>1113-19 PARA REGISTRAR INGRESO CORRESPONDIENTE AL DIA 26/06/2026, SEGUN ESTADO DE BANCO ANEXO, REF NO. 242319158.</v>
      </c>
      <c r="D1101" s="2">
        <v>3300</v>
      </c>
      <c r="E1101" s="2"/>
      <c r="F1101" s="2">
        <f t="shared" si="17"/>
        <v>841522981.74000001</v>
      </c>
    </row>
    <row r="1102" spans="1:6" ht="28.5" customHeight="1" x14ac:dyDescent="0.25">
      <c r="A1102" s="3">
        <f>Sheet!A1106</f>
        <v>46199</v>
      </c>
      <c r="B1102" s="4" t="str">
        <f>Sheet!B1106</f>
        <v>ED-33224</v>
      </c>
      <c r="C1102" s="7" t="str">
        <f>Sheet!C1106</f>
        <v>1113-19 PARA REGISTRAR LA FACTURA NO. 2131, NCF B0100002131 46203 DEL INGRESO RECIBIDO DE CONSTRUCTORA J &amp; S SRL, DEL DEPOSITO REF. NO. 924231962 26/06/2026.</v>
      </c>
      <c r="D1102" s="2">
        <v>6000</v>
      </c>
      <c r="E1102" s="2"/>
      <c r="F1102" s="2">
        <f t="shared" si="17"/>
        <v>841528981.74000001</v>
      </c>
    </row>
    <row r="1103" spans="1:6" ht="28.5" customHeight="1" x14ac:dyDescent="0.25">
      <c r="A1103" s="3">
        <f>Sheet!A1107</f>
        <v>46199</v>
      </c>
      <c r="B1103" s="4" t="str">
        <f>Sheet!B1107</f>
        <v>ED-33225</v>
      </c>
      <c r="C1103" s="7" t="str">
        <f>Sheet!C1107</f>
        <v>1113-19 PARA REGISTRAR INGRESO CORRESPONDIENTE AL DIA 26/06/2026, SEGUN ESTADO DE BANCO ANEXO, REF NO. 452400540530.</v>
      </c>
      <c r="D1103" s="2">
        <v>7500</v>
      </c>
      <c r="E1103" s="2"/>
      <c r="F1103" s="2">
        <f t="shared" si="17"/>
        <v>841536481.74000001</v>
      </c>
    </row>
    <row r="1104" spans="1:6" ht="28.5" customHeight="1" x14ac:dyDescent="0.25">
      <c r="A1104" s="3">
        <f>Sheet!A1108</f>
        <v>46199</v>
      </c>
      <c r="B1104" s="4" t="str">
        <f>Sheet!B1108</f>
        <v>ED-33226</v>
      </c>
      <c r="C1104" s="7" t="str">
        <f>Sheet!C1108</f>
        <v>1113-19 PARA REGISTRAR INGRESO CORRESPONDIENTE AL DIA 26/06/2026, SEGUN ESTADO DE BANCO ANEXO, REF NO. 452400547281.</v>
      </c>
      <c r="D1104" s="2">
        <v>15000</v>
      </c>
      <c r="E1104" s="2"/>
      <c r="F1104" s="2">
        <f t="shared" si="17"/>
        <v>841551481.74000001</v>
      </c>
    </row>
    <row r="1105" spans="1:6" ht="28.5" customHeight="1" x14ac:dyDescent="0.25">
      <c r="A1105" s="3">
        <f>Sheet!A1109</f>
        <v>46199</v>
      </c>
      <c r="B1105" s="4" t="str">
        <f>Sheet!B1109</f>
        <v>ED-33227</v>
      </c>
      <c r="C1105" s="7" t="str">
        <f>Sheet!C1109</f>
        <v>1113-19 PARA REGISTRAR INGRESO CORRESPONDIENTE AL DIA 26/06/2026, SEGUN ESTADO DE BANCO ANEXO, REF NO. 452400547282.</v>
      </c>
      <c r="D1105" s="2">
        <v>15000</v>
      </c>
      <c r="E1105" s="2"/>
      <c r="F1105" s="2">
        <f t="shared" si="17"/>
        <v>841566481.74000001</v>
      </c>
    </row>
    <row r="1106" spans="1:6" ht="28.5" customHeight="1" x14ac:dyDescent="0.25">
      <c r="A1106" s="3">
        <f>Sheet!A1110</f>
        <v>46199</v>
      </c>
      <c r="B1106" s="4" t="str">
        <f>Sheet!B1110</f>
        <v>ED-33228</v>
      </c>
      <c r="C1106" s="7" t="str">
        <f>Sheet!C1110</f>
        <v>1113-19 PARA REGISTRAR INGRESO CORRESPONDIENTE AL DIA 26/06/2026, SEGUN ESTADO DE BANCO ANEXO, REF NO. 452400548549.</v>
      </c>
      <c r="D1106" s="2">
        <v>6000</v>
      </c>
      <c r="E1106" s="2"/>
      <c r="F1106" s="2">
        <f t="shared" si="17"/>
        <v>841572481.74000001</v>
      </c>
    </row>
    <row r="1107" spans="1:6" ht="28.5" customHeight="1" x14ac:dyDescent="0.25">
      <c r="A1107" s="3">
        <f>Sheet!A1111</f>
        <v>46199</v>
      </c>
      <c r="B1107" s="4" t="str">
        <f>Sheet!B1111</f>
        <v>ED-33229</v>
      </c>
      <c r="C1107" s="7" t="str">
        <f>Sheet!C1111</f>
        <v>1113-19 PARA REGISTRAR INGRESO CORRESPONDIENTE AL DIA 26/06/2026, SEGUN ESTADO DE BANCO ANEXO, REF NO. 452400542902.</v>
      </c>
      <c r="D1107" s="2">
        <v>3300</v>
      </c>
      <c r="E1107" s="2"/>
      <c r="F1107" s="2">
        <f t="shared" si="17"/>
        <v>841575781.74000001</v>
      </c>
    </row>
    <row r="1108" spans="1:6" ht="28.5" customHeight="1" x14ac:dyDescent="0.25">
      <c r="A1108" s="3">
        <f>Sheet!A1112</f>
        <v>46199</v>
      </c>
      <c r="B1108" s="4" t="str">
        <f>Sheet!B1112</f>
        <v>ED-33230</v>
      </c>
      <c r="C1108" s="7" t="str">
        <f>Sheet!C1112</f>
        <v>1113-19 PARA REGISTRAR INGRESO CORRESPONDIENTE AL DIA 26/06/2026, SEGUN ESTADO DE BANCO ANEXO, REF NO. 5760030204.</v>
      </c>
      <c r="D1108" s="2">
        <v>139974.28</v>
      </c>
      <c r="E1108" s="2"/>
      <c r="F1108" s="2">
        <f t="shared" si="17"/>
        <v>841715756.01999998</v>
      </c>
    </row>
    <row r="1109" spans="1:6" ht="28.5" customHeight="1" x14ac:dyDescent="0.25">
      <c r="A1109" s="3">
        <f>Sheet!A1113</f>
        <v>46199</v>
      </c>
      <c r="B1109" s="4" t="str">
        <f>Sheet!B1113</f>
        <v>ED-33231</v>
      </c>
      <c r="C1109" s="7" t="str">
        <f>Sheet!C1113</f>
        <v>1113-19 PARA REGISTRAR INGRESO CORRESPONDIENTE AL DIA 26/06/2026, SEGUN ESTADO DE BANCO ANEXO, REF NO. 242322350.</v>
      </c>
      <c r="D1109" s="2">
        <v>6000</v>
      </c>
      <c r="E1109" s="2"/>
      <c r="F1109" s="2">
        <f t="shared" si="17"/>
        <v>841721756.01999998</v>
      </c>
    </row>
    <row r="1110" spans="1:6" ht="28.5" customHeight="1" x14ac:dyDescent="0.25">
      <c r="A1110" s="3">
        <f>Sheet!A1114</f>
        <v>46199</v>
      </c>
      <c r="B1110" s="4" t="str">
        <f>Sheet!B1114</f>
        <v>ED-33232</v>
      </c>
      <c r="C1110" s="7" t="str">
        <f>Sheet!C1114</f>
        <v>1113-19 PARA REGISTRAR INGRESO CORRESPONDIENTE AL DIA 26/06/2026, SEGUN ESTADO DE BANCO ANEXO, REF NO. 426232588.</v>
      </c>
      <c r="D1110" s="2">
        <v>2200</v>
      </c>
      <c r="E1110" s="2"/>
      <c r="F1110" s="2">
        <f t="shared" si="17"/>
        <v>841723956.01999998</v>
      </c>
    </row>
    <row r="1111" spans="1:6" ht="28.5" customHeight="1" x14ac:dyDescent="0.25">
      <c r="A1111" s="3">
        <f>Sheet!A1115</f>
        <v>46199</v>
      </c>
      <c r="B1111" s="4" t="str">
        <f>Sheet!B1115</f>
        <v>ED-33434</v>
      </c>
      <c r="C1111" s="7" t="str">
        <f>Sheet!C1115</f>
        <v>1113-19 PARA REGISTRAR LA FACTURA NO. 4954, NCF B0200004954 DEL INGRESO RECIBIDO DE RESIDENCIAL ZOE 2, DEL DEPOSITO REF. NO. 242322018 D/F 26/06/2026</v>
      </c>
      <c r="D1111" s="2">
        <v>6000</v>
      </c>
      <c r="E1111" s="2"/>
      <c r="F1111" s="2">
        <f t="shared" si="17"/>
        <v>841729956.01999998</v>
      </c>
    </row>
    <row r="1112" spans="1:6" ht="28.5" customHeight="1" x14ac:dyDescent="0.25">
      <c r="A1112" s="3">
        <f>Sheet!A1116</f>
        <v>46199</v>
      </c>
      <c r="B1112" s="4" t="str">
        <f>Sheet!B1116</f>
        <v>ED-33469</v>
      </c>
      <c r="C1112" s="7" t="str">
        <f>Sheet!C1116</f>
        <v>1113-19 PARA REGISTRAR LA FACTURA NO. 4985, NCF B0200004985 D/F 29/6/2026 DEL INGRESO RECIBIDO DE RESIDENCIAL HM V , DEL DEPOSITO REF. NO. 452400546698 D/F 25/06/2026</v>
      </c>
      <c r="D1112" s="2">
        <v>3500</v>
      </c>
      <c r="E1112" s="2"/>
      <c r="F1112" s="2">
        <f t="shared" si="17"/>
        <v>841733456.01999998</v>
      </c>
    </row>
    <row r="1113" spans="1:6" ht="28.5" customHeight="1" x14ac:dyDescent="0.25">
      <c r="A1113" s="3">
        <f>Sheet!A1117</f>
        <v>46199</v>
      </c>
      <c r="B1113" s="4" t="str">
        <f>Sheet!B1117</f>
        <v>ED-33472</v>
      </c>
      <c r="C1113" s="7" t="str">
        <f>Sheet!C1117</f>
        <v>1113-19 PARA REGISTRAR LA FACTURA NO. 4988, NCF B0200004988 D/F 29/6/2026 DEL INGRESO RECIBIDO DE TORRE R 12, DEL DEPOSITO REF. NO. 242318117 D/F 26/06/2026</v>
      </c>
      <c r="D1113" s="2">
        <v>5500</v>
      </c>
      <c r="E1113" s="2"/>
      <c r="F1113" s="2">
        <f t="shared" si="17"/>
        <v>841738956.01999998</v>
      </c>
    </row>
    <row r="1114" spans="1:6" ht="28.5" customHeight="1" x14ac:dyDescent="0.25">
      <c r="A1114" s="3">
        <f>Sheet!A1118</f>
        <v>46199</v>
      </c>
      <c r="B1114" s="4" t="str">
        <f>Sheet!B1118</f>
        <v>ED-33473</v>
      </c>
      <c r="C1114" s="7" t="str">
        <f>Sheet!C1118</f>
        <v>1113-19 PARA REGISTRAR LA FACTURA NO. 4989, NCF B0200004989 D/F 29/6/2026 DEL INGRESO RECIBIDO DE GREEN RESIDENCE, DEL DEPOSITO REF. NO. 242319902 D/F 26/06/2026</v>
      </c>
      <c r="D1114" s="2">
        <v>3300</v>
      </c>
      <c r="E1114" s="2"/>
      <c r="F1114" s="2">
        <f t="shared" si="17"/>
        <v>841742256.01999998</v>
      </c>
    </row>
    <row r="1115" spans="1:6" ht="28.5" customHeight="1" x14ac:dyDescent="0.25">
      <c r="A1115" s="3">
        <f>Sheet!A1119</f>
        <v>46199</v>
      </c>
      <c r="B1115" s="4" t="str">
        <f>Sheet!B1119</f>
        <v>ED-33474</v>
      </c>
      <c r="C1115" s="7" t="str">
        <f>Sheet!C1119</f>
        <v>1113-19 PARA REGISTRAR LA FACTURA NO. 4990, NCF B0200004990 D/F 29/6/2026 DEL INGRESO RECIBIDO DE TRINOMAR 3, DEL DEPOSITO REF. NO. 452400541994 D/F 26/06/2026</v>
      </c>
      <c r="D1115" s="2">
        <v>7500</v>
      </c>
      <c r="E1115" s="2"/>
      <c r="F1115" s="2">
        <f t="shared" si="17"/>
        <v>841749756.01999998</v>
      </c>
    </row>
    <row r="1116" spans="1:6" ht="28.5" customHeight="1" x14ac:dyDescent="0.25">
      <c r="A1116" s="3">
        <f>Sheet!A1120</f>
        <v>46199</v>
      </c>
      <c r="B1116" s="4" t="str">
        <f>Sheet!B1120</f>
        <v>ED-33475</v>
      </c>
      <c r="C1116" s="7" t="str">
        <f>Sheet!C1120</f>
        <v>1113-19 PARA REGISTRAR LA FACTURA NO. 4991, NCF B0200004991 D/F 29/6/2026 DEL INGRESO RECIBIDO DE FIDEICOMISO DE VIVIENDAS COLINAS DAVID ANTONIO VII, DEL DEPOSITO REF. NO. 242320716 D/F 26/06/2026 _x0002_</v>
      </c>
      <c r="D1116" s="2">
        <v>2200</v>
      </c>
      <c r="E1116" s="2"/>
      <c r="F1116" s="2">
        <f t="shared" si="17"/>
        <v>841751956.01999998</v>
      </c>
    </row>
    <row r="1117" spans="1:6" ht="28.5" customHeight="1" x14ac:dyDescent="0.25">
      <c r="A1117" s="3">
        <f>Sheet!A1121</f>
        <v>46199</v>
      </c>
      <c r="B1117" s="4" t="str">
        <f>Sheet!B1121</f>
        <v>ED-33488</v>
      </c>
      <c r="C1117" s="7" t="str">
        <f>Sheet!C1121</f>
        <v>1113-19 PARA REGISTRAR LA FACTURA NO. 5023, NCF B0200005023 D/F 30/6/2026 DEL INGRESO RECIBIDO DE PALMA ARECA 86, DEL DEPOSITO REF. NO. 002450080112 D/F 19/06/2026</v>
      </c>
      <c r="D1117" s="2">
        <v>6000</v>
      </c>
      <c r="E1117" s="2"/>
      <c r="F1117" s="2">
        <f t="shared" si="17"/>
        <v>841757956.01999998</v>
      </c>
    </row>
    <row r="1118" spans="1:6" ht="33.75" customHeight="1" x14ac:dyDescent="0.25">
      <c r="A1118" s="3">
        <f>Sheet!A1122</f>
        <v>46202</v>
      </c>
      <c r="B1118" s="4" t="str">
        <f>Sheet!B1122</f>
        <v>CH-31</v>
      </c>
      <c r="C1118" s="7" t="str">
        <f>Sheet!C1122</f>
        <v>1113-22 [ROBERTO FELIX LUGO VALDEZ] LIB-3870. PAGO FACTURA NCF NO. B1500000045 D/F 31/03/2026, POR CONCEPTO DE (17) DIECISIETES ACTOS, REALIZADOS A DIFERENTES PROCESOS LLEVADOS A CABO POR EL MINISTERIO. SEGÚN DA/0665/2026 D/F 19/06/2026. (RETENCIÓN: 100% DEL ITBIS Y 10% DEL ISR) VER ANEXOS.</v>
      </c>
      <c r="D1118" s="2"/>
      <c r="E1118" s="2">
        <v>512100</v>
      </c>
      <c r="F1118" s="2">
        <f t="shared" si="17"/>
        <v>841245856.01999998</v>
      </c>
    </row>
    <row r="1119" spans="1:6" ht="33.75" customHeight="1" x14ac:dyDescent="0.25">
      <c r="A1119" s="3">
        <f>Sheet!A1123</f>
        <v>46202</v>
      </c>
      <c r="B1119" s="4" t="str">
        <f>Sheet!B1123</f>
        <v>CH-31</v>
      </c>
      <c r="C1119" s="7" t="str">
        <f>Sheet!C1123</f>
        <v>1113-22 [ROBERTO FELIX LUGO VALDEZ] LIB-3870. PAGO FACTURA NCF NO. B1500000045 D/F 31/03/2026, POR CONCEPTO DE (17) DIECISIETES ACTOS, REALIZADOS A DIFERENTES PROCESOS LLEVADOS A CABO POR EL MINISTERIO. SEGÚN DA/0665/2026 D/F 19/06/2026. (RETENCIÓN: 100% DEL ITBIS Y 10% DEL ISR) VER ANEXOS.</v>
      </c>
      <c r="D1119" s="2"/>
      <c r="E1119" s="2">
        <v>159320</v>
      </c>
      <c r="F1119" s="2">
        <f t="shared" si="17"/>
        <v>841086536.01999998</v>
      </c>
    </row>
    <row r="1120" spans="1:6" ht="60.75" customHeight="1" x14ac:dyDescent="0.25">
      <c r="A1120" s="3">
        <f>Sheet!A1124</f>
        <v>46202</v>
      </c>
      <c r="B1120" s="4" t="str">
        <f>Sheet!B1124</f>
        <v>CH-146</v>
      </c>
      <c r="C1120" s="7" t="str">
        <f>Sheet!C1124</f>
        <v>1113-23 [EVEL SUPLIDORES SRL] LIB-3865. QUINCEAVO PAGO AL CONTRATO NO. MIVHED-CB-SB-LPN-017-2025 PROCESO NO. MIVHED-CCC-LPN-2025-0004, ADENDA I NO. MIVHED-CB-AD-352-2025, (POR INCREMENTO AL MONTO POR EQUILIBRIO ECONOMICO DEL CONTRATO) CON LA FACT. NCF. E-450000000005 D/F 15/06/2026, POR ADQUISICION DE MATERIALES DE CONSTRUCCION PARA PROGRAMA FINALIZA TU VIVIENDA, LA UNIDAD DE ACCION RAPIDA Y DONACIONES PARA MEJORAMIENTO DE VIVIENDAS Y EDIFICACIONES EN TODO EL PAIS, LOTE 4: CARPINTERIA A. ITEM #1-13. SEGUN DA/0658/2026 D/F 18/06/2026. VER ANEXOS.</v>
      </c>
      <c r="D1120" s="2"/>
      <c r="E1120" s="2">
        <v>547218.81999999995</v>
      </c>
      <c r="F1120" s="2">
        <f t="shared" si="17"/>
        <v>840539317.19999993</v>
      </c>
    </row>
    <row r="1121" spans="1:6" ht="37.5" customHeight="1" x14ac:dyDescent="0.25">
      <c r="A1121" s="3">
        <f>Sheet!A1125</f>
        <v>46202</v>
      </c>
      <c r="B1121" s="4" t="str">
        <f>Sheet!B1125</f>
        <v>CH-149</v>
      </c>
      <c r="C1121" s="7" t="str">
        <f>Sheet!C1125</f>
        <v>1113-19 [O´ REILLY &amp; ASOCIADOS, SRL] LIB-3857. PAGO CUB-05 (85.61%) DEL CONTRATO MIVHED/CB/OB/LPN/014/2022, FICHA CBE00519, LOTE 3, PARA LA CONSTRUCCION Y MEJORAMIENTO DE VIVIENDAS SOCIALES, DOMINICANA SE RECONSTRUYE III, EN LA PROVINCIA ELIAS PIÑA, PROYECTO NO. 00503, SEGÚN COM. VMC-SP-149-2026 D/F 17/06/2026.</v>
      </c>
      <c r="D1121" s="2">
        <v>355332.48</v>
      </c>
      <c r="E1121" s="2"/>
      <c r="F1121" s="2">
        <f t="shared" si="17"/>
        <v>840894649.67999995</v>
      </c>
    </row>
    <row r="1122" spans="1:6" ht="37.5" customHeight="1" x14ac:dyDescent="0.25">
      <c r="A1122" s="3">
        <f>Sheet!A1126</f>
        <v>46202</v>
      </c>
      <c r="B1122" s="4" t="str">
        <f>Sheet!B1126</f>
        <v>CH-149</v>
      </c>
      <c r="C1122" s="7" t="str">
        <f>Sheet!C1126</f>
        <v>1113-23 [O´ REILLY &amp; ASOCIADOS, SRL] LIB-3857. PAGO CUB-05 (85.61%) DEL CONTRATO MIVHED/CB/OB/LPN/014/2022, FICHA CBE00519, LOTE 3, PARA LA CONSTRUCCION Y MEJORAMIENTO DE VIVIENDAS SOCIALES, DOMINICANA SE RECONSTRUYE III, EN LA PROVINCIA ELIAS PIÑA, PROYECTO NO. 00503, SEGÚN COM. VMC-SP-149-2026 D/F 17/06/2026.</v>
      </c>
      <c r="D1122" s="2"/>
      <c r="E1122" s="2">
        <v>19187.95</v>
      </c>
      <c r="F1122" s="2">
        <f t="shared" si="17"/>
        <v>840875461.7299999</v>
      </c>
    </row>
    <row r="1123" spans="1:6" ht="37.5" customHeight="1" x14ac:dyDescent="0.25">
      <c r="A1123" s="3">
        <f>Sheet!A1127</f>
        <v>46202</v>
      </c>
      <c r="B1123" s="4" t="str">
        <f>Sheet!B1127</f>
        <v>CH-149</v>
      </c>
      <c r="C1123" s="7" t="str">
        <f>Sheet!C1127</f>
        <v>1113-23 [O´ REILLY &amp; ASOCIADOS, SRL] LIB-3857. PAGO CUB-05 (85.61%) DEL CONTRATO MIVHED/CB/OB/LPN/014/2022, FICHA CBE00519, LOTE 3, PARA LA CONSTRUCCION Y MEJORAMIENTO DE VIVIENDAS SOCIALES, DOMINICANA SE RECONSTRUYE III, EN LA PROVINCIA ELIAS PIÑA, PROYECTO NO. 00503, SEGÚN COM. VMC-SP-149-2026 D/F 17/06/2026.</v>
      </c>
      <c r="D1123" s="2"/>
      <c r="E1123" s="2">
        <v>3553.32</v>
      </c>
      <c r="F1123" s="2">
        <f t="shared" si="17"/>
        <v>840871908.40999985</v>
      </c>
    </row>
    <row r="1124" spans="1:6" ht="37.5" customHeight="1" x14ac:dyDescent="0.25">
      <c r="A1124" s="3">
        <f>Sheet!A1128</f>
        <v>46202</v>
      </c>
      <c r="B1124" s="4" t="str">
        <f>Sheet!B1128</f>
        <v>CH-149</v>
      </c>
      <c r="C1124" s="7" t="str">
        <f>Sheet!C1128</f>
        <v>1113-23 [O´ REILLY &amp; ASOCIADOS, SRL] LIB-3857. PAGO CUB-05 (85.61%) DEL CONTRATO MIVHED/CB/OB/LPN/014/2022, FICHA CBE00519, LOTE 3, PARA LA CONSTRUCCION Y MEJORAMIENTO DE VIVIENDAS SOCIALES, DOMINICANA SE RECONSTRUYE III, EN LA PROVINCIA ELIAS PIÑA, PROYECTO NO. 00503, SEGÚN COM. VMC-SP-149-2026 D/F 17/06/2026.</v>
      </c>
      <c r="D1124" s="2"/>
      <c r="E1124" s="2">
        <v>35533.25</v>
      </c>
      <c r="F1124" s="2">
        <f t="shared" si="17"/>
        <v>840836375.15999985</v>
      </c>
    </row>
    <row r="1125" spans="1:6" ht="37.5" customHeight="1" x14ac:dyDescent="0.25">
      <c r="A1125" s="3">
        <f>Sheet!A1129</f>
        <v>46202</v>
      </c>
      <c r="B1125" s="4" t="str">
        <f>Sheet!B1129</f>
        <v>CH-149</v>
      </c>
      <c r="C1125" s="7" t="str">
        <f>Sheet!C1129</f>
        <v>1113-23 [O´ REILLY &amp; ASOCIADOS, SRL] LIB-3857. PAGO CUB-05 (85.61%) DEL CONTRATO MIVHED/CB/OB/LPN/014/2022, FICHA CBE00519, LOTE 3, PARA LA CONSTRUCCION Y MEJORAMIENTO DE VIVIENDAS SOCIALES, DOMINICANA SE RECONSTRUYE III, EN LA PROVINCIA ELIAS PIÑA, PROYECTO NO. 00503, SEGÚN COM. VMC-SP-149-2026 D/F 17/06/2026.</v>
      </c>
      <c r="D1125" s="2"/>
      <c r="E1125" s="2">
        <v>355332.48</v>
      </c>
      <c r="F1125" s="2">
        <f t="shared" si="17"/>
        <v>840481042.67999983</v>
      </c>
    </row>
    <row r="1126" spans="1:6" ht="37.5" customHeight="1" x14ac:dyDescent="0.25">
      <c r="A1126" s="3">
        <f>Sheet!A1130</f>
        <v>46202</v>
      </c>
      <c r="B1126" s="4" t="str">
        <f>Sheet!B1130</f>
        <v>CH-149</v>
      </c>
      <c r="C1126" s="7" t="str">
        <f>Sheet!C1130</f>
        <v>1113-23 [O´ REILLY &amp; ASOCIADOS, SRL] LIB-3857. PAGO CUB-05 (85.61%) DEL CONTRATO MIVHED/CB/OB/LPN/014/2022, FICHA CBE00519, LOTE 3, PARA LA CONSTRUCCION Y MEJORAMIENTO DE VIVIENDAS SOCIALES, DOMINICANA SE RECONSTRUYE III, EN LA PROVINCIA ELIAS PIÑA, PROYECTO NO. 00503, SEGÚN COM. VMC-SP-149-2026 D/F 17/06/2026.</v>
      </c>
      <c r="D1126" s="2"/>
      <c r="E1126" s="2">
        <v>1373439.2</v>
      </c>
      <c r="F1126" s="2">
        <f t="shared" si="17"/>
        <v>839107603.47999978</v>
      </c>
    </row>
    <row r="1127" spans="1:6" ht="43.5" customHeight="1" x14ac:dyDescent="0.25">
      <c r="A1127" s="3">
        <f>Sheet!A1131</f>
        <v>46202</v>
      </c>
      <c r="B1127" s="4" t="str">
        <f>Sheet!B1131</f>
        <v>CH-156</v>
      </c>
      <c r="C1127" s="7" t="str">
        <f>Sheet!C1131</f>
        <v>1113-23 [MINISTERIO DE LA VIVIENDA HABITAT Y EDIFICACIONES (MIVHED)] LIB-3863. PAGO DE VIATICOS ADMINISTRATIVOS &amp; VIATICOS EN OPERATIVOS DE INSPECCION DE EDIFICACIONES (SERVICIOS DE ALIMENTACION, MOVILIDAD, SUBVENCIONES, REPRESENTACION, MANTENIMIENTO Y HOSPEDAJE) PARA PERSONAL DESCRITO EN EL EXPEDIENTE ANEXO, GRUPO NO. 86-2026, SEGUN COM. DA-0651-2026 D/F 17/06/2026. (VER ANEXOS).</v>
      </c>
      <c r="D1127" s="2"/>
      <c r="E1127" s="2">
        <v>21924.5</v>
      </c>
      <c r="F1127" s="2">
        <f t="shared" si="17"/>
        <v>839085678.97999978</v>
      </c>
    </row>
    <row r="1128" spans="1:6" ht="43.5" customHeight="1" x14ac:dyDescent="0.25">
      <c r="A1128" s="3">
        <f>Sheet!A1132</f>
        <v>46202</v>
      </c>
      <c r="B1128" s="4" t="str">
        <f>Sheet!B1132</f>
        <v>CH-157</v>
      </c>
      <c r="C1128" s="7" t="str">
        <f>Sheet!C1132</f>
        <v>1113-23 [MINISTERIO DE LA VIVIENDA HABITAT Y EDIFICACIONES (MIVHED)] LIB-3861. PAGO DE VIATICOS ADMINISTRATIVOS Y OPERATIVOS DE INSPECCION Y SUPERVISION (SERVICIOS DE ALIMENTACION, MOVILIDAD, SUBVENCIONES, REPRESENTACION, MANTENIMIENTO Y HOSPEDAJE) PARA PERSONAL DESCRITO EN EL EXPEDIENTE ANEXO, GRUPO NO. 84-2026, SEGUN COM. DA-0645-2026 D/F 16/06/2026. (VER ANEXOS).</v>
      </c>
      <c r="D1128" s="2"/>
      <c r="E1128" s="2">
        <v>18567.5</v>
      </c>
      <c r="F1128" s="2">
        <f t="shared" si="17"/>
        <v>839067111.47999978</v>
      </c>
    </row>
    <row r="1129" spans="1:6" ht="43.5" customHeight="1" x14ac:dyDescent="0.25">
      <c r="A1129" s="3">
        <f>Sheet!A1133</f>
        <v>46202</v>
      </c>
      <c r="B1129" s="4" t="str">
        <f>Sheet!B1133</f>
        <v>CH-159</v>
      </c>
      <c r="C1129" s="7" t="str">
        <f>Sheet!C1133</f>
        <v>1113-23 [MINISTERIO DE LA VIVIENDA HABITAT Y EDIFICACIONES (MIVHED)] LIB-3866. PAGO DE VIATICOS ADMINISTRATIVOS Y OPERATIVOS DE INSPECCION Y SUPERVISION (SERVICIOS DE ALIMENTACION, MOVILIDAD, SUBVENCIONES, REPRESENTACION, MANTENIMIENTO Y HOSPEDAJE) PARA PERSONAL DESCRITO EN EL EXPEDIENTE ANEXO, GRUPO NO. 88-2026, SEGUN COM. DA-0659-2026 D/F 18/06/2026. (VER ANEXOS).</v>
      </c>
      <c r="D1129" s="2"/>
      <c r="E1129" s="2">
        <v>31799.13</v>
      </c>
      <c r="F1129" s="2">
        <f t="shared" si="17"/>
        <v>839035312.34999979</v>
      </c>
    </row>
    <row r="1130" spans="1:6" ht="43.5" customHeight="1" x14ac:dyDescent="0.25">
      <c r="A1130" s="3">
        <f>Sheet!A1134</f>
        <v>46202</v>
      </c>
      <c r="B1130" s="4" t="str">
        <f>Sheet!B1134</f>
        <v>CH-160</v>
      </c>
      <c r="C1130" s="7" t="str">
        <f>Sheet!C1134</f>
        <v>1113-23 [MINISTERIO DE LA VIVIENDA HABITAT Y EDIFICACIONES (MIVHED)] LIB-3859. PAGO DE VIATICOS ADMINISTRATIVOS Y OPERATIVOS DE INSPECCION Y SUPERVISION (SERVICIOS DE ALIMENTACION, MOVILIDAD, SUBVENCIONES, REPRESENTACION, MANTENIMIENTO Y HOSPEDAJE) PARA PERSONAL DESCRITO EN EL EXPEDIENTE ANEXO, GRUPO NO. 83-2026, SEGUN COM. DA-0630-2026 D/F 15/06/2026. (VER ANEXOS).</v>
      </c>
      <c r="D1130" s="2"/>
      <c r="E1130" s="2">
        <v>11723.25</v>
      </c>
      <c r="F1130" s="2">
        <f t="shared" si="17"/>
        <v>839023589.09999979</v>
      </c>
    </row>
    <row r="1131" spans="1:6" ht="35.25" customHeight="1" x14ac:dyDescent="0.25">
      <c r="A1131" s="3">
        <f>Sheet!A1135</f>
        <v>46202</v>
      </c>
      <c r="B1131" s="4" t="str">
        <f>Sheet!B1135</f>
        <v>CH-161</v>
      </c>
      <c r="C1131" s="7" t="str">
        <f>Sheet!C1135</f>
        <v>1113-23 [MINISTERIO DE LA VIVIENDA HABITAT Y EDIFICACIONES (MIVHED)] LIB-3872. PAGO DE VIATICOS POR CONCEPTO DE GASTOS ADMINISTRATIVOS (VIATICOS EN ALIMENTACION, MOVILIDAD, SUBVENCIONES, REPRESENTACION, MANTENIMIENTO Y HOSPEDAJE), GRUPO NO. 89-2026, SEGUN COM. DA-0660-2026 D/F 18/06/2026. (VER ANEXOS).</v>
      </c>
      <c r="D1131" s="2"/>
      <c r="E1131" s="2">
        <v>69920.25</v>
      </c>
      <c r="F1131" s="2">
        <f t="shared" si="17"/>
        <v>838953668.84999979</v>
      </c>
    </row>
    <row r="1132" spans="1:6" ht="35.25" customHeight="1" x14ac:dyDescent="0.25">
      <c r="A1132" s="3">
        <f>Sheet!A1136</f>
        <v>46202</v>
      </c>
      <c r="B1132" s="4" t="str">
        <f>Sheet!B1136</f>
        <v>CH-162</v>
      </c>
      <c r="C1132" s="7" t="str">
        <f>Sheet!C1136</f>
        <v>1113-23 [MINISTERIO DE LA VIVIENDA HABITAT Y EDIFICACIONES (MIVHED)] LIB-3869. PAGO DE VIATICOS POR CONCEPTO DE GASTOS ADMINISTRATIVOS (VIATICOS EN ALIMENTACION, MOVILIDAD, SUBVENCIONES, REPRESENTACION, MANTENIMIENTO Y HOSPEDAJE), GRUPO NO. 81-2026, SEGUN COM. DA-0617-2026 D/F 10/06/2026. (VER ANEXOS).</v>
      </c>
      <c r="D1132" s="2"/>
      <c r="E1132" s="2">
        <v>83758.47</v>
      </c>
      <c r="F1132" s="2">
        <f t="shared" si="17"/>
        <v>838869910.37999976</v>
      </c>
    </row>
    <row r="1133" spans="1:6" ht="35.25" customHeight="1" x14ac:dyDescent="0.25">
      <c r="A1133" s="3">
        <f>Sheet!A1137</f>
        <v>46202</v>
      </c>
      <c r="B1133" s="4" t="str">
        <f>Sheet!B1137</f>
        <v>CH-165</v>
      </c>
      <c r="C1133" s="7" t="str">
        <f>Sheet!C1137</f>
        <v xml:space="preserve">1113-23 [MINISTERIO DE LA VIVIENDA HABITAT Y EDIFICACIONES (MIVHED)] LIB-3856. PAGO DE VIATICOS EN OPERATIVOS DE SUPERVISION, CONSTRUCCION Y RECONSTRUCCION DE VIVIENDAS PARA PERSONAL DESCRITO EN EL EXPEDIENTE ANEXO, GRUPO NO. 82-2026, SEGUN COM. DA-0629-2026 D/F 12/06/2026. (VER ANEXOS).    </v>
      </c>
      <c r="D1133" s="2"/>
      <c r="E1133" s="2">
        <v>136829.84</v>
      </c>
      <c r="F1133" s="2">
        <f t="shared" si="17"/>
        <v>838733080.53999972</v>
      </c>
    </row>
    <row r="1134" spans="1:6" ht="33" customHeight="1" x14ac:dyDescent="0.25">
      <c r="A1134" s="3">
        <f>Sheet!A1138</f>
        <v>46202</v>
      </c>
      <c r="B1134" s="4" t="str">
        <f>Sheet!B1138</f>
        <v>DB-4964</v>
      </c>
      <c r="C1134" s="7" t="str">
        <f>Sheet!C1138</f>
        <v>1113-19 PARA REGISTRAR INGRESOS DE BIENES NACIONALES CORRESPONDIENTE AL DIA 29/06/2026. SEGUN RELACION ANEXA</v>
      </c>
      <c r="D1134" s="2">
        <v>10980</v>
      </c>
      <c r="E1134" s="2"/>
      <c r="F1134" s="2">
        <f t="shared" si="17"/>
        <v>838744060.53999972</v>
      </c>
    </row>
    <row r="1135" spans="1:6" ht="33" customHeight="1" x14ac:dyDescent="0.25">
      <c r="A1135" s="3">
        <f>Sheet!A1139</f>
        <v>46202</v>
      </c>
      <c r="B1135" s="4" t="str">
        <f>Sheet!B1139</f>
        <v>DB-4964</v>
      </c>
      <c r="C1135" s="7" t="str">
        <f>Sheet!C1139</f>
        <v>1113-19 PARA REGISTRAR INGRESOS DE BIENES NACIONALES CORRESPONDIENTE AL DIA 29/06/2026. SEGUN RELACION ANEXA</v>
      </c>
      <c r="D1135" s="2">
        <v>2800</v>
      </c>
      <c r="E1135" s="2"/>
      <c r="F1135" s="2">
        <f t="shared" si="17"/>
        <v>838746860.53999972</v>
      </c>
    </row>
    <row r="1136" spans="1:6" ht="33" customHeight="1" x14ac:dyDescent="0.25">
      <c r="A1136" s="3">
        <f>Sheet!A1140</f>
        <v>46202</v>
      </c>
      <c r="B1136" s="4" t="str">
        <f>Sheet!B1140</f>
        <v>ED-33088</v>
      </c>
      <c r="C1136" s="7" t="str">
        <f>Sheet!C1140</f>
        <v>1113-22 P/R INGRESO POR ASIGNACION DE CUOTA,PARA LLEVAR A LA CTA. SUBCUENTA PAGADORA FONDO 2119 CORRESPONDIENTE AL 29/06/2026 REF. 65495</v>
      </c>
      <c r="D1136" s="2">
        <v>261708.26</v>
      </c>
      <c r="E1136" s="2"/>
      <c r="F1136" s="2">
        <f t="shared" si="17"/>
        <v>839008568.79999971</v>
      </c>
    </row>
    <row r="1137" spans="1:6" ht="33" customHeight="1" x14ac:dyDescent="0.25">
      <c r="A1137" s="3">
        <f>Sheet!A1141</f>
        <v>46202</v>
      </c>
      <c r="B1137" s="4" t="str">
        <f>Sheet!B1141</f>
        <v>ED-33088</v>
      </c>
      <c r="C1137" s="7" t="str">
        <f>Sheet!C1141</f>
        <v>1113-19 P/R INGRESO POR ASIGNACION DE CUOTA,PARA LLEVAR A LA CTA. SUBCUENTA PAGADORA FONDO 2119 CORRESPONDIENTE AL 29/06/2026 REF. 65495</v>
      </c>
      <c r="D1137" s="2"/>
      <c r="E1137" s="2">
        <v>261708.26</v>
      </c>
      <c r="F1137" s="2">
        <f t="shared" si="17"/>
        <v>838746860.53999972</v>
      </c>
    </row>
    <row r="1138" spans="1:6" ht="33" customHeight="1" x14ac:dyDescent="0.25">
      <c r="A1138" s="3">
        <f>Sheet!A1142</f>
        <v>46202</v>
      </c>
      <c r="B1138" s="4" t="str">
        <f>Sheet!B1142</f>
        <v>ED-33134</v>
      </c>
      <c r="C1138" s="7" t="str">
        <f>Sheet!C1142</f>
        <v>1113-23 P/R INGRESO POR ASIGNACION PRESUPUESTARIA DEL FONDO 100, CORRESPONDIENTE AL 29/06/2026 REF. 65492</v>
      </c>
      <c r="D1138" s="2">
        <v>13500580.300000001</v>
      </c>
      <c r="E1138" s="2"/>
      <c r="F1138" s="2">
        <f t="shared" si="17"/>
        <v>852247440.83999968</v>
      </c>
    </row>
    <row r="1139" spans="1:6" ht="33" customHeight="1" x14ac:dyDescent="0.25">
      <c r="A1139" s="3">
        <f>Sheet!A1143</f>
        <v>46202</v>
      </c>
      <c r="B1139" s="4" t="str">
        <f>Sheet!B1143</f>
        <v>ED-33139</v>
      </c>
      <c r="C1139" s="7" t="str">
        <f>Sheet!C1143</f>
        <v>1113-23 P/R INGRESO POR ASIGNACION PRESUPUESTARIA DEL FONDO 100, CORRESPONDIENTE AL 29/06/2026 REF. 65495</v>
      </c>
      <c r="D1139" s="2">
        <v>2864123.44</v>
      </c>
      <c r="E1139" s="2"/>
      <c r="F1139" s="2">
        <f t="shared" si="17"/>
        <v>855111564.27999973</v>
      </c>
    </row>
    <row r="1140" spans="1:6" ht="33" customHeight="1" x14ac:dyDescent="0.25">
      <c r="A1140" s="3">
        <f>Sheet!A1144</f>
        <v>46202</v>
      </c>
      <c r="B1140" s="4" t="str">
        <f>Sheet!B1144</f>
        <v>ED-33233</v>
      </c>
      <c r="C1140" s="7" t="str">
        <f>Sheet!C1144</f>
        <v>1113-19 PARA REGISTRAR INGRESO CORRESPONDIENTE AL DIA 29/06/2026, SEGUN ESTADO DE BANCO ANEXO, REF NO. 924233025.</v>
      </c>
      <c r="D1140" s="2">
        <v>7500</v>
      </c>
      <c r="E1140" s="2"/>
      <c r="F1140" s="2">
        <f t="shared" si="17"/>
        <v>855119064.27999973</v>
      </c>
    </row>
    <row r="1141" spans="1:6" ht="33" customHeight="1" x14ac:dyDescent="0.25">
      <c r="A1141" s="3">
        <f>Sheet!A1145</f>
        <v>46202</v>
      </c>
      <c r="B1141" s="4" t="str">
        <f>Sheet!B1145</f>
        <v>ED-33234</v>
      </c>
      <c r="C1141" s="7" t="str">
        <f>Sheet!C1145</f>
        <v>1113-19 PARA REGISTRAR INGRESO CORRESPONDIENTE AL DIA 29/06/2026, SEGUN ESTADO DE BANCO ANEXO, REF NO. 242339486.</v>
      </c>
      <c r="D1141" s="2">
        <v>3300</v>
      </c>
      <c r="E1141" s="2"/>
      <c r="F1141" s="2">
        <f t="shared" si="17"/>
        <v>855122364.27999973</v>
      </c>
    </row>
    <row r="1142" spans="1:6" ht="33" customHeight="1" x14ac:dyDescent="0.25">
      <c r="A1142" s="3">
        <f>Sheet!A1146</f>
        <v>46202</v>
      </c>
      <c r="B1142" s="4" t="str">
        <f>Sheet!B1146</f>
        <v>ED-33235</v>
      </c>
      <c r="C1142" s="7" t="str">
        <f>Sheet!C1146</f>
        <v>1113-19 PARA REGISTRAR INGRESO CORRESPONDIENTE AL DIA 29/06/2026, SEGUN ESTADO DE BANCO ANEXO, REF NO. 942632058.</v>
      </c>
      <c r="D1142" s="2">
        <v>15000</v>
      </c>
      <c r="E1142" s="2"/>
      <c r="F1142" s="2">
        <f t="shared" si="17"/>
        <v>855137364.27999973</v>
      </c>
    </row>
    <row r="1143" spans="1:6" ht="33" customHeight="1" x14ac:dyDescent="0.25">
      <c r="A1143" s="3">
        <f>Sheet!A1147</f>
        <v>46202</v>
      </c>
      <c r="B1143" s="4" t="str">
        <f>Sheet!B1147</f>
        <v>ED-33236</v>
      </c>
      <c r="C1143" s="7" t="str">
        <f>Sheet!C1147</f>
        <v>1113-19 PARA REGISTRAR INGRESO CORRESPONDIENTE AL DIA 29/06/2026, SEGUN ESTADO DE BANCO ANEXO, REF NO. 426326108.</v>
      </c>
      <c r="D1143" s="2">
        <v>4400</v>
      </c>
      <c r="E1143" s="2"/>
      <c r="F1143" s="2">
        <f t="shared" si="17"/>
        <v>855141764.27999973</v>
      </c>
    </row>
    <row r="1144" spans="1:6" ht="33" customHeight="1" x14ac:dyDescent="0.25">
      <c r="A1144" s="3">
        <f>Sheet!A1148</f>
        <v>46202</v>
      </c>
      <c r="B1144" s="4" t="str">
        <f>Sheet!B1148</f>
        <v>ED-33237</v>
      </c>
      <c r="C1144" s="7" t="str">
        <f>Sheet!C1148</f>
        <v>1113-19 PARA REGISTRAR INGRESO CORRESPONDIENTE AL DIA 29/06/2026, SEGUN ESTADO DE BANCO ANEXO, REF NO. 452400368586.</v>
      </c>
      <c r="D1144" s="2">
        <v>66789.3</v>
      </c>
      <c r="E1144" s="2"/>
      <c r="F1144" s="2">
        <f t="shared" si="17"/>
        <v>855208553.57999969</v>
      </c>
    </row>
    <row r="1145" spans="1:6" ht="33" customHeight="1" x14ac:dyDescent="0.25">
      <c r="A1145" s="3">
        <f>Sheet!A1149</f>
        <v>46202</v>
      </c>
      <c r="B1145" s="4" t="str">
        <f>Sheet!B1149</f>
        <v>ED-33238</v>
      </c>
      <c r="C1145" s="7" t="str">
        <f>Sheet!C1149</f>
        <v>1113-19 PARA REGISTRAR INGRESO CORRESPONDIENTE AL DIA 29/06/2026, SEGUN ESTADO DE BANCO ANEXO, REF NO. 452400543278.</v>
      </c>
      <c r="D1145" s="2">
        <v>159275.37</v>
      </c>
      <c r="E1145" s="2"/>
      <c r="F1145" s="2">
        <f t="shared" si="17"/>
        <v>855367828.94999969</v>
      </c>
    </row>
    <row r="1146" spans="1:6" ht="33" customHeight="1" x14ac:dyDescent="0.25">
      <c r="A1146" s="3">
        <f>Sheet!A1150</f>
        <v>46202</v>
      </c>
      <c r="B1146" s="4" t="str">
        <f>Sheet!B1150</f>
        <v>ED-33239</v>
      </c>
      <c r="C1146" s="7" t="str">
        <f>Sheet!C1150</f>
        <v>1113-19 PARA REGISTRAR INGRESO CORRESPONDIENTE AL DIA 29/06/2026, SEGUN ESTADO DE BANCO ANEXO, REF NO. 924234072.</v>
      </c>
      <c r="D1146" s="2">
        <v>5000</v>
      </c>
      <c r="E1146" s="2"/>
      <c r="F1146" s="2">
        <f t="shared" si="17"/>
        <v>855372828.94999969</v>
      </c>
    </row>
    <row r="1147" spans="1:6" ht="33" customHeight="1" x14ac:dyDescent="0.25">
      <c r="A1147" s="3">
        <f>Sheet!A1151</f>
        <v>46202</v>
      </c>
      <c r="B1147" s="4" t="str">
        <f>Sheet!B1151</f>
        <v>ED-33240</v>
      </c>
      <c r="C1147" s="7" t="str">
        <f>Sheet!C1151</f>
        <v>1113-19 PARA REGISTRAR LA FACTURA NO. 2130, NCF B0100002130 46203 DEL INGRESO RECIBIDO DE MICHEL PHILLIPE LULO &amp; ASOCIADOS SRL, DEL DEPOSITO REF. NO. 001670080373 29/06/2026.</v>
      </c>
      <c r="D1147" s="2">
        <v>5700</v>
      </c>
      <c r="E1147" s="2"/>
      <c r="F1147" s="2">
        <f t="shared" si="17"/>
        <v>855378528.94999969</v>
      </c>
    </row>
    <row r="1148" spans="1:6" ht="33" customHeight="1" x14ac:dyDescent="0.25">
      <c r="A1148" s="3">
        <f>Sheet!A1152</f>
        <v>46202</v>
      </c>
      <c r="B1148" s="4" t="str">
        <f>Sheet!B1152</f>
        <v>ED-33241</v>
      </c>
      <c r="C1148" s="7" t="str">
        <f>Sheet!C1152</f>
        <v>1113-19 PARA REGISTRAR INGRESO CORRESPONDIENTE AL DIA 29/06/2026, SEGUN ESTADO DE BANCO ANEXO, REF NO. 242341837.</v>
      </c>
      <c r="D1148" s="2">
        <v>15000</v>
      </c>
      <c r="E1148" s="2"/>
      <c r="F1148" s="2">
        <f t="shared" si="17"/>
        <v>855393528.94999969</v>
      </c>
    </row>
    <row r="1149" spans="1:6" ht="33" customHeight="1" x14ac:dyDescent="0.25">
      <c r="A1149" s="3">
        <f>Sheet!A1153</f>
        <v>46202</v>
      </c>
      <c r="B1149" s="4" t="str">
        <f>Sheet!B1153</f>
        <v>ED-33242</v>
      </c>
      <c r="C1149" s="7" t="str">
        <f>Sheet!C1153</f>
        <v>1113-19 PARA REGISTRAR INGRESO CORRESPONDIENTE AL DIA 29/06/2026, SEGUN ESTADO DE BANCO ANEXO, REF NO. 924234186.</v>
      </c>
      <c r="D1149" s="2">
        <v>8500</v>
      </c>
      <c r="E1149" s="2"/>
      <c r="F1149" s="2">
        <f t="shared" si="17"/>
        <v>855402028.94999969</v>
      </c>
    </row>
    <row r="1150" spans="1:6" ht="33" customHeight="1" x14ac:dyDescent="0.25">
      <c r="A1150" s="3">
        <f>Sheet!A1154</f>
        <v>46202</v>
      </c>
      <c r="B1150" s="4" t="str">
        <f>Sheet!B1154</f>
        <v>ED-33243</v>
      </c>
      <c r="C1150" s="7" t="str">
        <f>Sheet!C1154</f>
        <v>1113-19 PARA REGISTRAR INGRESO CORRESPONDIENTE AL DIA 29/06/2026, SEGUN ESTADO DE BANCO ANEXO, REF NO. 452400542438.</v>
      </c>
      <c r="D1150" s="2">
        <v>8800</v>
      </c>
      <c r="E1150" s="2"/>
      <c r="F1150" s="2">
        <f t="shared" si="17"/>
        <v>855410828.94999969</v>
      </c>
    </row>
    <row r="1151" spans="1:6" ht="33" customHeight="1" x14ac:dyDescent="0.25">
      <c r="A1151" s="3">
        <f>Sheet!A1155</f>
        <v>46202</v>
      </c>
      <c r="B1151" s="4" t="str">
        <f>Sheet!B1155</f>
        <v>ED-33244</v>
      </c>
      <c r="C1151" s="7" t="str">
        <f>Sheet!C1155</f>
        <v>1113-19 PARA REGISTRAR INGRESO CORRESPONDIENTE AL DIA 29/06/2026, SEGUN ESTADO DE BANCO ANEXO, REF NO. 242342535.</v>
      </c>
      <c r="D1151" s="2">
        <v>3300</v>
      </c>
      <c r="E1151" s="2"/>
      <c r="F1151" s="2">
        <f t="shared" si="17"/>
        <v>855414128.94999969</v>
      </c>
    </row>
    <row r="1152" spans="1:6" ht="33" customHeight="1" x14ac:dyDescent="0.25">
      <c r="A1152" s="3">
        <f>Sheet!A1156</f>
        <v>46202</v>
      </c>
      <c r="B1152" s="4" t="str">
        <f>Sheet!B1156</f>
        <v>ED-33245</v>
      </c>
      <c r="C1152" s="7" t="str">
        <f>Sheet!C1156</f>
        <v>1113-19 PARA REGISTRAR INGRESO CORRESPONDIENTE AL DIA 29/06/2026, SEGUN ESTADO DE BANCO ANEXO, REF NO. 008000090786.</v>
      </c>
      <c r="D1152" s="2">
        <v>17600</v>
      </c>
      <c r="E1152" s="2"/>
      <c r="F1152" s="2">
        <f t="shared" si="17"/>
        <v>855431728.94999969</v>
      </c>
    </row>
    <row r="1153" spans="1:6" ht="33" customHeight="1" x14ac:dyDescent="0.25">
      <c r="A1153" s="3">
        <f>Sheet!A1157</f>
        <v>46202</v>
      </c>
      <c r="B1153" s="4" t="str">
        <f>Sheet!B1157</f>
        <v>ED-33246</v>
      </c>
      <c r="C1153" s="7" t="str">
        <f>Sheet!C1157</f>
        <v>1113-19 PARA REGISTRAR INGRESO CORRESPONDIENTE AL DIA 29/06/2026, SEGUN ESTADO DE BANCO ANEXO, REF NO. 242344570.</v>
      </c>
      <c r="D1153" s="2">
        <v>82466.55</v>
      </c>
      <c r="E1153" s="2"/>
      <c r="F1153" s="2">
        <f t="shared" si="17"/>
        <v>855514195.49999964</v>
      </c>
    </row>
    <row r="1154" spans="1:6" ht="33" customHeight="1" x14ac:dyDescent="0.25">
      <c r="A1154" s="3">
        <f>Sheet!A1158</f>
        <v>46202</v>
      </c>
      <c r="B1154" s="4" t="str">
        <f>Sheet!B1158</f>
        <v>ED-33247</v>
      </c>
      <c r="C1154" s="7" t="str">
        <f>Sheet!C1158</f>
        <v>1113-19 PARA REGISTRAR INGRESO CORRESPONDIENTE AL DIA 29/06/2026, SEGUN ESTADO DE BANCO ANEXO, REF NO. 242345604.</v>
      </c>
      <c r="D1154" s="2">
        <v>6000</v>
      </c>
      <c r="E1154" s="2"/>
      <c r="F1154" s="2">
        <f t="shared" si="17"/>
        <v>855520195.49999964</v>
      </c>
    </row>
    <row r="1155" spans="1:6" ht="33" customHeight="1" x14ac:dyDescent="0.25">
      <c r="A1155" s="3">
        <f>Sheet!A1159</f>
        <v>46202</v>
      </c>
      <c r="B1155" s="4" t="str">
        <f>Sheet!B1159</f>
        <v>ED-33248</v>
      </c>
      <c r="C1155" s="7" t="str">
        <f>Sheet!C1159</f>
        <v>1113-19 PARA REGISTRAR INGRESO CORRESPONDIENTE AL DIA 30/06/2026, SEGUN ESTADO DE BANCO ANEXO, REF NO. 000900140037.</v>
      </c>
      <c r="D1155" s="2">
        <v>1541</v>
      </c>
      <c r="E1155" s="2"/>
      <c r="F1155" s="2">
        <f t="shared" si="17"/>
        <v>855521736.49999964</v>
      </c>
    </row>
    <row r="1156" spans="1:6" ht="33" customHeight="1" x14ac:dyDescent="0.25">
      <c r="A1156" s="3">
        <f>Sheet!A1160</f>
        <v>46202</v>
      </c>
      <c r="B1156" s="4" t="str">
        <f>Sheet!B1160</f>
        <v>ED-33266</v>
      </c>
      <c r="C1156" s="7" t="str">
        <f>Sheet!C1160</f>
        <v>1113-19 PARA REGISTRAR INGRESOS POR DEDUCCION RECIBIDAS DE SUPERVISION, ESTUDIO Y DISEÑO OBRA, POR LA SUBCUENTA TESORERIA NACIONAL MINISTERIO DE LA VIVIENDA HABITAT Y EDIFICACIONES (MIVEHD) CORRESPONDIENTE AL LIB-2646</v>
      </c>
      <c r="D1156" s="2">
        <v>2234086.5699999998</v>
      </c>
      <c r="E1156" s="2"/>
      <c r="F1156" s="2">
        <f t="shared" si="17"/>
        <v>857755823.06999969</v>
      </c>
    </row>
    <row r="1157" spans="1:6" ht="33" customHeight="1" x14ac:dyDescent="0.25">
      <c r="A1157" s="3">
        <f>Sheet!A1161</f>
        <v>46202</v>
      </c>
      <c r="B1157" s="4" t="str">
        <f>Sheet!B1161</f>
        <v>ED-33266</v>
      </c>
      <c r="C1157" s="7" t="str">
        <f>Sheet!C1161</f>
        <v>1113-19 PARA REGISTRAR INGRESOS POR DEDUCCION RECIBIDAS DE SUPERVISION, ESTUDIO Y DISEÑO OBRA, POR LA SUBCUENTA TESORERIA NACIONAL MINISTERIO DE LA VIVIENDA HABITAT Y EDIFICACIONES (MIVEHD) CORRESPONDIENTE AL LIB-2646</v>
      </c>
      <c r="D1157" s="2">
        <v>1396304.11</v>
      </c>
      <c r="E1157" s="2"/>
      <c r="F1157" s="2">
        <f t="shared" si="17"/>
        <v>859152127.17999971</v>
      </c>
    </row>
    <row r="1158" spans="1:6" ht="33" customHeight="1" x14ac:dyDescent="0.25">
      <c r="A1158" s="3">
        <f>Sheet!A1162</f>
        <v>46202</v>
      </c>
      <c r="B1158" s="4" t="str">
        <f>Sheet!B1162</f>
        <v>ED-33266</v>
      </c>
      <c r="C1158" s="7" t="str">
        <f>Sheet!C1162</f>
        <v>1113-23 PARA REGISTRAR INGRESOS POR DEDUCCION RECIBIDAS DE SUPERVISION, ESTUDIO Y DISEÑO OBRA, POR LA SUBCUENTA TESORERIA NACIONAL MINISTERIO DE LA VIVIENDA HABITAT Y EDIFICACIONES (MIVEHD) CORRESPONDIENTE AL LIB-2646</v>
      </c>
      <c r="D1158" s="2"/>
      <c r="E1158" s="2">
        <v>3630390.68</v>
      </c>
      <c r="F1158" s="2">
        <f t="shared" si="17"/>
        <v>855521736.49999976</v>
      </c>
    </row>
    <row r="1159" spans="1:6" ht="33" customHeight="1" x14ac:dyDescent="0.25">
      <c r="A1159" s="3">
        <f>Sheet!A1163</f>
        <v>46202</v>
      </c>
      <c r="B1159" s="4" t="str">
        <f>Sheet!B1163</f>
        <v>ED-33433</v>
      </c>
      <c r="C1159" s="7" t="str">
        <f>Sheet!C1163</f>
        <v>1113-19 PARA REGISTRAR LA FACTURA NO. 4953, NCF B0200004953 DEL INGRESO RECIBIDO DE MIA MAYA, DEL DEPOSITO REF. NO. 242343282 D/F 29/06/2026</v>
      </c>
      <c r="D1159" s="2">
        <v>1524</v>
      </c>
      <c r="E1159" s="2"/>
      <c r="F1159" s="2">
        <f t="shared" si="17"/>
        <v>855523260.49999976</v>
      </c>
    </row>
    <row r="1160" spans="1:6" ht="33" customHeight="1" x14ac:dyDescent="0.25">
      <c r="A1160" s="3">
        <f>Sheet!A1164</f>
        <v>46202</v>
      </c>
      <c r="B1160" s="4" t="str">
        <f>Sheet!B1164</f>
        <v>ED-33435</v>
      </c>
      <c r="C1160" s="7" t="str">
        <f>Sheet!C1164</f>
        <v>1113-19 PARA REGISTRAR LA FACTURA NO. 4955, NCF B0200004955 DEL INGRESO RECIBIDO DE GENESIS RESIDENCES, DEL DEPOSITO REF. NO. 452400363962 D/F 29/06/2026</v>
      </c>
      <c r="D1160" s="2">
        <v>6000</v>
      </c>
      <c r="E1160" s="2"/>
      <c r="F1160" s="2">
        <f t="shared" si="17"/>
        <v>855529260.49999976</v>
      </c>
    </row>
    <row r="1161" spans="1:6" ht="33" customHeight="1" x14ac:dyDescent="0.25">
      <c r="A1161" s="3">
        <f>Sheet!A1165</f>
        <v>46202</v>
      </c>
      <c r="B1161" s="4" t="str">
        <f>Sheet!B1165</f>
        <v>ED-33478</v>
      </c>
      <c r="C1161" s="7" t="str">
        <f>Sheet!C1165</f>
        <v>1113-19 _x0002__x0002_PARA REGISTRAR LA FACTURA NO. 4994, NCF B0200004994 D/F 29/6/2026 DEL INGRESO RECIBIDO DE CONDOMINIO R Y Z, DEL DEPOSITO REF. NO. 242327665 D/F 27/06/2026</v>
      </c>
      <c r="D1161" s="2">
        <v>3300</v>
      </c>
      <c r="E1161" s="2"/>
      <c r="F1161" s="2">
        <f t="shared" si="17"/>
        <v>855532560.49999976</v>
      </c>
    </row>
    <row r="1162" spans="1:6" ht="33.75" customHeight="1" x14ac:dyDescent="0.25">
      <c r="A1162" s="3">
        <f>Sheet!A1166</f>
        <v>46203</v>
      </c>
      <c r="B1162" s="4" t="str">
        <f>Sheet!B1166</f>
        <v>CH-32</v>
      </c>
      <c r="C1162" s="7" t="str">
        <f>Sheet!C1166</f>
        <v>1113-22 [SOFIA ISABEL ROJAS GOICO] LIB-3904. PAGO FACTURA NCF NO. B1500000197 D/F 09/04/2026, POR CONCEPTO DE NOTARIZACIONES DE CINCO (05) CONTRATOS. SEGUN DA/0680/2026 D/F 23/06/2026, Y MIVHED-DJ/659/2026 D/F 20/4/2026 (RETENCION: 10% DEL ISR Y 100% DEL ITBIS) VER ANEXOS.</v>
      </c>
      <c r="D1162" s="2"/>
      <c r="E1162" s="2">
        <v>22500</v>
      </c>
      <c r="F1162" s="2">
        <f t="shared" si="17"/>
        <v>855510060.49999976</v>
      </c>
    </row>
    <row r="1163" spans="1:6" ht="33.75" customHeight="1" x14ac:dyDescent="0.25">
      <c r="A1163" s="3">
        <f>Sheet!A1167</f>
        <v>46203</v>
      </c>
      <c r="B1163" s="4" t="str">
        <f>Sheet!B1167</f>
        <v>CH-32</v>
      </c>
      <c r="C1163" s="7" t="str">
        <f>Sheet!C1167</f>
        <v>1113-22 [SOFIA ISABEL ROJAS GOICO] LIB-3904. PAGO FACTURA NCF NO. B1500000197 D/F 09/04/2026, POR CONCEPTO DE NOTARIZACIONES DE CINCO (05) CONTRATOS. SEGUN DA/0680/2026 D/F 23/06/2026, Y MIVHED-DJ/659/2026 D/F 20/4/2026 (RETENCION: 10% DEL ISR Y 100% DEL ITBIS) VER ANEXOS.</v>
      </c>
      <c r="D1163" s="2"/>
      <c r="E1163" s="2">
        <v>7000</v>
      </c>
      <c r="F1163" s="2">
        <f t="shared" ref="F1163:F1215" si="18">+F1162+D1163-E1163</f>
        <v>855503060.49999976</v>
      </c>
    </row>
    <row r="1164" spans="1:6" ht="51.75" customHeight="1" x14ac:dyDescent="0.25">
      <c r="A1164" s="3">
        <f>Sheet!A1168</f>
        <v>46203</v>
      </c>
      <c r="B1164" s="4" t="str">
        <f>Sheet!B1168</f>
        <v>CH-147</v>
      </c>
      <c r="C1164" s="7" t="str">
        <f>Sheet!C1168</f>
        <v>1113-23 [YONA YONEL DIESEL SRL] LIB-3903. PRIMER PAGO A LA ORDEN DE SERVICIOS NO. MIVHED-2025-00186, PROCESO MIVHED-DAF-CM-2025-0057 D/F 31/10/2025, CON LAS FACTURAS NCF NO. E450000000474 Y E450000000475 D/F 18/06/2026, POR CONTRATACION DEL SERVICIO DE ADQUISICION DE MIL CUATROCIENTOS (1,400) GALONES DE COMBUSTIBLE (DIESEL REGULAR) PARA LA PLANTA ELECTRICAS DE LAS OFICINAS METROPOLITANAS Y DIFERENTES REGIONALES DE ESTE MINISTERIO, SEGUN DA/0672/2026 D/F 22/06/2026. VER ANEXOS.</v>
      </c>
      <c r="D1164" s="2"/>
      <c r="E1164" s="2">
        <v>320320</v>
      </c>
      <c r="F1164" s="2">
        <f t="shared" si="18"/>
        <v>855182740.49999976</v>
      </c>
    </row>
    <row r="1165" spans="1:6" ht="44.25" customHeight="1" x14ac:dyDescent="0.25">
      <c r="A1165" s="3">
        <f>Sheet!A1169</f>
        <v>46203</v>
      </c>
      <c r="B1165" s="4" t="str">
        <f>Sheet!B1169</f>
        <v>CH-148</v>
      </c>
      <c r="C1165" s="7" t="str">
        <f>Sheet!C1169</f>
        <v>1113-19 [CONSTRUCTORA FAINCA SRL] LIB-3894. PAGO CUB-04 (88.64%) DEL CONTRATO MIVHED/CB/OB/PEEN/001/2024, FICHA CBE00725, LOTE I, PARA LA CONSTRUCCION Y RECONSTRUCCION DE VIVIENDAS AFECTADAS POR LOS DAÑOS OCASIONADOS POR EL PASO DEL FENOMENO ATMOSFERICO A NIVEL NACIONAL, PROV. SANTIAGO, PROYECTO NO. 00598, SEGÚN COM. VMC-SP-155-2026 D/F 22/06/2026.</v>
      </c>
      <c r="D1165" s="2">
        <v>302084.17</v>
      </c>
      <c r="E1165" s="2"/>
      <c r="F1165" s="2">
        <f t="shared" si="18"/>
        <v>855484824.66999972</v>
      </c>
    </row>
    <row r="1166" spans="1:6" ht="44.25" customHeight="1" x14ac:dyDescent="0.25">
      <c r="A1166" s="3">
        <f>Sheet!A1170</f>
        <v>46203</v>
      </c>
      <c r="B1166" s="4" t="str">
        <f>Sheet!B1170</f>
        <v>CH-148</v>
      </c>
      <c r="C1166" s="7" t="str">
        <f>Sheet!C1170</f>
        <v>1113-23 [CONSTRUCTORA FAINCA SRL] LIB-3894. PAGO CUB-04 (88.64%) DEL CONTRATO MIVHED/CB/OB/PEEN/001/2024, FICHA CBE00725, LOTE I, PARA LA CONSTRUCCION Y RECONSTRUCCION DE VIVIENDAS AFECTADAS POR LOS DAÑOS OCASIONADOS POR EL PASO DEL FENOMENO ATMOSFERICO A NIVEL NACIONAL, PROV. SANTIAGO, PROYECTO NO. 00598, SEGÚN COM. VMC-SP-155-2026 D/F 22/06/2026.</v>
      </c>
      <c r="D1166" s="2"/>
      <c r="E1166" s="2">
        <v>36447.97</v>
      </c>
      <c r="F1166" s="2">
        <f t="shared" si="18"/>
        <v>855448376.69999969</v>
      </c>
    </row>
    <row r="1167" spans="1:6" ht="44.25" customHeight="1" x14ac:dyDescent="0.25">
      <c r="A1167" s="3">
        <f>Sheet!A1171</f>
        <v>46203</v>
      </c>
      <c r="B1167" s="4" t="str">
        <f>Sheet!B1171</f>
        <v>CH-148</v>
      </c>
      <c r="C1167" s="7" t="str">
        <f>Sheet!C1171</f>
        <v>1113-23 [CONSTRUCTORA FAINCA SRL] LIB-3894. PAGO CUB-04 (88.64%) DEL CONTRATO MIVHED/CB/OB/PEEN/001/2024, FICHA CBE00725, LOTE I, PARA LA CONSTRUCCION Y RECONSTRUCCION DE VIVIENDAS AFECTADAS POR LOS DAÑOS OCASIONADOS POR EL PASO DEL FENOMENO ATMOSFERICO A NIVEL NACIONAL, PROV. SANTIAGO, PROYECTO NO. 00598, SEGÚN COM. VMC-SP-155-2026 D/F 22/06/2026.</v>
      </c>
      <c r="D1167" s="2"/>
      <c r="E1167" s="2">
        <v>16312.55</v>
      </c>
      <c r="F1167" s="2">
        <f t="shared" si="18"/>
        <v>855432064.14999974</v>
      </c>
    </row>
    <row r="1168" spans="1:6" ht="44.25" customHeight="1" x14ac:dyDescent="0.25">
      <c r="A1168" s="3">
        <f>Sheet!A1172</f>
        <v>46203</v>
      </c>
      <c r="B1168" s="4" t="str">
        <f>Sheet!B1172</f>
        <v>CH-148</v>
      </c>
      <c r="C1168" s="7" t="str">
        <f>Sheet!C1172</f>
        <v>1113-23 [CONSTRUCTORA FAINCA SRL] LIB-3894. PAGO CUB-04 (88.64%) DEL CONTRATO MIVHED/CB/OB/PEEN/001/2024, FICHA CBE00725, LOTE I, PARA LA CONSTRUCCION Y RECONSTRUCCION DE VIVIENDAS AFECTADAS POR LOS DAÑOS OCASIONADOS POR EL PASO DEL FENOMENO ATMOSFERICO A NIVEL NACIONAL, PROV. SANTIAGO, PROYECTO NO. 00598, SEGÚN COM. VMC-SP-155-2026 D/F 22/06/2026.</v>
      </c>
      <c r="D1168" s="2"/>
      <c r="E1168" s="2">
        <v>302084.17</v>
      </c>
      <c r="F1168" s="2">
        <f t="shared" si="18"/>
        <v>855129979.97999978</v>
      </c>
    </row>
    <row r="1169" spans="1:6" ht="44.25" customHeight="1" x14ac:dyDescent="0.25">
      <c r="A1169" s="3">
        <f>Sheet!A1173</f>
        <v>46203</v>
      </c>
      <c r="B1169" s="4" t="str">
        <f>Sheet!B1173</f>
        <v>CH-148</v>
      </c>
      <c r="C1169" s="7" t="str">
        <f>Sheet!C1173</f>
        <v>1113-23 [CONSTRUCTORA FAINCA SRL] LIB-3894. PAGO CUB-04 (88.64%) DEL CONTRATO MIVHED/CB/OB/PEEN/001/2024, FICHA CBE00725, LOTE I, PARA LA CONSTRUCCION Y RECONSTRUCCION DE VIVIENDAS AFECTADAS POR LOS DAÑOS OCASIONADOS POR EL PASO DEL FENOMENO ATMOSFERICO A NIVEL NACIONAL, PROV. SANTIAGO, PROYECTO NO. 00598, SEGÚN COM. VMC-SP-155-2026 D/F 22/06/2026.</v>
      </c>
      <c r="D1169" s="2"/>
      <c r="E1169" s="2">
        <v>3020.84</v>
      </c>
      <c r="F1169" s="2">
        <f t="shared" si="18"/>
        <v>855126959.13999975</v>
      </c>
    </row>
    <row r="1170" spans="1:6" ht="44.25" customHeight="1" x14ac:dyDescent="0.25">
      <c r="A1170" s="3">
        <f>Sheet!A1174</f>
        <v>46203</v>
      </c>
      <c r="B1170" s="4" t="str">
        <f>Sheet!B1174</f>
        <v>CH-148</v>
      </c>
      <c r="C1170" s="7" t="str">
        <f>Sheet!C1174</f>
        <v>1113-23 [CONSTRUCTORA FAINCA SRL] LIB-3894. PAGO CUB-04 (88.64%) DEL CONTRATO MIVHED/CB/OB/PEEN/001/2024, FICHA CBE00725, LOTE I, PARA LA CONSTRUCCION Y RECONSTRUCCION DE VIVIENDAS AFECTADAS POR LOS DAÑOS OCASIONADOS POR EL PASO DEL FENOMENO ATMOSFERICO A NIVEL NACIONAL, PROV. SANTIAGO, PROYECTO NO. 00598, SEGÚN COM. VMC-SP-155-2026 D/F 22/06/2026.</v>
      </c>
      <c r="D1170" s="2"/>
      <c r="E1170" s="2">
        <v>30208.42</v>
      </c>
      <c r="F1170" s="2">
        <f t="shared" si="18"/>
        <v>855096750.71999979</v>
      </c>
    </row>
    <row r="1171" spans="1:6" ht="44.25" customHeight="1" x14ac:dyDescent="0.25">
      <c r="A1171" s="3">
        <f>Sheet!A1175</f>
        <v>46203</v>
      </c>
      <c r="B1171" s="4" t="str">
        <f>Sheet!B1175</f>
        <v>CH-148</v>
      </c>
      <c r="C1171" s="7" t="str">
        <f>Sheet!C1175</f>
        <v>1113-23 [CONSTRUCTORA FAINCA SRL] LIB-3894. PAGO CUB-04 (88.64%) DEL CONTRATO MIVHED/CB/OB/PEEN/001/2024, FICHA CBE00725, LOTE I, PARA LA CONSTRUCCION Y RECONSTRUCCION DE VIVIENDAS AFECTADAS POR LOS DAÑOS OCASIONADOS POR EL PASO DEL FENOMENO ATMOSFERICO A NIVEL NACIONAL, PROV. SANTIAGO, PROYECTO NO. 00598, SEGÚN COM. VMC-SP-155-2026 D/F 22/06/2026.</v>
      </c>
      <c r="D1171" s="2"/>
      <c r="E1171" s="2">
        <v>1823156.13</v>
      </c>
      <c r="F1171" s="2">
        <f t="shared" si="18"/>
        <v>853273594.58999979</v>
      </c>
    </row>
    <row r="1172" spans="1:6" ht="60.75" customHeight="1" x14ac:dyDescent="0.25">
      <c r="A1172" s="3">
        <f>Sheet!A1176</f>
        <v>46203</v>
      </c>
      <c r="B1172" s="4" t="str">
        <f>Sheet!B1176</f>
        <v>CH-150</v>
      </c>
      <c r="C1172" s="7" t="str">
        <f>Sheet!C1176</f>
        <v>1113-23 [INSTITUTO TECNOLOGICO DE SANTO DOMINGO] LIB-3906. TERCER PAGO CON LA FACTURA NCF NO. E450000000367 D/F 15/06/2026, CORRESPONDIENTE AL PAGO DEL TRIMESTRE FEBRERO- ABRIL 2026, POR LA PARTICIPACION DE LA COLABORADORA: WILMERY ESPINO VARGAS EN LA MAESTRIA EN NUTRIOLOGIA CLINICA, LA CUAL TENDRA UNA DURACION DE DOS (2) AÑOS, Y LA MISMA INICIO EN FEBRERO DEL 2025 Y CULMINARIA FEBRERO DEL 2027, CUBRIENDO LA INSTITUCION EL 50% DE LA MISMA, SEGUN COMS. RRHH-00338-26 D/F 22/06/2026, RRHH-00275-2025 D/F 28/08/2025 Y RRHH-00270-2025 D/F 24/06/2025. VER ANEXOS.</v>
      </c>
      <c r="D1172" s="2"/>
      <c r="E1172" s="2">
        <v>57177</v>
      </c>
      <c r="F1172" s="2">
        <f t="shared" si="18"/>
        <v>853216417.58999979</v>
      </c>
    </row>
    <row r="1173" spans="1:6" ht="60.75" customHeight="1" x14ac:dyDescent="0.25">
      <c r="A1173" s="3">
        <f>Sheet!A1177</f>
        <v>46203</v>
      </c>
      <c r="B1173" s="4" t="str">
        <f>Sheet!B1177</f>
        <v>CH-151</v>
      </c>
      <c r="C1173" s="7" t="str">
        <f>Sheet!C1177</f>
        <v>1113-23 [FUNDACION HERGAR PARA LA INVESTIGACION Y PROMOCION EDUCATIVA] LIB-3905. CUARTO PAGO CON LA FACTURA NCF NO. E450000000055 D/F 15/06/2026, POR VALOR DE US$ 1,170.00 UNA TASA USD$59.46 SEGUN FACTURA, POR LA PARTICIPACION DEL COLABORADOR ANGEL TOMAS BELTRE NUÑEZ, CEDULA: 001-1825045-5, MAESTRIA EN DIRECCION Y ADMINISTRACION DE EMPRESAS, LA CUAL TENDRA UNA DURACION DE UN (1) AÑO Y NUEVE (9) MESES, INICIANDO EN EL MES DE MARZO DEL 2025 Y FINALIZANDO EN EL MES DE DICIEMBRE DEL 2026, SEGUN COMS. RRHH-00335-26 D/F 22/06/2026, RRHH-0092-2025 D/F 26/02/2025, VER ANEXOS</v>
      </c>
      <c r="D1173" s="2"/>
      <c r="E1173" s="2">
        <v>69568.2</v>
      </c>
      <c r="F1173" s="2">
        <f t="shared" si="18"/>
        <v>853146849.38999975</v>
      </c>
    </row>
    <row r="1174" spans="1:6" ht="50.25" customHeight="1" x14ac:dyDescent="0.25">
      <c r="A1174" s="3">
        <f>Sheet!A1178</f>
        <v>46203</v>
      </c>
      <c r="B1174" s="4" t="str">
        <f>Sheet!B1178</f>
        <v>CH-152</v>
      </c>
      <c r="C1174" s="7" t="str">
        <f>Sheet!C1178</f>
        <v>1113-23 [FUNDACION HERGAR PARA LA INVESTIGACION Y PROMOCION EDUCATIVA] LIB-3907. TERCER PAGO CON LA FACTURA NCF NO. E450000000054 D/F 15/06/2026, POR LA PARTICIPACION DE LA COLABORADORA LILIANA CAROLINA REYNOSO MORA, CEDULA: 001-1776126-2, MAESTRIA EN DIRECCION FINANCIERA Y CONTROL DE GESTION, LA CUAL TENDRA UNA DURACION DE UN (1) AÑO Y NUEVE (9) MESES, CORRESPONDIENTE AL 3DO. CUATRIMESTRE MAYO - AGOSTO DEL 2026, SEGUN COM. RRHH-00334-26 D/F 22/06/2026, RRHH-00502-2025 D/F 28/10/2025 Y RRHH-00429/2025 D/F 10/09/2025. VER ANEXOS.</v>
      </c>
      <c r="D1174" s="2"/>
      <c r="E1174" s="2">
        <v>76920</v>
      </c>
      <c r="F1174" s="2">
        <f t="shared" si="18"/>
        <v>853069929.38999975</v>
      </c>
    </row>
    <row r="1175" spans="1:6" ht="57" customHeight="1" x14ac:dyDescent="0.25">
      <c r="A1175" s="3">
        <f>Sheet!A1179</f>
        <v>46203</v>
      </c>
      <c r="B1175" s="4" t="str">
        <f>Sheet!B1179</f>
        <v>CH-153</v>
      </c>
      <c r="C1175" s="7" t="str">
        <f>Sheet!C1179</f>
        <v>1113-23 [PONTIFICIA UNIVERSIDAD CATOLICA MADRE Y MAESTRA (PUCMM)] LIB-3908. TERCER PAGO CON LA FACTURA NCF NO. E450000002202 D/F 05/06/2026, POR LA PARTICIPACION DE LA COLABORADORA: JANVIEILLS CARIDAD PEÑA ROJAS, CORRESPONDIENTE A LA MAESTRIA EN GESTION FINANCIERA, LA CUAL TENDRA UNA DURACION DE UN (1) AÑO Y OCHO (8) MESES, EL CUAL INICIARA EL 30 DE JUNIO DEL 2025 Y FINALIZA EN EL MES DE MARZO 2027, SEGUN COMS. RRHH-00337-26 D/F 22/06/2026, RRHH-00201-2025 D/F 19/05/2025, RRHH-00203-2025 D/F 19/05/2025 Y DFO-0049-2025 07/02/2025. VER ANEXOS.</v>
      </c>
      <c r="D1175" s="2"/>
      <c r="E1175" s="2">
        <v>92285.71</v>
      </c>
      <c r="F1175" s="2">
        <f t="shared" si="18"/>
        <v>852977643.67999971</v>
      </c>
    </row>
    <row r="1176" spans="1:6" ht="65.25" customHeight="1" x14ac:dyDescent="0.25">
      <c r="A1176" s="3">
        <f>Sheet!A1180</f>
        <v>46203</v>
      </c>
      <c r="B1176" s="4" t="str">
        <f>Sheet!B1180</f>
        <v>CH-154</v>
      </c>
      <c r="C1176" s="7" t="str">
        <f>Sheet!C1180</f>
        <v>1113-23 [CARIBBEAN FOOD SUPPLY Y R, SRL] LIB-3910. PAGO NO.54 DEL CONTRATO NO. MIVHED/CB/BS/PEEN/010/2023, PROCESO NO. MIVHED-MAE-PEEN-2022-0013, ADENDUM NO. I MIVHED-CB-AD-256-2023, (POR EXT.DE VIGENCIA) ADENDUM NO. II MIVHED-CB-AD-121-2024 ADENDUM NO. III MIVHED-CB-AD-119-2025 (POR EXT. DE CONT. E INCREMENTO DEL MONTO) CON LA FACT. NCF NO. E450000000007 D/F 12/06/2026, (POR VALOR DE RD$1,588,175.75 MENOS RD$317,635.15 CORRESP. AL 20% DE. DEL AVANCE INICIAL) POR ADQ. DE MAT. Y HTAS. PARA REP. DE VIVIENDAS EN EL DN. Y LA PROV. STO DGO, A RAIZ DEL LAS LLUVIAS ACAECIDAS EL 04 DE NOV. 2022, LOTE II. SEGÚN DA/0673/2026 D/F 22/06/2026.VER ANEXOS.</v>
      </c>
      <c r="D1176" s="2"/>
      <c r="E1176" s="2">
        <v>1270540.6000000001</v>
      </c>
      <c r="F1176" s="2">
        <f t="shared" si="18"/>
        <v>851707103.07999969</v>
      </c>
    </row>
    <row r="1177" spans="1:6" ht="60.75" customHeight="1" x14ac:dyDescent="0.25">
      <c r="A1177" s="3">
        <f>Sheet!A1181</f>
        <v>46203</v>
      </c>
      <c r="B1177" s="4" t="str">
        <f>Sheet!B1181</f>
        <v>CH-155</v>
      </c>
      <c r="C1177" s="7" t="str">
        <f>Sheet!C1181</f>
        <v>1113-23 [PONTIFICIA UNIVERSIDAD CATOLICA MADRE Y MAESTRA (PUCMM)] LIB-3909. TERCER PAGO CON LA FACTURA NCF NO. E-450000002201 D/F 05/06/2026, POR LA PARTICIPACION DE LA COLABORADORA: GLORIANNY POLANCO ORBE, CORRESPONDIENTE AL PAGO DEL TERCER CUATRIMESTRE, EN LA MAESTRIA GESTION FINANCIERA, CONCENTRACION EN IMPUESTOS LA CUAL TENDRA UNA DURACION DE UN (1) AÑO Y OCHO (8) MESES, INICIANDO EL 30 DE JUNIO DEL 2025 Y FINALIZA EN EL MES DE MARZO 2027, SEGUN COMS. RRHH-00336-26 D/F 22/06/2026, RRHH-00255-2025 Y RRHH-00256-2025 D/F 20/06/2025. VER ANEXOS.</v>
      </c>
      <c r="D1177" s="2"/>
      <c r="E1177" s="2">
        <v>92285.71</v>
      </c>
      <c r="F1177" s="2">
        <f t="shared" si="18"/>
        <v>851614817.36999965</v>
      </c>
    </row>
    <row r="1178" spans="1:6" ht="33.75" customHeight="1" x14ac:dyDescent="0.25">
      <c r="A1178" s="3">
        <f>Sheet!A1182</f>
        <v>46203</v>
      </c>
      <c r="B1178" s="4" t="str">
        <f>Sheet!B1182</f>
        <v>CH-158</v>
      </c>
      <c r="C1178" s="7" t="str">
        <f>Sheet!C1182</f>
        <v xml:space="preserve">1113-23 [MINISTERIO DE LA VIVIENDA HABITAT Y EDIFICACIONES (MIVHED)] LIB-3893. PAGO DE VIATICOS EN OPERATIVOS DE SUPERVISION, CONSTRUCCION Y RECONSTRUCCION DE VIVIENDAS PARA PERSONAL DESCRITO EN EL EXPEDIENTE ANEXO, GRUPO NO. 70-2026, SEGUN COM. DA-0553-2026 D/F 29/05/2026. (VER ANEXOS).   </v>
      </c>
      <c r="D1178" s="2"/>
      <c r="E1178" s="2">
        <v>433553.57</v>
      </c>
      <c r="F1178" s="2">
        <f t="shared" si="18"/>
        <v>851181263.79999959</v>
      </c>
    </row>
    <row r="1179" spans="1:6" ht="40.5" customHeight="1" x14ac:dyDescent="0.25">
      <c r="A1179" s="3">
        <f>Sheet!A1183</f>
        <v>46203</v>
      </c>
      <c r="B1179" s="4" t="str">
        <f>Sheet!B1183</f>
        <v>CH-163</v>
      </c>
      <c r="C1179" s="7" t="str">
        <f>Sheet!C1183</f>
        <v>1113-23 [MINISTERIO DE LA VIVIENDA HABITAT Y EDIFICACIONES (MIVHED)] LIB-3900. PAGO DE VIATICOS ADMINISTRATIVOS Y OPERATIVOS DE INSPECCION Y SUPERVISION (SERVICIOS DE ALIMENTACION, MOVILIDAD, SUBVENCIONES, REPRESENTACION, MANTENIMIENTO Y HOSPEDAJE) PARA PERSONAL DESCRITO EN EL EXPEDIENTE ANEXO, GRUPO NO. 92-2026, SEGUN COM. DA-0669-2026 D/F 22/06/2026. (VER ANEXOS).</v>
      </c>
      <c r="D1179" s="2"/>
      <c r="E1179" s="2">
        <v>83180</v>
      </c>
      <c r="F1179" s="2">
        <f t="shared" si="18"/>
        <v>851098083.79999959</v>
      </c>
    </row>
    <row r="1180" spans="1:6" ht="33" customHeight="1" x14ac:dyDescent="0.25">
      <c r="A1180" s="3">
        <f>Sheet!A1184</f>
        <v>46203</v>
      </c>
      <c r="B1180" s="4" t="str">
        <f>Sheet!B1184</f>
        <v>CH-164</v>
      </c>
      <c r="C1180" s="7" t="str">
        <f>Sheet!C1184</f>
        <v>1113-23 [MINISTERIO DE LA VIVIENDA HABITAT Y EDIFICACIONES (MIVHED)] LIB-3902. PAGO DE VIATICOS EN OPERATIVOS DE SUPERVISION, CONSTRUCCION Y RECONSTRUCCION DE VIVIENDAS, PARA PERSONAL DESCRITO EN EL EXPEDIENTE ANEXO, GRUPO NO. 93-2026, SEGUN COM. DA-0674-2026 D/F 22/06/2026. (VER ANEXOS).</v>
      </c>
      <c r="D1180" s="2"/>
      <c r="E1180" s="2">
        <v>108323.75</v>
      </c>
      <c r="F1180" s="2">
        <f t="shared" si="18"/>
        <v>850989760.04999959</v>
      </c>
    </row>
    <row r="1181" spans="1:6" ht="24" customHeight="1" x14ac:dyDescent="0.25">
      <c r="A1181" s="3">
        <f>Sheet!A1185</f>
        <v>46203</v>
      </c>
      <c r="B1181" s="4" t="str">
        <f>Sheet!B1185</f>
        <v>CR-363</v>
      </c>
      <c r="C1181" s="7" t="str">
        <f>Sheet!C1185</f>
        <v>1113-04 [] CARGOS BANCARIOS POR MANEJO DE CUENTA, CORRESPONDIENTE AL MES DE JUNIO 2026, SEGUN TRANSACION NO. 9990002</v>
      </c>
      <c r="D1181" s="2"/>
      <c r="E1181" s="2">
        <v>175</v>
      </c>
      <c r="F1181" s="2">
        <f t="shared" si="18"/>
        <v>850989585.04999959</v>
      </c>
    </row>
    <row r="1182" spans="1:6" ht="24" customHeight="1" x14ac:dyDescent="0.25">
      <c r="A1182" s="3">
        <f>Sheet!A1186</f>
        <v>46203</v>
      </c>
      <c r="B1182" s="4" t="str">
        <f>Sheet!B1186</f>
        <v>CR-52</v>
      </c>
      <c r="C1182" s="7" t="str">
        <f>Sheet!C1186</f>
        <v>1113-20 [] CARGOS BANCARIOS POR MANEJO DE CUENTA, CORRESPONDIENTE AL MES DE JUNIO 2026, SEGUN TRANSACION NO. 9990002.</v>
      </c>
      <c r="D1182" s="2"/>
      <c r="E1182" s="2">
        <v>175</v>
      </c>
      <c r="F1182" s="2">
        <f t="shared" si="18"/>
        <v>850989410.04999959</v>
      </c>
    </row>
    <row r="1183" spans="1:6" ht="24" customHeight="1" x14ac:dyDescent="0.25">
      <c r="A1183" s="3">
        <f>Sheet!A1187</f>
        <v>46203</v>
      </c>
      <c r="B1183" s="4" t="str">
        <f>Sheet!B1187</f>
        <v>DB-4965</v>
      </c>
      <c r="C1183" s="7" t="str">
        <f>Sheet!C1187</f>
        <v>1113-19 PARA REGISTRAR INGRESOS DE BIENES NACIONALES CORRESPONDIENTE AL DIA 30/06/2026. SEGUN RELACION ANEXA</v>
      </c>
      <c r="D1183" s="2">
        <v>152430.9</v>
      </c>
      <c r="E1183" s="2"/>
      <c r="F1183" s="2">
        <f t="shared" si="18"/>
        <v>851141840.94999957</v>
      </c>
    </row>
    <row r="1184" spans="1:6" ht="24" customHeight="1" x14ac:dyDescent="0.25">
      <c r="A1184" s="3">
        <f>Sheet!A1188</f>
        <v>46203</v>
      </c>
      <c r="B1184" s="4" t="str">
        <f>Sheet!B1188</f>
        <v>DB-4965</v>
      </c>
      <c r="C1184" s="7" t="str">
        <f>Sheet!C1188</f>
        <v>1113-19 PARA REGISTRAR INGRESOS DE BIENES NACIONALES CORRESPONDIENTE AL DIA 30/06/2026. SEGUN RELACION ANEXA</v>
      </c>
      <c r="D1184" s="2">
        <v>6325.42</v>
      </c>
      <c r="E1184" s="2"/>
      <c r="F1184" s="2">
        <f t="shared" si="18"/>
        <v>851148166.36999953</v>
      </c>
    </row>
    <row r="1185" spans="1:6" ht="24" customHeight="1" x14ac:dyDescent="0.25">
      <c r="A1185" s="3">
        <f>Sheet!A1189</f>
        <v>46203</v>
      </c>
      <c r="B1185" s="4" t="str">
        <f>Sheet!B1189</f>
        <v>ED-33076</v>
      </c>
      <c r="C1185" s="7" t="str">
        <f>Sheet!C1189</f>
        <v>1113-18  PARA REGISTRAR PRUEBA DE LA CUENTA 1113-18, A LA CUENTA 1113-23</v>
      </c>
      <c r="D1185" s="2">
        <v>720000</v>
      </c>
      <c r="E1185" s="2"/>
      <c r="F1185" s="2">
        <f t="shared" si="18"/>
        <v>851868166.36999953</v>
      </c>
    </row>
    <row r="1186" spans="1:6" ht="24" customHeight="1" x14ac:dyDescent="0.25">
      <c r="A1186" s="3">
        <f>Sheet!A1190</f>
        <v>46203</v>
      </c>
      <c r="B1186" s="4" t="str">
        <f>Sheet!B1190</f>
        <v>ED-33089</v>
      </c>
      <c r="C1186" s="7" t="str">
        <f>Sheet!C1190</f>
        <v>1113-22 P/R INGRESO POR ASIGNACION DE CUOTA,PARA LLEVAR A LA CTA. SUBCUENTA PAGADORA FONDO 2119 CORRESPONDIENTE AL 30/06/2026 REF. 65528</v>
      </c>
      <c r="D1186" s="2">
        <v>59708</v>
      </c>
      <c r="E1186" s="2"/>
      <c r="F1186" s="2">
        <f t="shared" si="18"/>
        <v>851927874.36999953</v>
      </c>
    </row>
    <row r="1187" spans="1:6" ht="24" customHeight="1" x14ac:dyDescent="0.25">
      <c r="A1187" s="3">
        <f>Sheet!A1191</f>
        <v>46203</v>
      </c>
      <c r="B1187" s="4" t="str">
        <f>Sheet!B1191</f>
        <v>ED-33089</v>
      </c>
      <c r="C1187" s="7" t="str">
        <f>Sheet!C1191</f>
        <v>1113-19 P/R INGRESO POR ASIGNACION DE CUOTA,PARA LLEVAR A LA CTA. SUBCUENTA PAGADORA FONDO 2119 CORRESPONDIENTE AL 30/06/2026 REF. 65528</v>
      </c>
      <c r="D1187" s="2"/>
      <c r="E1187" s="2">
        <v>59708</v>
      </c>
      <c r="F1187" s="2">
        <f t="shared" si="18"/>
        <v>851868166.36999953</v>
      </c>
    </row>
    <row r="1188" spans="1:6" ht="24" customHeight="1" x14ac:dyDescent="0.25">
      <c r="A1188" s="3">
        <f>Sheet!A1192</f>
        <v>46203</v>
      </c>
      <c r="B1188" s="4" t="str">
        <f>Sheet!B1192</f>
        <v>ED-33146</v>
      </c>
      <c r="C1188" s="7" t="str">
        <f>Sheet!C1192</f>
        <v>1113-23 P/R INGRESO POR ASIGNACION PRESUPUESTARIA DEL FONDO 100, CORRESPONDIENTE AL 30/06/2026 REF. 65526</v>
      </c>
      <c r="D1188" s="2">
        <v>455428.54</v>
      </c>
      <c r="E1188" s="2"/>
      <c r="F1188" s="2">
        <f t="shared" si="18"/>
        <v>852323594.90999949</v>
      </c>
    </row>
    <row r="1189" spans="1:6" ht="24" customHeight="1" x14ac:dyDescent="0.25">
      <c r="A1189" s="3">
        <f>Sheet!A1193</f>
        <v>46203</v>
      </c>
      <c r="B1189" s="4" t="str">
        <f>Sheet!B1193</f>
        <v>ED-33149</v>
      </c>
      <c r="C1189" s="7" t="str">
        <f>Sheet!C1193</f>
        <v>1113-23 P/R INGRESO POR ASIGNACION PRESUPUESTARIA DEL FONDO 100, CORRESPONDIENTE AL 30/06/2026 REF. 65528</v>
      </c>
      <c r="D1189" s="2">
        <v>875796.41</v>
      </c>
      <c r="E1189" s="2"/>
      <c r="F1189" s="2">
        <f t="shared" si="18"/>
        <v>853199391.31999946</v>
      </c>
    </row>
    <row r="1190" spans="1:6" ht="24" customHeight="1" x14ac:dyDescent="0.25">
      <c r="A1190" s="3">
        <f>Sheet!A1194</f>
        <v>46203</v>
      </c>
      <c r="B1190" s="4" t="str">
        <f>Sheet!B1194</f>
        <v>ED-33249</v>
      </c>
      <c r="C1190" s="7" t="str">
        <f>Sheet!C1194</f>
        <v>1113-19 PARA REGISTRAR INGRESO CORRESPONDIENTE AL DIA 30/06/2026, SEGUN ESTADO DE BANCO ANEXO, REF NO. 924234810.</v>
      </c>
      <c r="D1190" s="2">
        <v>2500</v>
      </c>
      <c r="E1190" s="2"/>
      <c r="F1190" s="2">
        <f t="shared" si="18"/>
        <v>853201891.31999946</v>
      </c>
    </row>
    <row r="1191" spans="1:6" ht="24" customHeight="1" x14ac:dyDescent="0.25">
      <c r="A1191" s="3">
        <f>Sheet!A1195</f>
        <v>46203</v>
      </c>
      <c r="B1191" s="4" t="str">
        <f>Sheet!B1195</f>
        <v>ED-33250</v>
      </c>
      <c r="C1191" s="7" t="str">
        <f>Sheet!C1195</f>
        <v>1113-19 PARA REGISTRAR INGRESO CORRESPONDIENTE AL DIA 30/06/2026, SEGUN ESTADO DE BANCO ANEXO, REF NO. 242348401.</v>
      </c>
      <c r="D1191" s="2">
        <v>15000</v>
      </c>
      <c r="E1191" s="2"/>
      <c r="F1191" s="2">
        <f t="shared" si="18"/>
        <v>853216891.31999946</v>
      </c>
    </row>
    <row r="1192" spans="1:6" ht="24" customHeight="1" x14ac:dyDescent="0.25">
      <c r="A1192" s="3">
        <f>Sheet!A1196</f>
        <v>46203</v>
      </c>
      <c r="B1192" s="4" t="str">
        <f>Sheet!B1196</f>
        <v>ED-33255</v>
      </c>
      <c r="C1192" s="7" t="str">
        <f>Sheet!C1196</f>
        <v>1113-19 PARA REGISTRAR INGRESO CORRESPONDIENTE AL DIA 30/06/2026, SEGUN ESTADO DE BANCO ANEXO, REF NO. 242348992.</v>
      </c>
      <c r="D1192" s="2">
        <v>3500</v>
      </c>
      <c r="E1192" s="2"/>
      <c r="F1192" s="2">
        <f t="shared" si="18"/>
        <v>853220391.31999946</v>
      </c>
    </row>
    <row r="1193" spans="1:6" ht="24" customHeight="1" x14ac:dyDescent="0.25">
      <c r="A1193" s="3">
        <f>Sheet!A1197</f>
        <v>46203</v>
      </c>
      <c r="B1193" s="4" t="str">
        <f>Sheet!B1197</f>
        <v>ED-33256</v>
      </c>
      <c r="C1193" s="7" t="str">
        <f>Sheet!C1197</f>
        <v>1113-19 PARA REGISTRAR INGRESO CORRESPONDIENTE AL DIA 30/06/2026, SEGUN ESTADO DE BANCO ANEXO, REF NO. 924234926.</v>
      </c>
      <c r="D1193" s="2">
        <v>5700</v>
      </c>
      <c r="E1193" s="2"/>
      <c r="F1193" s="2">
        <f t="shared" si="18"/>
        <v>853226091.31999946</v>
      </c>
    </row>
    <row r="1194" spans="1:6" ht="24" customHeight="1" x14ac:dyDescent="0.25">
      <c r="A1194" s="3">
        <f>Sheet!A1198</f>
        <v>46203</v>
      </c>
      <c r="B1194" s="4" t="str">
        <f>Sheet!B1198</f>
        <v>ED-33258</v>
      </c>
      <c r="C1194" s="7" t="str">
        <f>Sheet!C1198</f>
        <v>1113-19 PARA REGISTRAR INGRESO CORRESPONDIENTE AL DIA 30/06/2026, SEGUN ESTADO DE BANCO ANEXO, REF NO. 242349456.</v>
      </c>
      <c r="D1194" s="2">
        <v>8350.2000000000007</v>
      </c>
      <c r="E1194" s="2"/>
      <c r="F1194" s="2">
        <f t="shared" si="18"/>
        <v>853234441.5199995</v>
      </c>
    </row>
    <row r="1195" spans="1:6" ht="24" customHeight="1" x14ac:dyDescent="0.25">
      <c r="A1195" s="3">
        <f>Sheet!A1199</f>
        <v>46203</v>
      </c>
      <c r="B1195" s="4" t="str">
        <f>Sheet!B1199</f>
        <v>ED-33259</v>
      </c>
      <c r="C1195" s="7" t="str">
        <f>Sheet!C1199</f>
        <v>1113-19 PARA REGISTRAR INGRESO CORRESPONDIENTE AL DIA 30/06/2026, SEGUN ESTADO DE BANCO ANEXO, REF NO. 003730030437.</v>
      </c>
      <c r="D1195" s="2">
        <v>98559.12</v>
      </c>
      <c r="E1195" s="2"/>
      <c r="F1195" s="2">
        <f t="shared" si="18"/>
        <v>853333000.63999951</v>
      </c>
    </row>
    <row r="1196" spans="1:6" ht="24" customHeight="1" x14ac:dyDescent="0.25">
      <c r="A1196" s="3">
        <f>Sheet!A1200</f>
        <v>46203</v>
      </c>
      <c r="B1196" s="4" t="str">
        <f>Sheet!B1200</f>
        <v>ED-33260</v>
      </c>
      <c r="C1196" s="7" t="str">
        <f>Sheet!C1200</f>
        <v>1113-19 PARA REGISTRAR INGRESO CORRESPONDIENTE AL DIA 30/06/2026, SEGUN ESTADO DE BANCO ANEXO, REF NO. 426421570.</v>
      </c>
      <c r="D1196" s="2">
        <v>3300</v>
      </c>
      <c r="E1196" s="2"/>
      <c r="F1196" s="2">
        <f t="shared" si="18"/>
        <v>853336300.63999951</v>
      </c>
    </row>
    <row r="1197" spans="1:6" ht="24" customHeight="1" x14ac:dyDescent="0.25">
      <c r="A1197" s="3">
        <f>Sheet!A1201</f>
        <v>46203</v>
      </c>
      <c r="B1197" s="4" t="str">
        <f>Sheet!B1201</f>
        <v>ED-33261</v>
      </c>
      <c r="C1197" s="7" t="str">
        <f>Sheet!C1201</f>
        <v>1113-19 PARA REGISTRAR INGRESO CORRESPONDIENTE AL DIA 30/06/2026, SEGUN ESTADO DE BANCO ANEXO, REF NO. 452400544534.</v>
      </c>
      <c r="D1197" s="2">
        <v>16312.5</v>
      </c>
      <c r="E1197" s="2"/>
      <c r="F1197" s="2">
        <f t="shared" si="18"/>
        <v>853352613.13999951</v>
      </c>
    </row>
    <row r="1198" spans="1:6" ht="24" customHeight="1" x14ac:dyDescent="0.25">
      <c r="A1198" s="3">
        <f>Sheet!A1202</f>
        <v>46203</v>
      </c>
      <c r="B1198" s="4" t="str">
        <f>Sheet!B1202</f>
        <v>ED-33262</v>
      </c>
      <c r="C1198" s="7" t="str">
        <f>Sheet!C1202</f>
        <v>1113-19 PARA REGISTRAR INGRESO CORRESPONDIENTE AL DIA 30/06/2026, SEGUN ESTADO DE BANCO ANEXO, REF NO. 452400548350.</v>
      </c>
      <c r="D1198" s="2">
        <v>15000</v>
      </c>
      <c r="E1198" s="2"/>
      <c r="F1198" s="2">
        <f t="shared" si="18"/>
        <v>853367613.13999951</v>
      </c>
    </row>
    <row r="1199" spans="1:6" ht="24" customHeight="1" x14ac:dyDescent="0.25">
      <c r="A1199" s="3">
        <f>Sheet!A1203</f>
        <v>46203</v>
      </c>
      <c r="B1199" s="4" t="str">
        <f>Sheet!B1203</f>
        <v>ED-33263</v>
      </c>
      <c r="C1199" s="7" t="str">
        <f>Sheet!C1203</f>
        <v>1113-19 PARA REGISTRAR INGRESO CORRESPONDIENTE AL DIA 30/06/2026, SEGUN ESTADO DE BANCO ANEXO, REF NO. 242352693.</v>
      </c>
      <c r="D1199" s="2">
        <v>7500</v>
      </c>
      <c r="E1199" s="2"/>
      <c r="F1199" s="2">
        <f t="shared" si="18"/>
        <v>853375113.13999951</v>
      </c>
    </row>
    <row r="1200" spans="1:6" ht="24" customHeight="1" x14ac:dyDescent="0.25">
      <c r="A1200" s="3">
        <f>Sheet!A1204</f>
        <v>46203</v>
      </c>
      <c r="B1200" s="4" t="str">
        <f>Sheet!B1204</f>
        <v>ED-33264</v>
      </c>
      <c r="C1200" s="7" t="str">
        <f>Sheet!C1204</f>
        <v>1113-19 PARA REGISTRAR INGRESO CORRESPONDIENTE AL DIA 30/06/2026, SEGUN ESTADO DE BANCO ANEXO, REF NO. 426434227.</v>
      </c>
      <c r="D1200" s="2">
        <v>1658.55</v>
      </c>
      <c r="E1200" s="2"/>
      <c r="F1200" s="2">
        <f t="shared" si="18"/>
        <v>853376771.68999946</v>
      </c>
    </row>
    <row r="1201" spans="1:6" ht="24" customHeight="1" x14ac:dyDescent="0.25">
      <c r="A1201" s="3">
        <f>Sheet!A1205</f>
        <v>46203</v>
      </c>
      <c r="B1201" s="4" t="str">
        <f>Sheet!B1205</f>
        <v>ED-33265</v>
      </c>
      <c r="C1201" s="7" t="str">
        <f>Sheet!C1205</f>
        <v>1113-19 PARA REGISTRAR INGRESO CORRESPONDIENTE AL DIA 30/06/2026, SEGUN ESTADO DE BANCO ANEXO, REF NO. 242356671</v>
      </c>
      <c r="D1201" s="2">
        <v>3300</v>
      </c>
      <c r="E1201" s="2"/>
      <c r="F1201" s="2">
        <f t="shared" si="18"/>
        <v>853380071.68999946</v>
      </c>
    </row>
    <row r="1202" spans="1:6" ht="24" customHeight="1" x14ac:dyDescent="0.25">
      <c r="A1202" s="3">
        <f>Sheet!A1206</f>
        <v>46203</v>
      </c>
      <c r="B1202" s="4" t="str">
        <f>Sheet!B1206</f>
        <v>ED-33290</v>
      </c>
      <c r="C1202" s="7" t="str">
        <f>Sheet!C1206</f>
        <v>1113-19 PARA REGISTRAR INGRESOS POR PAGO DE INDEMNIZACION REF. NO. 242357720  VER ANEXOS</v>
      </c>
      <c r="D1202" s="2">
        <v>945662</v>
      </c>
      <c r="E1202" s="2"/>
      <c r="F1202" s="2">
        <f t="shared" si="18"/>
        <v>854325733.68999946</v>
      </c>
    </row>
    <row r="1203" spans="1:6" ht="24" customHeight="1" x14ac:dyDescent="0.25">
      <c r="A1203" s="3">
        <f>Sheet!A1207</f>
        <v>46203</v>
      </c>
      <c r="B1203" s="4" t="str">
        <f>Sheet!B1207</f>
        <v>ED-33390</v>
      </c>
      <c r="C1203" s="7" t="str">
        <f>Sheet!C1207</f>
        <v>1113-19 PARA REGISTRAR LA FACTURA NO. 2182, NCF B0100002182 D/F 30/6/2030 DEL INGRESO RECIBIDO DE TAKO BEACH APOGEO SRL, DEL DEPOSITO REF. NO. 426411283 D/F 30/06/2026</v>
      </c>
      <c r="D1203" s="2">
        <v>6000</v>
      </c>
      <c r="E1203" s="2"/>
      <c r="F1203" s="2">
        <f t="shared" si="18"/>
        <v>854331733.68999946</v>
      </c>
    </row>
    <row r="1204" spans="1:6" ht="22.5" customHeight="1" x14ac:dyDescent="0.25">
      <c r="A1204" s="3">
        <f>Sheet!A1208</f>
        <v>46203</v>
      </c>
      <c r="B1204" s="4" t="str">
        <f>Sheet!B1208</f>
        <v>ED-33391</v>
      </c>
      <c r="C1204" s="7" t="str">
        <f>Sheet!C1208</f>
        <v>1113-19 PARA REGISTRAR LA FACTURA NO. 2171, NCF B0100002171 D/F 30/6/2026 DEL INGRESO RECIBIDO DE CONALPI CONSTRUCTORA ALMONTE PILARTE SRL, DEL DEPOSITO REF. NO. 012032 JAIRO ISRAEL SANCHEZ INT178282845185 1F D/F 30/06/2026.</v>
      </c>
      <c r="D1204" s="2">
        <v>6000</v>
      </c>
      <c r="E1204" s="2"/>
      <c r="F1204" s="2">
        <f t="shared" si="18"/>
        <v>854337733.68999946</v>
      </c>
    </row>
    <row r="1205" spans="1:6" ht="22.5" customHeight="1" x14ac:dyDescent="0.25">
      <c r="A1205" s="3">
        <f>Sheet!A1209</f>
        <v>46203</v>
      </c>
      <c r="B1205" s="4" t="str">
        <f>Sheet!B1209</f>
        <v>ED-33392</v>
      </c>
      <c r="C1205" s="7" t="str">
        <f>Sheet!C1209</f>
        <v>1113-19 PARA REGISTRAR LA FACTURA NO. 2172, NCF B0100002172 D/F 30/6/2026 DEL INGRESO RECIBIDO DE CONSTRUCTORA VICASA S R L, DEL DEPOSITO REF. NO. 34976 KATHERINE ALMONTE INT178188076565 91 D/F 19/06/2026.</v>
      </c>
      <c r="D1205" s="2">
        <v>6000</v>
      </c>
      <c r="E1205" s="2"/>
      <c r="F1205" s="2">
        <f t="shared" si="18"/>
        <v>854343733.68999946</v>
      </c>
    </row>
    <row r="1206" spans="1:6" ht="22.5" customHeight="1" x14ac:dyDescent="0.25">
      <c r="A1206" s="3">
        <f>Sheet!A1210</f>
        <v>46203</v>
      </c>
      <c r="B1206" s="4" t="str">
        <f>Sheet!B1210</f>
        <v>ED-33436</v>
      </c>
      <c r="C1206" s="7" t="str">
        <f>Sheet!C1210</f>
        <v>1113-19 PARA REGISTRAR INGRESO CORRESPONDIENTE AL DIA 30 DEL MES DE JUNIO 2026, SEGUN ESTADO DE BANCO ANEXO, REF 170515 YESSENIA VENTURA INT178282845185 1F</v>
      </c>
      <c r="D1206" s="2">
        <v>6000</v>
      </c>
      <c r="E1206" s="2"/>
      <c r="F1206" s="2">
        <f t="shared" si="18"/>
        <v>854349733.68999946</v>
      </c>
    </row>
    <row r="1207" spans="1:6" ht="22.5" customHeight="1" x14ac:dyDescent="0.25">
      <c r="A1207" s="3">
        <f>Sheet!A1211</f>
        <v>46203</v>
      </c>
      <c r="B1207" s="4" t="str">
        <f>Sheet!B1211</f>
        <v>ED-33440</v>
      </c>
      <c r="C1207" s="7" t="str">
        <f>Sheet!C1211</f>
        <v>1113-19 PARA REGISTRAR INGRESOS VARIOR POR VALOR RD$1.00 REF. NO. 353633 PRUEBA TEST INT178282845185 1F</v>
      </c>
      <c r="D1207" s="2">
        <v>1</v>
      </c>
      <c r="E1207" s="2"/>
      <c r="F1207" s="2">
        <f t="shared" si="18"/>
        <v>854349734.68999946</v>
      </c>
    </row>
    <row r="1208" spans="1:6" ht="22.5" customHeight="1" x14ac:dyDescent="0.25">
      <c r="A1208" s="3">
        <f>Sheet!A1212</f>
        <v>46203</v>
      </c>
      <c r="B1208" s="4" t="str">
        <f>Sheet!B1212</f>
        <v>ED-33513</v>
      </c>
      <c r="C1208" s="7" t="str">
        <f>Sheet!C1212</f>
        <v>1113-18 PARA CORRERIR ED-33076 POR VALOR RD$720,000.00 NO FUE MODIFICADA POR ERROR DEL SISTEMA MASTERSOF</v>
      </c>
      <c r="D1208" s="2"/>
      <c r="E1208" s="2">
        <v>720000</v>
      </c>
      <c r="F1208" s="2">
        <f t="shared" si="18"/>
        <v>853629734.68999946</v>
      </c>
    </row>
    <row r="1209" spans="1:6" ht="22.5" customHeight="1" x14ac:dyDescent="0.25">
      <c r="A1209" s="3">
        <f>Sheet!A1213</f>
        <v>46203</v>
      </c>
      <c r="B1209" s="4" t="str">
        <f>Sheet!B1213</f>
        <v>ED-33517</v>
      </c>
      <c r="C1209" s="7" t="str">
        <f>Sheet!C1213</f>
        <v>1113-22 P/ REGISTRAR SOBREGIRO BANCARIO EN LAS SUB-CUENTAS FONDO 100 CTA-NO. 1113-23; POR VALOR DE $8,490,285.88 Y LA CUENTA FONDO 2119 CTA.NO.1113-22; POR VALOR DE $898,841.93, VER ANEXOS</v>
      </c>
      <c r="D1209" s="2">
        <v>898841.09</v>
      </c>
      <c r="E1209" s="2"/>
      <c r="F1209" s="2">
        <f t="shared" si="18"/>
        <v>854528575.77999949</v>
      </c>
    </row>
    <row r="1210" spans="1:6" ht="22.5" customHeight="1" x14ac:dyDescent="0.25">
      <c r="A1210" s="3">
        <f>Sheet!A1214</f>
        <v>46203</v>
      </c>
      <c r="B1210" s="4" t="str">
        <f>Sheet!B1214</f>
        <v>ED-33517</v>
      </c>
      <c r="C1210" s="7" t="str">
        <f>Sheet!C1214</f>
        <v>1113-23 P/ REGISTRAR SOBREGIRO BANCARIO EN LAS SUB-CUENTAS FONDO 100 CTA-NO. 1113-23; POR VALOR DE $8,490,285.88 Y LA CUENTA FONDO 2119 CTA.NO.1113-22; POR VALOR DE $898,841.93, VER ANEXOS</v>
      </c>
      <c r="D1210" s="2">
        <v>12082363.84</v>
      </c>
      <c r="E1210" s="2"/>
      <c r="F1210" s="2">
        <f t="shared" si="18"/>
        <v>866610939.61999953</v>
      </c>
    </row>
    <row r="1211" spans="1:6" ht="22.5" customHeight="1" x14ac:dyDescent="0.25">
      <c r="A1211" s="3">
        <f>Sheet!A1215</f>
        <v>46203</v>
      </c>
      <c r="B1211" s="4" t="str">
        <f>Sheet!B1215</f>
        <v>ED-33530</v>
      </c>
      <c r="C1211" s="7" t="str">
        <f>Sheet!C1215</f>
        <v>1113-19 PARA REGISTRAR LA FACTURA NO. 2181, NCF B0100002181 D/F 30/6/2030 DEL INGRESO RECIBIDO DE INVERSIONES KNUHA SRL, DEL DEPOSITO REF. NO. 924235091 D/F 30/06/2026</v>
      </c>
      <c r="D1211" s="2">
        <v>6000</v>
      </c>
      <c r="E1211" s="2"/>
      <c r="F1211" s="2">
        <f t="shared" si="18"/>
        <v>866616939.61999953</v>
      </c>
    </row>
    <row r="1212" spans="1:6" ht="22.5" customHeight="1" x14ac:dyDescent="0.25">
      <c r="A1212" s="3">
        <f>Sheet!A1216</f>
        <v>46203</v>
      </c>
      <c r="B1212" s="4" t="str">
        <f>Sheet!B1216</f>
        <v>ED-33531</v>
      </c>
      <c r="C1212" s="7" t="str">
        <f>Sheet!C1216</f>
        <v>1113-19 PARA REGISTRAR LA FACTURA NO. 5055, NCF B0200005055 D/F 30/6/2026 DEL INGRESO RECIBIDO DE PRADERAS DEL MIRADOR, DEL DEPOSITO REF. NO. 242349203 D/F 30/06/2026</v>
      </c>
      <c r="D1212" s="2">
        <v>1100</v>
      </c>
      <c r="E1212" s="2"/>
      <c r="F1212" s="2">
        <f t="shared" si="18"/>
        <v>866618039.61999953</v>
      </c>
    </row>
    <row r="1213" spans="1:6" ht="22.5" customHeight="1" x14ac:dyDescent="0.25">
      <c r="A1213" s="3">
        <f>Sheet!A1217</f>
        <v>46203</v>
      </c>
      <c r="B1213" s="4" t="str">
        <f>Sheet!B1217</f>
        <v>ED-33533</v>
      </c>
      <c r="C1213" s="7" t="str">
        <f>Sheet!C1217</f>
        <v>1113-19 PARA REGISTRAR INGRESO CORRESPONDIENTE AL DIA 30/06/2026, SEGUN ESTADO DE BANCO ANEXO, REF 749828 EDDY JOSE LOPEZ INT178282845185 1F</v>
      </c>
      <c r="D1213" s="2">
        <v>6000</v>
      </c>
      <c r="E1213" s="2"/>
      <c r="F1213" s="2">
        <f t="shared" si="18"/>
        <v>866624039.61999953</v>
      </c>
    </row>
    <row r="1214" spans="1:6" ht="33.75" customHeight="1" x14ac:dyDescent="0.25">
      <c r="A1214" s="3">
        <f>Sheet!A1218</f>
        <v>46203</v>
      </c>
      <c r="B1214" s="4" t="str">
        <f>Sheet!B1218</f>
        <v>ED-33543</v>
      </c>
      <c r="C1214" s="7" t="str">
        <f>Sheet!C1218</f>
        <v>1113-19 PARA REAJUSTAR BALANCE DE LAS CUENTAS 1113-19 (SUBCUENTA TESORERIA MIVED), POR VALOR (0.02), EL CUAL SE PAGO EN EL LIB. 3388 CH-78 D/F 12/06/2026, Y EL LIB.3492 CH-86 D/F 16/06/2026 LLEVANDOLA LA CTA. NO 6021-99 GASTOS VARIOS , VER ANEXOS</v>
      </c>
      <c r="D1214" s="2"/>
      <c r="E1214" s="2">
        <v>0.02</v>
      </c>
      <c r="F1214" s="2">
        <f t="shared" si="18"/>
        <v>866624039.59999955</v>
      </c>
    </row>
    <row r="1215" spans="1:6" x14ac:dyDescent="0.25">
      <c r="D1215" s="2">
        <v>0.02</v>
      </c>
      <c r="E1215" s="2"/>
      <c r="F1215" s="2">
        <f t="shared" si="18"/>
        <v>866624039.61999953</v>
      </c>
    </row>
    <row r="1216" spans="1:6" ht="8.25" customHeight="1" thickBot="1" x14ac:dyDescent="0.3">
      <c r="D1216" s="2"/>
      <c r="E1216" s="2"/>
      <c r="F1216" s="2"/>
    </row>
    <row r="1217" spans="1:6" ht="15" thickBot="1" x14ac:dyDescent="0.3">
      <c r="A1217" s="33" t="s">
        <v>32</v>
      </c>
      <c r="B1217" s="34"/>
      <c r="C1217" s="34"/>
      <c r="D1217" s="15">
        <f>SUM(D10:D1215)</f>
        <v>3761419328.3799992</v>
      </c>
      <c r="E1217" s="15">
        <f>SUM(E10:E1215)</f>
        <v>3506006399.6900005</v>
      </c>
      <c r="F1217" s="15">
        <f>+F1215</f>
        <v>866624039.61999953</v>
      </c>
    </row>
    <row r="1219" spans="1:6" x14ac:dyDescent="0.25">
      <c r="D1219" s="19"/>
      <c r="E1219" s="6"/>
      <c r="F1219" s="6"/>
    </row>
    <row r="1220" spans="1:6" x14ac:dyDescent="0.25">
      <c r="D1220" s="19"/>
      <c r="E1220" s="19"/>
      <c r="F1220" s="6"/>
    </row>
    <row r="1221" spans="1:6" x14ac:dyDescent="0.25">
      <c r="D1221" s="19"/>
      <c r="E1221" s="6"/>
      <c r="F1221" s="6"/>
    </row>
    <row r="1222" spans="1:6" x14ac:dyDescent="0.25">
      <c r="D1222" s="19"/>
      <c r="E1222" s="6"/>
      <c r="F1222" s="6"/>
    </row>
    <row r="1223" spans="1:6" x14ac:dyDescent="0.25">
      <c r="D1223" s="19"/>
      <c r="E1223" s="6"/>
      <c r="F1223" s="6"/>
    </row>
    <row r="1224" spans="1:6" x14ac:dyDescent="0.25">
      <c r="D1224" s="19"/>
      <c r="E1224" s="6"/>
      <c r="F1224" s="6"/>
    </row>
    <row r="1228" spans="1:6" ht="22.5" x14ac:dyDescent="0.25">
      <c r="A1228" s="29" t="s">
        <v>33</v>
      </c>
      <c r="B1228" s="29"/>
      <c r="C1228" s="29"/>
      <c r="D1228" s="30" t="s">
        <v>34</v>
      </c>
      <c r="E1228" s="30"/>
      <c r="F1228" s="30"/>
    </row>
    <row r="1229" spans="1:6" ht="18.75" x14ac:dyDescent="0.25">
      <c r="A1229" s="31" t="s">
        <v>35</v>
      </c>
      <c r="B1229" s="31"/>
      <c r="C1229" s="31"/>
      <c r="D1229" s="32" t="s">
        <v>36</v>
      </c>
      <c r="E1229" s="32"/>
      <c r="F1229" s="32"/>
    </row>
  </sheetData>
  <autoFilter ref="A8:F8" xr:uid="{B98A19EF-D2EE-4020-A951-860803D80053}"/>
  <mergeCells count="10">
    <mergeCell ref="A1228:C1228"/>
    <mergeCell ref="D1228:F1228"/>
    <mergeCell ref="A1229:C1229"/>
    <mergeCell ref="D1229:F1229"/>
    <mergeCell ref="A1217:C1217"/>
    <mergeCell ref="A2:F2"/>
    <mergeCell ref="A3:F3"/>
    <mergeCell ref="A5:F5"/>
    <mergeCell ref="A6:F6"/>
    <mergeCell ref="A4:F4"/>
  </mergeCells>
  <pageMargins left="0.19685039370078741" right="0.23622047244094491" top="0.31496062992125984" bottom="0.51181102362204722" header="0.19685039370078741" footer="0.23622047244094491"/>
  <pageSetup scale="70" orientation="portrait" verticalDpi="0" r:id="rId1"/>
  <headerFooter>
    <oddFooter>&amp;R&amp;P/&amp;N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6BFCB-C4EC-46BF-ADDA-B6CB3ED90193}">
  <dimension ref="A4:G4324"/>
  <sheetViews>
    <sheetView workbookViewId="0">
      <selection activeCell="M1202" sqref="M1202"/>
    </sheetView>
  </sheetViews>
  <sheetFormatPr baseColWidth="10" defaultRowHeight="13.5" x14ac:dyDescent="0.25"/>
  <cols>
    <col min="1" max="1" width="11.5703125" style="1" bestFit="1" customWidth="1"/>
    <col min="2" max="2" width="11.42578125" style="1"/>
    <col min="3" max="3" width="11.5703125" style="1" bestFit="1" customWidth="1"/>
    <col min="4" max="4" width="11.42578125" style="1"/>
    <col min="5" max="6" width="13" style="1" bestFit="1" customWidth="1"/>
    <col min="7" max="7" width="12.28515625" style="1" bestFit="1" customWidth="1"/>
    <col min="8" max="256" width="11.42578125" style="1"/>
    <col min="257" max="257" width="11.5703125" style="1" bestFit="1" customWidth="1"/>
    <col min="258" max="258" width="11.42578125" style="1"/>
    <col min="259" max="259" width="11.5703125" style="1" bestFit="1" customWidth="1"/>
    <col min="260" max="260" width="11.42578125" style="1"/>
    <col min="261" max="262" width="13" style="1" bestFit="1" customWidth="1"/>
    <col min="263" max="263" width="12.28515625" style="1" bestFit="1" customWidth="1"/>
    <col min="264" max="512" width="11.42578125" style="1"/>
    <col min="513" max="513" width="11.5703125" style="1" bestFit="1" customWidth="1"/>
    <col min="514" max="514" width="11.42578125" style="1"/>
    <col min="515" max="515" width="11.5703125" style="1" bestFit="1" customWidth="1"/>
    <col min="516" max="516" width="11.42578125" style="1"/>
    <col min="517" max="518" width="13" style="1" bestFit="1" customWidth="1"/>
    <col min="519" max="519" width="12.28515625" style="1" bestFit="1" customWidth="1"/>
    <col min="520" max="768" width="11.42578125" style="1"/>
    <col min="769" max="769" width="11.5703125" style="1" bestFit="1" customWidth="1"/>
    <col min="770" max="770" width="11.42578125" style="1"/>
    <col min="771" max="771" width="11.5703125" style="1" bestFit="1" customWidth="1"/>
    <col min="772" max="772" width="11.42578125" style="1"/>
    <col min="773" max="774" width="13" style="1" bestFit="1" customWidth="1"/>
    <col min="775" max="775" width="12.28515625" style="1" bestFit="1" customWidth="1"/>
    <col min="776" max="1024" width="11.42578125" style="1"/>
    <col min="1025" max="1025" width="11.5703125" style="1" bestFit="1" customWidth="1"/>
    <col min="1026" max="1026" width="11.42578125" style="1"/>
    <col min="1027" max="1027" width="11.5703125" style="1" bestFit="1" customWidth="1"/>
    <col min="1028" max="1028" width="11.42578125" style="1"/>
    <col min="1029" max="1030" width="13" style="1" bestFit="1" customWidth="1"/>
    <col min="1031" max="1031" width="12.28515625" style="1" bestFit="1" customWidth="1"/>
    <col min="1032" max="1280" width="11.42578125" style="1"/>
    <col min="1281" max="1281" width="11.5703125" style="1" bestFit="1" customWidth="1"/>
    <col min="1282" max="1282" width="11.42578125" style="1"/>
    <col min="1283" max="1283" width="11.5703125" style="1" bestFit="1" customWidth="1"/>
    <col min="1284" max="1284" width="11.42578125" style="1"/>
    <col min="1285" max="1286" width="13" style="1" bestFit="1" customWidth="1"/>
    <col min="1287" max="1287" width="12.28515625" style="1" bestFit="1" customWidth="1"/>
    <col min="1288" max="1536" width="11.42578125" style="1"/>
    <col min="1537" max="1537" width="11.5703125" style="1" bestFit="1" customWidth="1"/>
    <col min="1538" max="1538" width="11.42578125" style="1"/>
    <col min="1539" max="1539" width="11.5703125" style="1" bestFit="1" customWidth="1"/>
    <col min="1540" max="1540" width="11.42578125" style="1"/>
    <col min="1541" max="1542" width="13" style="1" bestFit="1" customWidth="1"/>
    <col min="1543" max="1543" width="12.28515625" style="1" bestFit="1" customWidth="1"/>
    <col min="1544" max="1792" width="11.42578125" style="1"/>
    <col min="1793" max="1793" width="11.5703125" style="1" bestFit="1" customWidth="1"/>
    <col min="1794" max="1794" width="11.42578125" style="1"/>
    <col min="1795" max="1795" width="11.5703125" style="1" bestFit="1" customWidth="1"/>
    <col min="1796" max="1796" width="11.42578125" style="1"/>
    <col min="1797" max="1798" width="13" style="1" bestFit="1" customWidth="1"/>
    <col min="1799" max="1799" width="12.28515625" style="1" bestFit="1" customWidth="1"/>
    <col min="1800" max="2048" width="11.42578125" style="1"/>
    <col min="2049" max="2049" width="11.5703125" style="1" bestFit="1" customWidth="1"/>
    <col min="2050" max="2050" width="11.42578125" style="1"/>
    <col min="2051" max="2051" width="11.5703125" style="1" bestFit="1" customWidth="1"/>
    <col min="2052" max="2052" width="11.42578125" style="1"/>
    <col min="2053" max="2054" width="13" style="1" bestFit="1" customWidth="1"/>
    <col min="2055" max="2055" width="12.28515625" style="1" bestFit="1" customWidth="1"/>
    <col min="2056" max="2304" width="11.42578125" style="1"/>
    <col min="2305" max="2305" width="11.5703125" style="1" bestFit="1" customWidth="1"/>
    <col min="2306" max="2306" width="11.42578125" style="1"/>
    <col min="2307" max="2307" width="11.5703125" style="1" bestFit="1" customWidth="1"/>
    <col min="2308" max="2308" width="11.42578125" style="1"/>
    <col min="2309" max="2310" width="13" style="1" bestFit="1" customWidth="1"/>
    <col min="2311" max="2311" width="12.28515625" style="1" bestFit="1" customWidth="1"/>
    <col min="2312" max="2560" width="11.42578125" style="1"/>
    <col min="2561" max="2561" width="11.5703125" style="1" bestFit="1" customWidth="1"/>
    <col min="2562" max="2562" width="11.42578125" style="1"/>
    <col min="2563" max="2563" width="11.5703125" style="1" bestFit="1" customWidth="1"/>
    <col min="2564" max="2564" width="11.42578125" style="1"/>
    <col min="2565" max="2566" width="13" style="1" bestFit="1" customWidth="1"/>
    <col min="2567" max="2567" width="12.28515625" style="1" bestFit="1" customWidth="1"/>
    <col min="2568" max="2816" width="11.42578125" style="1"/>
    <col min="2817" max="2817" width="11.5703125" style="1" bestFit="1" customWidth="1"/>
    <col min="2818" max="2818" width="11.42578125" style="1"/>
    <col min="2819" max="2819" width="11.5703125" style="1" bestFit="1" customWidth="1"/>
    <col min="2820" max="2820" width="11.42578125" style="1"/>
    <col min="2821" max="2822" width="13" style="1" bestFit="1" customWidth="1"/>
    <col min="2823" max="2823" width="12.28515625" style="1" bestFit="1" customWidth="1"/>
    <col min="2824" max="3072" width="11.42578125" style="1"/>
    <col min="3073" max="3073" width="11.5703125" style="1" bestFit="1" customWidth="1"/>
    <col min="3074" max="3074" width="11.42578125" style="1"/>
    <col min="3075" max="3075" width="11.5703125" style="1" bestFit="1" customWidth="1"/>
    <col min="3076" max="3076" width="11.42578125" style="1"/>
    <col min="3077" max="3078" width="13" style="1" bestFit="1" customWidth="1"/>
    <col min="3079" max="3079" width="12.28515625" style="1" bestFit="1" customWidth="1"/>
    <col min="3080" max="3328" width="11.42578125" style="1"/>
    <col min="3329" max="3329" width="11.5703125" style="1" bestFit="1" customWidth="1"/>
    <col min="3330" max="3330" width="11.42578125" style="1"/>
    <col min="3331" max="3331" width="11.5703125" style="1" bestFit="1" customWidth="1"/>
    <col min="3332" max="3332" width="11.42578125" style="1"/>
    <col min="3333" max="3334" width="13" style="1" bestFit="1" customWidth="1"/>
    <col min="3335" max="3335" width="12.28515625" style="1" bestFit="1" customWidth="1"/>
    <col min="3336" max="3584" width="11.42578125" style="1"/>
    <col min="3585" max="3585" width="11.5703125" style="1" bestFit="1" customWidth="1"/>
    <col min="3586" max="3586" width="11.42578125" style="1"/>
    <col min="3587" max="3587" width="11.5703125" style="1" bestFit="1" customWidth="1"/>
    <col min="3588" max="3588" width="11.42578125" style="1"/>
    <col min="3589" max="3590" width="13" style="1" bestFit="1" customWidth="1"/>
    <col min="3591" max="3591" width="12.28515625" style="1" bestFit="1" customWidth="1"/>
    <col min="3592" max="3840" width="11.42578125" style="1"/>
    <col min="3841" max="3841" width="11.5703125" style="1" bestFit="1" customWidth="1"/>
    <col min="3842" max="3842" width="11.42578125" style="1"/>
    <col min="3843" max="3843" width="11.5703125" style="1" bestFit="1" customWidth="1"/>
    <col min="3844" max="3844" width="11.42578125" style="1"/>
    <col min="3845" max="3846" width="13" style="1" bestFit="1" customWidth="1"/>
    <col min="3847" max="3847" width="12.28515625" style="1" bestFit="1" customWidth="1"/>
    <col min="3848" max="4096" width="11.42578125" style="1"/>
    <col min="4097" max="4097" width="11.5703125" style="1" bestFit="1" customWidth="1"/>
    <col min="4098" max="4098" width="11.42578125" style="1"/>
    <col min="4099" max="4099" width="11.5703125" style="1" bestFit="1" customWidth="1"/>
    <col min="4100" max="4100" width="11.42578125" style="1"/>
    <col min="4101" max="4102" width="13" style="1" bestFit="1" customWidth="1"/>
    <col min="4103" max="4103" width="12.28515625" style="1" bestFit="1" customWidth="1"/>
    <col min="4104" max="4352" width="11.42578125" style="1"/>
    <col min="4353" max="4353" width="11.5703125" style="1" bestFit="1" customWidth="1"/>
    <col min="4354" max="4354" width="11.42578125" style="1"/>
    <col min="4355" max="4355" width="11.5703125" style="1" bestFit="1" customWidth="1"/>
    <col min="4356" max="4356" width="11.42578125" style="1"/>
    <col min="4357" max="4358" width="13" style="1" bestFit="1" customWidth="1"/>
    <col min="4359" max="4359" width="12.28515625" style="1" bestFit="1" customWidth="1"/>
    <col min="4360" max="4608" width="11.42578125" style="1"/>
    <col min="4609" max="4609" width="11.5703125" style="1" bestFit="1" customWidth="1"/>
    <col min="4610" max="4610" width="11.42578125" style="1"/>
    <col min="4611" max="4611" width="11.5703125" style="1" bestFit="1" customWidth="1"/>
    <col min="4612" max="4612" width="11.42578125" style="1"/>
    <col min="4613" max="4614" width="13" style="1" bestFit="1" customWidth="1"/>
    <col min="4615" max="4615" width="12.28515625" style="1" bestFit="1" customWidth="1"/>
    <col min="4616" max="4864" width="11.42578125" style="1"/>
    <col min="4865" max="4865" width="11.5703125" style="1" bestFit="1" customWidth="1"/>
    <col min="4866" max="4866" width="11.42578125" style="1"/>
    <col min="4867" max="4867" width="11.5703125" style="1" bestFit="1" customWidth="1"/>
    <col min="4868" max="4868" width="11.42578125" style="1"/>
    <col min="4869" max="4870" width="13" style="1" bestFit="1" customWidth="1"/>
    <col min="4871" max="4871" width="12.28515625" style="1" bestFit="1" customWidth="1"/>
    <col min="4872" max="5120" width="11.42578125" style="1"/>
    <col min="5121" max="5121" width="11.5703125" style="1" bestFit="1" customWidth="1"/>
    <col min="5122" max="5122" width="11.42578125" style="1"/>
    <col min="5123" max="5123" width="11.5703125" style="1" bestFit="1" customWidth="1"/>
    <col min="5124" max="5124" width="11.42578125" style="1"/>
    <col min="5125" max="5126" width="13" style="1" bestFit="1" customWidth="1"/>
    <col min="5127" max="5127" width="12.28515625" style="1" bestFit="1" customWidth="1"/>
    <col min="5128" max="5376" width="11.42578125" style="1"/>
    <col min="5377" max="5377" width="11.5703125" style="1" bestFit="1" customWidth="1"/>
    <col min="5378" max="5378" width="11.42578125" style="1"/>
    <col min="5379" max="5379" width="11.5703125" style="1" bestFit="1" customWidth="1"/>
    <col min="5380" max="5380" width="11.42578125" style="1"/>
    <col min="5381" max="5382" width="13" style="1" bestFit="1" customWidth="1"/>
    <col min="5383" max="5383" width="12.28515625" style="1" bestFit="1" customWidth="1"/>
    <col min="5384" max="5632" width="11.42578125" style="1"/>
    <col min="5633" max="5633" width="11.5703125" style="1" bestFit="1" customWidth="1"/>
    <col min="5634" max="5634" width="11.42578125" style="1"/>
    <col min="5635" max="5635" width="11.5703125" style="1" bestFit="1" customWidth="1"/>
    <col min="5636" max="5636" width="11.42578125" style="1"/>
    <col min="5637" max="5638" width="13" style="1" bestFit="1" customWidth="1"/>
    <col min="5639" max="5639" width="12.28515625" style="1" bestFit="1" customWidth="1"/>
    <col min="5640" max="5888" width="11.42578125" style="1"/>
    <col min="5889" max="5889" width="11.5703125" style="1" bestFit="1" customWidth="1"/>
    <col min="5890" max="5890" width="11.42578125" style="1"/>
    <col min="5891" max="5891" width="11.5703125" style="1" bestFit="1" customWidth="1"/>
    <col min="5892" max="5892" width="11.42578125" style="1"/>
    <col min="5893" max="5894" width="13" style="1" bestFit="1" customWidth="1"/>
    <col min="5895" max="5895" width="12.28515625" style="1" bestFit="1" customWidth="1"/>
    <col min="5896" max="6144" width="11.42578125" style="1"/>
    <col min="6145" max="6145" width="11.5703125" style="1" bestFit="1" customWidth="1"/>
    <col min="6146" max="6146" width="11.42578125" style="1"/>
    <col min="6147" max="6147" width="11.5703125" style="1" bestFit="1" customWidth="1"/>
    <col min="6148" max="6148" width="11.42578125" style="1"/>
    <col min="6149" max="6150" width="13" style="1" bestFit="1" customWidth="1"/>
    <col min="6151" max="6151" width="12.28515625" style="1" bestFit="1" customWidth="1"/>
    <col min="6152" max="6400" width="11.42578125" style="1"/>
    <col min="6401" max="6401" width="11.5703125" style="1" bestFit="1" customWidth="1"/>
    <col min="6402" max="6402" width="11.42578125" style="1"/>
    <col min="6403" max="6403" width="11.5703125" style="1" bestFit="1" customWidth="1"/>
    <col min="6404" max="6404" width="11.42578125" style="1"/>
    <col min="6405" max="6406" width="13" style="1" bestFit="1" customWidth="1"/>
    <col min="6407" max="6407" width="12.28515625" style="1" bestFit="1" customWidth="1"/>
    <col min="6408" max="6656" width="11.42578125" style="1"/>
    <col min="6657" max="6657" width="11.5703125" style="1" bestFit="1" customWidth="1"/>
    <col min="6658" max="6658" width="11.42578125" style="1"/>
    <col min="6659" max="6659" width="11.5703125" style="1" bestFit="1" customWidth="1"/>
    <col min="6660" max="6660" width="11.42578125" style="1"/>
    <col min="6661" max="6662" width="13" style="1" bestFit="1" customWidth="1"/>
    <col min="6663" max="6663" width="12.28515625" style="1" bestFit="1" customWidth="1"/>
    <col min="6664" max="6912" width="11.42578125" style="1"/>
    <col min="6913" max="6913" width="11.5703125" style="1" bestFit="1" customWidth="1"/>
    <col min="6914" max="6914" width="11.42578125" style="1"/>
    <col min="6915" max="6915" width="11.5703125" style="1" bestFit="1" customWidth="1"/>
    <col min="6916" max="6916" width="11.42578125" style="1"/>
    <col min="6917" max="6918" width="13" style="1" bestFit="1" customWidth="1"/>
    <col min="6919" max="6919" width="12.28515625" style="1" bestFit="1" customWidth="1"/>
    <col min="6920" max="7168" width="11.42578125" style="1"/>
    <col min="7169" max="7169" width="11.5703125" style="1" bestFit="1" customWidth="1"/>
    <col min="7170" max="7170" width="11.42578125" style="1"/>
    <col min="7171" max="7171" width="11.5703125" style="1" bestFit="1" customWidth="1"/>
    <col min="7172" max="7172" width="11.42578125" style="1"/>
    <col min="7173" max="7174" width="13" style="1" bestFit="1" customWidth="1"/>
    <col min="7175" max="7175" width="12.28515625" style="1" bestFit="1" customWidth="1"/>
    <col min="7176" max="7424" width="11.42578125" style="1"/>
    <col min="7425" max="7425" width="11.5703125" style="1" bestFit="1" customWidth="1"/>
    <col min="7426" max="7426" width="11.42578125" style="1"/>
    <col min="7427" max="7427" width="11.5703125" style="1" bestFit="1" customWidth="1"/>
    <col min="7428" max="7428" width="11.42578125" style="1"/>
    <col min="7429" max="7430" width="13" style="1" bestFit="1" customWidth="1"/>
    <col min="7431" max="7431" width="12.28515625" style="1" bestFit="1" customWidth="1"/>
    <col min="7432" max="7680" width="11.42578125" style="1"/>
    <col min="7681" max="7681" width="11.5703125" style="1" bestFit="1" customWidth="1"/>
    <col min="7682" max="7682" width="11.42578125" style="1"/>
    <col min="7683" max="7683" width="11.5703125" style="1" bestFit="1" customWidth="1"/>
    <col min="7684" max="7684" width="11.42578125" style="1"/>
    <col min="7685" max="7686" width="13" style="1" bestFit="1" customWidth="1"/>
    <col min="7687" max="7687" width="12.28515625" style="1" bestFit="1" customWidth="1"/>
    <col min="7688" max="7936" width="11.42578125" style="1"/>
    <col min="7937" max="7937" width="11.5703125" style="1" bestFit="1" customWidth="1"/>
    <col min="7938" max="7938" width="11.42578125" style="1"/>
    <col min="7939" max="7939" width="11.5703125" style="1" bestFit="1" customWidth="1"/>
    <col min="7940" max="7940" width="11.42578125" style="1"/>
    <col min="7941" max="7942" width="13" style="1" bestFit="1" customWidth="1"/>
    <col min="7943" max="7943" width="12.28515625" style="1" bestFit="1" customWidth="1"/>
    <col min="7944" max="8192" width="11.42578125" style="1"/>
    <col min="8193" max="8193" width="11.5703125" style="1" bestFit="1" customWidth="1"/>
    <col min="8194" max="8194" width="11.42578125" style="1"/>
    <col min="8195" max="8195" width="11.5703125" style="1" bestFit="1" customWidth="1"/>
    <col min="8196" max="8196" width="11.42578125" style="1"/>
    <col min="8197" max="8198" width="13" style="1" bestFit="1" customWidth="1"/>
    <col min="8199" max="8199" width="12.28515625" style="1" bestFit="1" customWidth="1"/>
    <col min="8200" max="8448" width="11.42578125" style="1"/>
    <col min="8449" max="8449" width="11.5703125" style="1" bestFit="1" customWidth="1"/>
    <col min="8450" max="8450" width="11.42578125" style="1"/>
    <col min="8451" max="8451" width="11.5703125" style="1" bestFit="1" customWidth="1"/>
    <col min="8452" max="8452" width="11.42578125" style="1"/>
    <col min="8453" max="8454" width="13" style="1" bestFit="1" customWidth="1"/>
    <col min="8455" max="8455" width="12.28515625" style="1" bestFit="1" customWidth="1"/>
    <col min="8456" max="8704" width="11.42578125" style="1"/>
    <col min="8705" max="8705" width="11.5703125" style="1" bestFit="1" customWidth="1"/>
    <col min="8706" max="8706" width="11.42578125" style="1"/>
    <col min="8707" max="8707" width="11.5703125" style="1" bestFit="1" customWidth="1"/>
    <col min="8708" max="8708" width="11.42578125" style="1"/>
    <col min="8709" max="8710" width="13" style="1" bestFit="1" customWidth="1"/>
    <col min="8711" max="8711" width="12.28515625" style="1" bestFit="1" customWidth="1"/>
    <col min="8712" max="8960" width="11.42578125" style="1"/>
    <col min="8961" max="8961" width="11.5703125" style="1" bestFit="1" customWidth="1"/>
    <col min="8962" max="8962" width="11.42578125" style="1"/>
    <col min="8963" max="8963" width="11.5703125" style="1" bestFit="1" customWidth="1"/>
    <col min="8964" max="8964" width="11.42578125" style="1"/>
    <col min="8965" max="8966" width="13" style="1" bestFit="1" customWidth="1"/>
    <col min="8967" max="8967" width="12.28515625" style="1" bestFit="1" customWidth="1"/>
    <col min="8968" max="9216" width="11.42578125" style="1"/>
    <col min="9217" max="9217" width="11.5703125" style="1" bestFit="1" customWidth="1"/>
    <col min="9218" max="9218" width="11.42578125" style="1"/>
    <col min="9219" max="9219" width="11.5703125" style="1" bestFit="1" customWidth="1"/>
    <col min="9220" max="9220" width="11.42578125" style="1"/>
    <col min="9221" max="9222" width="13" style="1" bestFit="1" customWidth="1"/>
    <col min="9223" max="9223" width="12.28515625" style="1" bestFit="1" customWidth="1"/>
    <col min="9224" max="9472" width="11.42578125" style="1"/>
    <col min="9473" max="9473" width="11.5703125" style="1" bestFit="1" customWidth="1"/>
    <col min="9474" max="9474" width="11.42578125" style="1"/>
    <col min="9475" max="9475" width="11.5703125" style="1" bestFit="1" customWidth="1"/>
    <col min="9476" max="9476" width="11.42578125" style="1"/>
    <col min="9477" max="9478" width="13" style="1" bestFit="1" customWidth="1"/>
    <col min="9479" max="9479" width="12.28515625" style="1" bestFit="1" customWidth="1"/>
    <col min="9480" max="9728" width="11.42578125" style="1"/>
    <col min="9729" max="9729" width="11.5703125" style="1" bestFit="1" customWidth="1"/>
    <col min="9730" max="9730" width="11.42578125" style="1"/>
    <col min="9731" max="9731" width="11.5703125" style="1" bestFit="1" customWidth="1"/>
    <col min="9732" max="9732" width="11.42578125" style="1"/>
    <col min="9733" max="9734" width="13" style="1" bestFit="1" customWidth="1"/>
    <col min="9735" max="9735" width="12.28515625" style="1" bestFit="1" customWidth="1"/>
    <col min="9736" max="9984" width="11.42578125" style="1"/>
    <col min="9985" max="9985" width="11.5703125" style="1" bestFit="1" customWidth="1"/>
    <col min="9986" max="9986" width="11.42578125" style="1"/>
    <col min="9987" max="9987" width="11.5703125" style="1" bestFit="1" customWidth="1"/>
    <col min="9988" max="9988" width="11.42578125" style="1"/>
    <col min="9989" max="9990" width="13" style="1" bestFit="1" customWidth="1"/>
    <col min="9991" max="9991" width="12.28515625" style="1" bestFit="1" customWidth="1"/>
    <col min="9992" max="10240" width="11.42578125" style="1"/>
    <col min="10241" max="10241" width="11.5703125" style="1" bestFit="1" customWidth="1"/>
    <col min="10242" max="10242" width="11.42578125" style="1"/>
    <col min="10243" max="10243" width="11.5703125" style="1" bestFit="1" customWidth="1"/>
    <col min="10244" max="10244" width="11.42578125" style="1"/>
    <col min="10245" max="10246" width="13" style="1" bestFit="1" customWidth="1"/>
    <col min="10247" max="10247" width="12.28515625" style="1" bestFit="1" customWidth="1"/>
    <col min="10248" max="10496" width="11.42578125" style="1"/>
    <col min="10497" max="10497" width="11.5703125" style="1" bestFit="1" customWidth="1"/>
    <col min="10498" max="10498" width="11.42578125" style="1"/>
    <col min="10499" max="10499" width="11.5703125" style="1" bestFit="1" customWidth="1"/>
    <col min="10500" max="10500" width="11.42578125" style="1"/>
    <col min="10501" max="10502" width="13" style="1" bestFit="1" customWidth="1"/>
    <col min="10503" max="10503" width="12.28515625" style="1" bestFit="1" customWidth="1"/>
    <col min="10504" max="10752" width="11.42578125" style="1"/>
    <col min="10753" max="10753" width="11.5703125" style="1" bestFit="1" customWidth="1"/>
    <col min="10754" max="10754" width="11.42578125" style="1"/>
    <col min="10755" max="10755" width="11.5703125" style="1" bestFit="1" customWidth="1"/>
    <col min="10756" max="10756" width="11.42578125" style="1"/>
    <col min="10757" max="10758" width="13" style="1" bestFit="1" customWidth="1"/>
    <col min="10759" max="10759" width="12.28515625" style="1" bestFit="1" customWidth="1"/>
    <col min="10760" max="11008" width="11.42578125" style="1"/>
    <col min="11009" max="11009" width="11.5703125" style="1" bestFit="1" customWidth="1"/>
    <col min="11010" max="11010" width="11.42578125" style="1"/>
    <col min="11011" max="11011" width="11.5703125" style="1" bestFit="1" customWidth="1"/>
    <col min="11012" max="11012" width="11.42578125" style="1"/>
    <col min="11013" max="11014" width="13" style="1" bestFit="1" customWidth="1"/>
    <col min="11015" max="11015" width="12.28515625" style="1" bestFit="1" customWidth="1"/>
    <col min="11016" max="11264" width="11.42578125" style="1"/>
    <col min="11265" max="11265" width="11.5703125" style="1" bestFit="1" customWidth="1"/>
    <col min="11266" max="11266" width="11.42578125" style="1"/>
    <col min="11267" max="11267" width="11.5703125" style="1" bestFit="1" customWidth="1"/>
    <col min="11268" max="11268" width="11.42578125" style="1"/>
    <col min="11269" max="11270" width="13" style="1" bestFit="1" customWidth="1"/>
    <col min="11271" max="11271" width="12.28515625" style="1" bestFit="1" customWidth="1"/>
    <col min="11272" max="11520" width="11.42578125" style="1"/>
    <col min="11521" max="11521" width="11.5703125" style="1" bestFit="1" customWidth="1"/>
    <col min="11522" max="11522" width="11.42578125" style="1"/>
    <col min="11523" max="11523" width="11.5703125" style="1" bestFit="1" customWidth="1"/>
    <col min="11524" max="11524" width="11.42578125" style="1"/>
    <col min="11525" max="11526" width="13" style="1" bestFit="1" customWidth="1"/>
    <col min="11527" max="11527" width="12.28515625" style="1" bestFit="1" customWidth="1"/>
    <col min="11528" max="11776" width="11.42578125" style="1"/>
    <col min="11777" max="11777" width="11.5703125" style="1" bestFit="1" customWidth="1"/>
    <col min="11778" max="11778" width="11.42578125" style="1"/>
    <col min="11779" max="11779" width="11.5703125" style="1" bestFit="1" customWidth="1"/>
    <col min="11780" max="11780" width="11.42578125" style="1"/>
    <col min="11781" max="11782" width="13" style="1" bestFit="1" customWidth="1"/>
    <col min="11783" max="11783" width="12.28515625" style="1" bestFit="1" customWidth="1"/>
    <col min="11784" max="12032" width="11.42578125" style="1"/>
    <col min="12033" max="12033" width="11.5703125" style="1" bestFit="1" customWidth="1"/>
    <col min="12034" max="12034" width="11.42578125" style="1"/>
    <col min="12035" max="12035" width="11.5703125" style="1" bestFit="1" customWidth="1"/>
    <col min="12036" max="12036" width="11.42578125" style="1"/>
    <col min="12037" max="12038" width="13" style="1" bestFit="1" customWidth="1"/>
    <col min="12039" max="12039" width="12.28515625" style="1" bestFit="1" customWidth="1"/>
    <col min="12040" max="12288" width="11.42578125" style="1"/>
    <col min="12289" max="12289" width="11.5703125" style="1" bestFit="1" customWidth="1"/>
    <col min="12290" max="12290" width="11.42578125" style="1"/>
    <col min="12291" max="12291" width="11.5703125" style="1" bestFit="1" customWidth="1"/>
    <col min="12292" max="12292" width="11.42578125" style="1"/>
    <col min="12293" max="12294" width="13" style="1" bestFit="1" customWidth="1"/>
    <col min="12295" max="12295" width="12.28515625" style="1" bestFit="1" customWidth="1"/>
    <col min="12296" max="12544" width="11.42578125" style="1"/>
    <col min="12545" max="12545" width="11.5703125" style="1" bestFit="1" customWidth="1"/>
    <col min="12546" max="12546" width="11.42578125" style="1"/>
    <col min="12547" max="12547" width="11.5703125" style="1" bestFit="1" customWidth="1"/>
    <col min="12548" max="12548" width="11.42578125" style="1"/>
    <col min="12549" max="12550" width="13" style="1" bestFit="1" customWidth="1"/>
    <col min="12551" max="12551" width="12.28515625" style="1" bestFit="1" customWidth="1"/>
    <col min="12552" max="12800" width="11.42578125" style="1"/>
    <col min="12801" max="12801" width="11.5703125" style="1" bestFit="1" customWidth="1"/>
    <col min="12802" max="12802" width="11.42578125" style="1"/>
    <col min="12803" max="12803" width="11.5703125" style="1" bestFit="1" customWidth="1"/>
    <col min="12804" max="12804" width="11.42578125" style="1"/>
    <col min="12805" max="12806" width="13" style="1" bestFit="1" customWidth="1"/>
    <col min="12807" max="12807" width="12.28515625" style="1" bestFit="1" customWidth="1"/>
    <col min="12808" max="13056" width="11.42578125" style="1"/>
    <col min="13057" max="13057" width="11.5703125" style="1" bestFit="1" customWidth="1"/>
    <col min="13058" max="13058" width="11.42578125" style="1"/>
    <col min="13059" max="13059" width="11.5703125" style="1" bestFit="1" customWidth="1"/>
    <col min="13060" max="13060" width="11.42578125" style="1"/>
    <col min="13061" max="13062" width="13" style="1" bestFit="1" customWidth="1"/>
    <col min="13063" max="13063" width="12.28515625" style="1" bestFit="1" customWidth="1"/>
    <col min="13064" max="13312" width="11.42578125" style="1"/>
    <col min="13313" max="13313" width="11.5703125" style="1" bestFit="1" customWidth="1"/>
    <col min="13314" max="13314" width="11.42578125" style="1"/>
    <col min="13315" max="13315" width="11.5703125" style="1" bestFit="1" customWidth="1"/>
    <col min="13316" max="13316" width="11.42578125" style="1"/>
    <col min="13317" max="13318" width="13" style="1" bestFit="1" customWidth="1"/>
    <col min="13319" max="13319" width="12.28515625" style="1" bestFit="1" customWidth="1"/>
    <col min="13320" max="13568" width="11.42578125" style="1"/>
    <col min="13569" max="13569" width="11.5703125" style="1" bestFit="1" customWidth="1"/>
    <col min="13570" max="13570" width="11.42578125" style="1"/>
    <col min="13571" max="13571" width="11.5703125" style="1" bestFit="1" customWidth="1"/>
    <col min="13572" max="13572" width="11.42578125" style="1"/>
    <col min="13573" max="13574" width="13" style="1" bestFit="1" customWidth="1"/>
    <col min="13575" max="13575" width="12.28515625" style="1" bestFit="1" customWidth="1"/>
    <col min="13576" max="13824" width="11.42578125" style="1"/>
    <col min="13825" max="13825" width="11.5703125" style="1" bestFit="1" customWidth="1"/>
    <col min="13826" max="13826" width="11.42578125" style="1"/>
    <col min="13827" max="13827" width="11.5703125" style="1" bestFit="1" customWidth="1"/>
    <col min="13828" max="13828" width="11.42578125" style="1"/>
    <col min="13829" max="13830" width="13" style="1" bestFit="1" customWidth="1"/>
    <col min="13831" max="13831" width="12.28515625" style="1" bestFit="1" customWidth="1"/>
    <col min="13832" max="14080" width="11.42578125" style="1"/>
    <col min="14081" max="14081" width="11.5703125" style="1" bestFit="1" customWidth="1"/>
    <col min="14082" max="14082" width="11.42578125" style="1"/>
    <col min="14083" max="14083" width="11.5703125" style="1" bestFit="1" customWidth="1"/>
    <col min="14084" max="14084" width="11.42578125" style="1"/>
    <col min="14085" max="14086" width="13" style="1" bestFit="1" customWidth="1"/>
    <col min="14087" max="14087" width="12.28515625" style="1" bestFit="1" customWidth="1"/>
    <col min="14088" max="14336" width="11.42578125" style="1"/>
    <col min="14337" max="14337" width="11.5703125" style="1" bestFit="1" customWidth="1"/>
    <col min="14338" max="14338" width="11.42578125" style="1"/>
    <col min="14339" max="14339" width="11.5703125" style="1" bestFit="1" customWidth="1"/>
    <col min="14340" max="14340" width="11.42578125" style="1"/>
    <col min="14341" max="14342" width="13" style="1" bestFit="1" customWidth="1"/>
    <col min="14343" max="14343" width="12.28515625" style="1" bestFit="1" customWidth="1"/>
    <col min="14344" max="14592" width="11.42578125" style="1"/>
    <col min="14593" max="14593" width="11.5703125" style="1" bestFit="1" customWidth="1"/>
    <col min="14594" max="14594" width="11.42578125" style="1"/>
    <col min="14595" max="14595" width="11.5703125" style="1" bestFit="1" customWidth="1"/>
    <col min="14596" max="14596" width="11.42578125" style="1"/>
    <col min="14597" max="14598" width="13" style="1" bestFit="1" customWidth="1"/>
    <col min="14599" max="14599" width="12.28515625" style="1" bestFit="1" customWidth="1"/>
    <col min="14600" max="14848" width="11.42578125" style="1"/>
    <col min="14849" max="14849" width="11.5703125" style="1" bestFit="1" customWidth="1"/>
    <col min="14850" max="14850" width="11.42578125" style="1"/>
    <col min="14851" max="14851" width="11.5703125" style="1" bestFit="1" customWidth="1"/>
    <col min="14852" max="14852" width="11.42578125" style="1"/>
    <col min="14853" max="14854" width="13" style="1" bestFit="1" customWidth="1"/>
    <col min="14855" max="14855" width="12.28515625" style="1" bestFit="1" customWidth="1"/>
    <col min="14856" max="15104" width="11.42578125" style="1"/>
    <col min="15105" max="15105" width="11.5703125" style="1" bestFit="1" customWidth="1"/>
    <col min="15106" max="15106" width="11.42578125" style="1"/>
    <col min="15107" max="15107" width="11.5703125" style="1" bestFit="1" customWidth="1"/>
    <col min="15108" max="15108" width="11.42578125" style="1"/>
    <col min="15109" max="15110" width="13" style="1" bestFit="1" customWidth="1"/>
    <col min="15111" max="15111" width="12.28515625" style="1" bestFit="1" customWidth="1"/>
    <col min="15112" max="15360" width="11.42578125" style="1"/>
    <col min="15361" max="15361" width="11.5703125" style="1" bestFit="1" customWidth="1"/>
    <col min="15362" max="15362" width="11.42578125" style="1"/>
    <col min="15363" max="15363" width="11.5703125" style="1" bestFit="1" customWidth="1"/>
    <col min="15364" max="15364" width="11.42578125" style="1"/>
    <col min="15365" max="15366" width="13" style="1" bestFit="1" customWidth="1"/>
    <col min="15367" max="15367" width="12.28515625" style="1" bestFit="1" customWidth="1"/>
    <col min="15368" max="15616" width="11.42578125" style="1"/>
    <col min="15617" max="15617" width="11.5703125" style="1" bestFit="1" customWidth="1"/>
    <col min="15618" max="15618" width="11.42578125" style="1"/>
    <col min="15619" max="15619" width="11.5703125" style="1" bestFit="1" customWidth="1"/>
    <col min="15620" max="15620" width="11.42578125" style="1"/>
    <col min="15621" max="15622" width="13" style="1" bestFit="1" customWidth="1"/>
    <col min="15623" max="15623" width="12.28515625" style="1" bestFit="1" customWidth="1"/>
    <col min="15624" max="15872" width="11.42578125" style="1"/>
    <col min="15873" max="15873" width="11.5703125" style="1" bestFit="1" customWidth="1"/>
    <col min="15874" max="15874" width="11.42578125" style="1"/>
    <col min="15875" max="15875" width="11.5703125" style="1" bestFit="1" customWidth="1"/>
    <col min="15876" max="15876" width="11.42578125" style="1"/>
    <col min="15877" max="15878" width="13" style="1" bestFit="1" customWidth="1"/>
    <col min="15879" max="15879" width="12.28515625" style="1" bestFit="1" customWidth="1"/>
    <col min="15880" max="16128" width="11.42578125" style="1"/>
    <col min="16129" max="16129" width="11.5703125" style="1" bestFit="1" customWidth="1"/>
    <col min="16130" max="16130" width="11.42578125" style="1"/>
    <col min="16131" max="16131" width="11.5703125" style="1" bestFit="1" customWidth="1"/>
    <col min="16132" max="16132" width="11.42578125" style="1"/>
    <col min="16133" max="16134" width="13" style="1" bestFit="1" customWidth="1"/>
    <col min="16135" max="16135" width="12.28515625" style="1" bestFit="1" customWidth="1"/>
    <col min="16136" max="16384" width="11.42578125" style="1"/>
  </cols>
  <sheetData>
    <row r="4" spans="1:7" ht="22.5" x14ac:dyDescent="0.45">
      <c r="A4" s="20" t="s">
        <v>1766</v>
      </c>
    </row>
    <row r="6" spans="1:7" ht="19.5" x14ac:dyDescent="0.4">
      <c r="A6" s="21" t="s">
        <v>1765</v>
      </c>
      <c r="F6" s="22" t="s">
        <v>1764</v>
      </c>
    </row>
    <row r="8" spans="1:7" ht="18.75" x14ac:dyDescent="0.3">
      <c r="A8" s="23" t="s">
        <v>1763</v>
      </c>
      <c r="E8" s="24" t="s">
        <v>1798</v>
      </c>
    </row>
    <row r="9" spans="1:7" x14ac:dyDescent="0.25">
      <c r="A9" s="9" t="s">
        <v>1762</v>
      </c>
    </row>
    <row r="10" spans="1:7" x14ac:dyDescent="0.25">
      <c r="A10" s="9" t="s">
        <v>1761</v>
      </c>
    </row>
    <row r="12" spans="1:7" x14ac:dyDescent="0.25">
      <c r="A12" s="16" t="s">
        <v>0</v>
      </c>
      <c r="B12" s="16" t="s">
        <v>1</v>
      </c>
      <c r="C12" s="16" t="s">
        <v>2</v>
      </c>
      <c r="E12" s="16" t="s">
        <v>3</v>
      </c>
      <c r="F12" s="16" t="s">
        <v>4</v>
      </c>
      <c r="G12" s="16" t="s">
        <v>5</v>
      </c>
    </row>
    <row r="13" spans="1:7" x14ac:dyDescent="0.25">
      <c r="G13" s="2">
        <v>611211110.92999995</v>
      </c>
    </row>
    <row r="14" spans="1:7" x14ac:dyDescent="0.25">
      <c r="A14" s="3">
        <v>46174</v>
      </c>
      <c r="B14" s="4" t="s">
        <v>13</v>
      </c>
      <c r="C14" s="25" t="s">
        <v>1760</v>
      </c>
      <c r="F14" s="2">
        <v>15130</v>
      </c>
      <c r="G14" s="2">
        <v>611195980.92999995</v>
      </c>
    </row>
    <row r="15" spans="1:7" x14ac:dyDescent="0.25">
      <c r="A15" s="3">
        <v>46174</v>
      </c>
      <c r="B15" s="4" t="s">
        <v>371</v>
      </c>
      <c r="C15" s="25" t="s">
        <v>1759</v>
      </c>
      <c r="F15" s="2">
        <v>3750000</v>
      </c>
      <c r="G15" s="2">
        <v>607445980.92999995</v>
      </c>
    </row>
    <row r="16" spans="1:7" x14ac:dyDescent="0.25">
      <c r="A16" s="3">
        <v>46174</v>
      </c>
      <c r="B16" s="4" t="s">
        <v>1004</v>
      </c>
      <c r="C16" s="25" t="s">
        <v>1758</v>
      </c>
      <c r="F16" s="2">
        <v>13066562.630000001</v>
      </c>
      <c r="G16" s="2">
        <v>594379418.29999995</v>
      </c>
    </row>
    <row r="17" spans="1:7" x14ac:dyDescent="0.25">
      <c r="A17" s="3">
        <v>46174</v>
      </c>
      <c r="B17" s="4" t="s">
        <v>1757</v>
      </c>
      <c r="C17" s="25" t="s">
        <v>1756</v>
      </c>
      <c r="F17" s="2">
        <v>6240646.5800000001</v>
      </c>
      <c r="G17" s="2">
        <v>588138771.72000003</v>
      </c>
    </row>
    <row r="18" spans="1:7" x14ac:dyDescent="0.25">
      <c r="A18" s="3">
        <v>46174</v>
      </c>
      <c r="B18" s="4" t="s">
        <v>1755</v>
      </c>
      <c r="C18" s="25" t="s">
        <v>1754</v>
      </c>
      <c r="F18" s="2">
        <v>1588390.59</v>
      </c>
      <c r="G18" s="2">
        <v>586550381.13</v>
      </c>
    </row>
    <row r="19" spans="1:7" x14ac:dyDescent="0.25">
      <c r="A19" s="3">
        <v>46174</v>
      </c>
      <c r="B19" s="4" t="s">
        <v>1753</v>
      </c>
      <c r="C19" s="25" t="s">
        <v>1752</v>
      </c>
      <c r="F19" s="2">
        <v>434593.57</v>
      </c>
      <c r="G19" s="2">
        <v>586115787.55999994</v>
      </c>
    </row>
    <row r="20" spans="1:7" x14ac:dyDescent="0.25">
      <c r="A20" s="3">
        <v>46174</v>
      </c>
      <c r="B20" s="4" t="s">
        <v>1751</v>
      </c>
      <c r="C20" s="25" t="s">
        <v>1750</v>
      </c>
      <c r="F20" s="2">
        <v>625244.31999999995</v>
      </c>
      <c r="G20" s="2">
        <v>585490543.24000001</v>
      </c>
    </row>
    <row r="21" spans="1:7" x14ac:dyDescent="0.25">
      <c r="A21" s="3">
        <v>46174</v>
      </c>
      <c r="B21" s="4" t="s">
        <v>1751</v>
      </c>
      <c r="C21" s="25" t="s">
        <v>1750</v>
      </c>
      <c r="F21" s="2">
        <v>27665.68</v>
      </c>
      <c r="G21" s="2">
        <v>585462877.55999994</v>
      </c>
    </row>
    <row r="22" spans="1:7" x14ac:dyDescent="0.25">
      <c r="A22" s="3">
        <v>46174</v>
      </c>
      <c r="B22" s="4" t="s">
        <v>1749</v>
      </c>
      <c r="C22" s="25" t="s">
        <v>1748</v>
      </c>
      <c r="F22" s="2">
        <v>145781</v>
      </c>
      <c r="G22" s="2">
        <v>585317096.55999994</v>
      </c>
    </row>
    <row r="23" spans="1:7" x14ac:dyDescent="0.25">
      <c r="A23" s="3">
        <v>46174</v>
      </c>
      <c r="B23" s="4" t="s">
        <v>1747</v>
      </c>
      <c r="C23" s="25" t="s">
        <v>1746</v>
      </c>
      <c r="F23" s="2">
        <v>112802.86</v>
      </c>
      <c r="G23" s="2">
        <v>585204293.70000005</v>
      </c>
    </row>
    <row r="24" spans="1:7" x14ac:dyDescent="0.25">
      <c r="A24" s="3">
        <v>46174</v>
      </c>
      <c r="B24" s="4" t="s">
        <v>1745</v>
      </c>
      <c r="C24" s="25" t="s">
        <v>1799</v>
      </c>
      <c r="F24" s="2">
        <v>225742.79</v>
      </c>
      <c r="G24" s="2">
        <v>584978550.90999997</v>
      </c>
    </row>
    <row r="25" spans="1:7" x14ac:dyDescent="0.25">
      <c r="A25" s="3">
        <v>46174</v>
      </c>
      <c r="B25" s="4" t="s">
        <v>1744</v>
      </c>
      <c r="C25" s="25" t="s">
        <v>1743</v>
      </c>
      <c r="G25" s="2">
        <v>584978550.90999997</v>
      </c>
    </row>
    <row r="26" spans="1:7" x14ac:dyDescent="0.25">
      <c r="A26" s="3">
        <v>46174</v>
      </c>
      <c r="B26" s="4" t="s">
        <v>1742</v>
      </c>
      <c r="C26" s="25" t="s">
        <v>1741</v>
      </c>
      <c r="F26" s="2">
        <v>47063.519999999997</v>
      </c>
      <c r="G26" s="2">
        <v>584931487.38999999</v>
      </c>
    </row>
    <row r="27" spans="1:7" x14ac:dyDescent="0.25">
      <c r="A27" s="3">
        <v>46174</v>
      </c>
      <c r="B27" s="4" t="s">
        <v>1740</v>
      </c>
      <c r="C27" s="25" t="s">
        <v>1739</v>
      </c>
      <c r="F27" s="2">
        <v>34162.5</v>
      </c>
      <c r="G27" s="2">
        <v>584897324.88999999</v>
      </c>
    </row>
    <row r="28" spans="1:7" x14ac:dyDescent="0.25">
      <c r="A28" s="3">
        <v>46174</v>
      </c>
      <c r="B28" s="4" t="s">
        <v>1738</v>
      </c>
      <c r="C28" s="25" t="s">
        <v>1737</v>
      </c>
      <c r="F28" s="2">
        <v>10904.25</v>
      </c>
      <c r="G28" s="2">
        <v>584886420.63999999</v>
      </c>
    </row>
    <row r="29" spans="1:7" x14ac:dyDescent="0.25">
      <c r="A29" s="3">
        <v>46174</v>
      </c>
      <c r="B29" s="4" t="s">
        <v>1738</v>
      </c>
      <c r="C29" s="25" t="s">
        <v>1737</v>
      </c>
      <c r="F29" s="2">
        <v>246436.05</v>
      </c>
      <c r="G29" s="2">
        <v>584639984.59000003</v>
      </c>
    </row>
    <row r="30" spans="1:7" x14ac:dyDescent="0.25">
      <c r="A30" s="3">
        <v>46174</v>
      </c>
      <c r="B30" s="4" t="s">
        <v>1736</v>
      </c>
      <c r="C30" s="25" t="s">
        <v>1735</v>
      </c>
      <c r="E30" s="2">
        <v>18450</v>
      </c>
      <c r="G30" s="2">
        <v>584658434.59000003</v>
      </c>
    </row>
    <row r="31" spans="1:7" x14ac:dyDescent="0.25">
      <c r="A31" s="3">
        <v>46174</v>
      </c>
      <c r="B31" s="4" t="s">
        <v>1736</v>
      </c>
      <c r="C31" s="25" t="s">
        <v>1735</v>
      </c>
      <c r="E31" s="2">
        <v>40420</v>
      </c>
      <c r="G31" s="2">
        <v>584698854.59000003</v>
      </c>
    </row>
    <row r="32" spans="1:7" x14ac:dyDescent="0.25">
      <c r="A32" s="3">
        <v>46174</v>
      </c>
      <c r="B32" s="4" t="s">
        <v>1736</v>
      </c>
      <c r="C32" s="25" t="s">
        <v>1735</v>
      </c>
      <c r="E32" s="2">
        <v>3000</v>
      </c>
      <c r="G32" s="2">
        <v>584701854.59000003</v>
      </c>
    </row>
    <row r="33" spans="1:7" x14ac:dyDescent="0.25">
      <c r="A33" s="3">
        <v>46174</v>
      </c>
      <c r="B33" s="4" t="s">
        <v>1734</v>
      </c>
      <c r="C33" s="25" t="s">
        <v>1733</v>
      </c>
      <c r="E33" s="2">
        <v>12800</v>
      </c>
      <c r="G33" s="2">
        <v>584714654.59000003</v>
      </c>
    </row>
    <row r="34" spans="1:7" x14ac:dyDescent="0.25">
      <c r="A34" s="3">
        <v>46174</v>
      </c>
      <c r="B34" s="4" t="s">
        <v>1734</v>
      </c>
      <c r="C34" s="25" t="s">
        <v>1733</v>
      </c>
      <c r="E34" s="2">
        <v>289280</v>
      </c>
      <c r="G34" s="2">
        <v>585003934.59000003</v>
      </c>
    </row>
    <row r="35" spans="1:7" x14ac:dyDescent="0.25">
      <c r="A35" s="3">
        <v>46174</v>
      </c>
      <c r="B35" s="4" t="s">
        <v>1731</v>
      </c>
      <c r="C35" s="25" t="s">
        <v>1732</v>
      </c>
      <c r="E35" s="2">
        <v>3713171.9</v>
      </c>
      <c r="G35" s="2">
        <v>588717106.49000001</v>
      </c>
    </row>
    <row r="36" spans="1:7" x14ac:dyDescent="0.25">
      <c r="A36" s="3">
        <v>46174</v>
      </c>
      <c r="B36" s="4" t="s">
        <v>1731</v>
      </c>
      <c r="C36" s="25" t="s">
        <v>1730</v>
      </c>
      <c r="F36" s="2">
        <v>3713171.9</v>
      </c>
      <c r="G36" s="2">
        <v>585003934.59000003</v>
      </c>
    </row>
    <row r="37" spans="1:7" x14ac:dyDescent="0.25">
      <c r="A37" s="3">
        <v>46174</v>
      </c>
      <c r="B37" s="4" t="s">
        <v>1728</v>
      </c>
      <c r="C37" s="25" t="s">
        <v>1729</v>
      </c>
      <c r="E37" s="2">
        <v>145732.57999999999</v>
      </c>
      <c r="G37" s="2">
        <v>585149667.16999996</v>
      </c>
    </row>
    <row r="38" spans="1:7" x14ac:dyDescent="0.25">
      <c r="A38" s="3">
        <v>46174</v>
      </c>
      <c r="B38" s="4" t="s">
        <v>1728</v>
      </c>
      <c r="C38" s="25" t="s">
        <v>1727</v>
      </c>
      <c r="F38" s="2">
        <v>145732.57999999999</v>
      </c>
      <c r="G38" s="2">
        <v>585003934.59000003</v>
      </c>
    </row>
    <row r="39" spans="1:7" x14ac:dyDescent="0.25">
      <c r="A39" s="3">
        <v>46174</v>
      </c>
      <c r="B39" s="4" t="s">
        <v>1726</v>
      </c>
      <c r="C39" s="25" t="s">
        <v>1767</v>
      </c>
      <c r="E39" s="2">
        <v>3713171.9</v>
      </c>
      <c r="G39" s="2">
        <v>588717106.49000001</v>
      </c>
    </row>
    <row r="40" spans="1:7" x14ac:dyDescent="0.25">
      <c r="A40" s="3">
        <v>46174</v>
      </c>
      <c r="B40" s="4" t="s">
        <v>1726</v>
      </c>
      <c r="C40" s="25" t="s">
        <v>1725</v>
      </c>
      <c r="F40" s="2">
        <v>3713171.9</v>
      </c>
      <c r="G40" s="2">
        <v>585003934.59000003</v>
      </c>
    </row>
    <row r="41" spans="1:7" x14ac:dyDescent="0.25">
      <c r="A41" s="3">
        <v>46174</v>
      </c>
      <c r="B41" s="4" t="s">
        <v>1724</v>
      </c>
      <c r="C41" s="25" t="s">
        <v>1723</v>
      </c>
      <c r="E41" s="2">
        <v>6000</v>
      </c>
      <c r="G41" s="2">
        <v>585009934.59000003</v>
      </c>
    </row>
    <row r="42" spans="1:7" x14ac:dyDescent="0.25">
      <c r="A42" s="3">
        <v>46174</v>
      </c>
      <c r="B42" s="4" t="s">
        <v>1722</v>
      </c>
      <c r="C42" s="25" t="s">
        <v>1721</v>
      </c>
      <c r="E42" s="2">
        <v>6000</v>
      </c>
      <c r="G42" s="2">
        <v>585015934.59000003</v>
      </c>
    </row>
    <row r="43" spans="1:7" x14ac:dyDescent="0.25">
      <c r="A43" s="3">
        <v>46174</v>
      </c>
      <c r="B43" s="4" t="s">
        <v>1720</v>
      </c>
      <c r="C43" s="25" t="s">
        <v>1719</v>
      </c>
      <c r="E43" s="2">
        <v>6000</v>
      </c>
      <c r="G43" s="2">
        <v>585021934.59000003</v>
      </c>
    </row>
    <row r="44" spans="1:7" x14ac:dyDescent="0.25">
      <c r="A44" s="3">
        <v>46174</v>
      </c>
      <c r="B44" s="4" t="s">
        <v>1718</v>
      </c>
      <c r="C44" s="25" t="s">
        <v>1717</v>
      </c>
      <c r="E44" s="2">
        <v>76681.34</v>
      </c>
      <c r="G44" s="2">
        <v>585098615.92999995</v>
      </c>
    </row>
    <row r="45" spans="1:7" x14ac:dyDescent="0.25">
      <c r="A45" s="3">
        <v>46174</v>
      </c>
      <c r="B45" s="4" t="s">
        <v>1716</v>
      </c>
      <c r="C45" s="25" t="s">
        <v>1715</v>
      </c>
      <c r="E45" s="2">
        <v>9396.4500000000007</v>
      </c>
      <c r="G45" s="2">
        <v>585108012.38</v>
      </c>
    </row>
    <row r="46" spans="1:7" x14ac:dyDescent="0.25">
      <c r="A46" s="3">
        <v>46174</v>
      </c>
      <c r="B46" s="4" t="s">
        <v>1714</v>
      </c>
      <c r="C46" s="25" t="s">
        <v>1713</v>
      </c>
      <c r="E46" s="2">
        <v>6000</v>
      </c>
      <c r="G46" s="2">
        <v>585114012.38</v>
      </c>
    </row>
    <row r="47" spans="1:7" x14ac:dyDescent="0.25">
      <c r="A47" s="3">
        <v>46174</v>
      </c>
      <c r="B47" s="4" t="s">
        <v>1712</v>
      </c>
      <c r="C47" s="25" t="s">
        <v>1711</v>
      </c>
      <c r="E47" s="2">
        <v>56500</v>
      </c>
      <c r="G47" s="2">
        <v>585170512.38</v>
      </c>
    </row>
    <row r="48" spans="1:7" x14ac:dyDescent="0.25">
      <c r="A48" s="3">
        <v>46174</v>
      </c>
      <c r="B48" s="4" t="s">
        <v>1710</v>
      </c>
      <c r="C48" s="25" t="s">
        <v>1709</v>
      </c>
      <c r="E48" s="2">
        <v>56500</v>
      </c>
      <c r="G48" s="2">
        <v>585227012.38</v>
      </c>
    </row>
    <row r="49" spans="1:7" x14ac:dyDescent="0.25">
      <c r="A49" s="3">
        <v>46174</v>
      </c>
      <c r="B49" s="4" t="s">
        <v>1708</v>
      </c>
      <c r="C49" s="25" t="s">
        <v>1707</v>
      </c>
      <c r="E49" s="2">
        <v>6000</v>
      </c>
      <c r="G49" s="2">
        <v>585233012.38</v>
      </c>
    </row>
    <row r="50" spans="1:7" x14ac:dyDescent="0.25">
      <c r="A50" s="3">
        <v>46174</v>
      </c>
      <c r="B50" s="4" t="s">
        <v>1706</v>
      </c>
      <c r="C50" s="25" t="s">
        <v>1705</v>
      </c>
      <c r="E50" s="2">
        <v>6000</v>
      </c>
      <c r="G50" s="2">
        <v>585239012.38</v>
      </c>
    </row>
    <row r="51" spans="1:7" x14ac:dyDescent="0.25">
      <c r="A51" s="3">
        <v>46174</v>
      </c>
      <c r="B51" s="4" t="s">
        <v>1704</v>
      </c>
      <c r="C51" s="25" t="s">
        <v>1703</v>
      </c>
      <c r="E51" s="2">
        <v>6000</v>
      </c>
      <c r="G51" s="2">
        <v>585245012.38</v>
      </c>
    </row>
    <row r="52" spans="1:7" x14ac:dyDescent="0.25">
      <c r="A52" s="3">
        <v>46174</v>
      </c>
      <c r="B52" s="4" t="s">
        <v>1702</v>
      </c>
      <c r="C52" s="25" t="s">
        <v>1701</v>
      </c>
      <c r="E52" s="2">
        <v>6331.67</v>
      </c>
      <c r="G52" s="2">
        <v>585251344.04999995</v>
      </c>
    </row>
    <row r="53" spans="1:7" x14ac:dyDescent="0.25">
      <c r="A53" s="3">
        <v>46174</v>
      </c>
      <c r="B53" s="4" t="s">
        <v>1700</v>
      </c>
      <c r="C53" s="25" t="s">
        <v>1699</v>
      </c>
      <c r="E53" s="2">
        <v>7500</v>
      </c>
      <c r="G53" s="2">
        <v>585258844.04999995</v>
      </c>
    </row>
    <row r="54" spans="1:7" x14ac:dyDescent="0.25">
      <c r="A54" s="3">
        <v>46174</v>
      </c>
      <c r="B54" s="4" t="s">
        <v>1698</v>
      </c>
      <c r="C54" s="25" t="s">
        <v>1697</v>
      </c>
      <c r="E54" s="2">
        <v>9449.25</v>
      </c>
      <c r="G54" s="2">
        <v>585268293.29999995</v>
      </c>
    </row>
    <row r="55" spans="1:7" x14ac:dyDescent="0.25">
      <c r="A55" s="3">
        <v>46174</v>
      </c>
      <c r="B55" s="4" t="s">
        <v>1696</v>
      </c>
      <c r="C55" s="25" t="s">
        <v>1695</v>
      </c>
      <c r="E55" s="2">
        <v>8203.5499999999993</v>
      </c>
      <c r="G55" s="2">
        <v>585276496.85000002</v>
      </c>
    </row>
    <row r="56" spans="1:7" x14ac:dyDescent="0.25">
      <c r="A56" s="3">
        <v>46174</v>
      </c>
      <c r="B56" s="4" t="s">
        <v>1694</v>
      </c>
      <c r="C56" s="25" t="s">
        <v>1693</v>
      </c>
      <c r="E56" s="2">
        <v>3300</v>
      </c>
      <c r="G56" s="2">
        <v>585279796.85000002</v>
      </c>
    </row>
    <row r="57" spans="1:7" x14ac:dyDescent="0.25">
      <c r="A57" s="3">
        <v>46174</v>
      </c>
      <c r="B57" s="4" t="s">
        <v>1692</v>
      </c>
      <c r="C57" s="25" t="s">
        <v>1691</v>
      </c>
      <c r="E57" s="2">
        <v>3300</v>
      </c>
      <c r="G57" s="2">
        <v>585283096.85000002</v>
      </c>
    </row>
    <row r="58" spans="1:7" x14ac:dyDescent="0.25">
      <c r="A58" s="3">
        <v>46174</v>
      </c>
      <c r="B58" s="4" t="s">
        <v>1690</v>
      </c>
      <c r="C58" s="25" t="s">
        <v>1689</v>
      </c>
      <c r="E58" s="2">
        <v>256207.5</v>
      </c>
      <c r="G58" s="2">
        <v>585539304.35000002</v>
      </c>
    </row>
    <row r="59" spans="1:7" x14ac:dyDescent="0.25">
      <c r="A59" s="3">
        <v>46174</v>
      </c>
      <c r="B59" s="4" t="s">
        <v>1688</v>
      </c>
      <c r="C59" s="25" t="s">
        <v>1687</v>
      </c>
      <c r="E59" s="2">
        <v>3300</v>
      </c>
      <c r="G59" s="2">
        <v>585542604.35000002</v>
      </c>
    </row>
    <row r="60" spans="1:7" x14ac:dyDescent="0.25">
      <c r="A60" s="3">
        <v>46174</v>
      </c>
      <c r="B60" s="4" t="s">
        <v>1686</v>
      </c>
      <c r="C60" s="25" t="s">
        <v>1685</v>
      </c>
      <c r="E60" s="2">
        <v>1000</v>
      </c>
      <c r="G60" s="2">
        <v>585543604.35000002</v>
      </c>
    </row>
    <row r="61" spans="1:7" x14ac:dyDescent="0.25">
      <c r="A61" s="3">
        <v>46174</v>
      </c>
      <c r="B61" s="4" t="s">
        <v>1684</v>
      </c>
      <c r="C61" s="25" t="s">
        <v>1683</v>
      </c>
      <c r="E61" s="2">
        <v>26427.41</v>
      </c>
      <c r="G61" s="2">
        <v>585570031.75999999</v>
      </c>
    </row>
    <row r="62" spans="1:7" x14ac:dyDescent="0.25">
      <c r="A62" s="3">
        <v>46174</v>
      </c>
      <c r="B62" s="4" t="s">
        <v>1682</v>
      </c>
      <c r="C62" s="25" t="s">
        <v>1681</v>
      </c>
      <c r="E62" s="2">
        <v>219735</v>
      </c>
      <c r="G62" s="2">
        <v>585789766.75999999</v>
      </c>
    </row>
    <row r="63" spans="1:7" x14ac:dyDescent="0.25">
      <c r="A63" s="3">
        <v>46174</v>
      </c>
      <c r="B63" s="4" t="s">
        <v>1680</v>
      </c>
      <c r="C63" s="25" t="s">
        <v>1679</v>
      </c>
      <c r="F63" s="2">
        <v>6000</v>
      </c>
      <c r="G63" s="2">
        <v>585783766.75999999</v>
      </c>
    </row>
    <row r="64" spans="1:7" x14ac:dyDescent="0.25">
      <c r="A64" s="3">
        <v>46174</v>
      </c>
      <c r="B64" s="4" t="s">
        <v>1678</v>
      </c>
      <c r="C64" s="25" t="s">
        <v>1677</v>
      </c>
      <c r="E64" s="2">
        <v>2200</v>
      </c>
      <c r="G64" s="2">
        <v>585785966.75999999</v>
      </c>
    </row>
    <row r="65" spans="1:7" x14ac:dyDescent="0.25">
      <c r="A65" s="3">
        <v>46174</v>
      </c>
      <c r="B65" s="4" t="s">
        <v>1676</v>
      </c>
      <c r="C65" s="25" t="s">
        <v>1675</v>
      </c>
      <c r="E65" s="2">
        <v>6600</v>
      </c>
      <c r="G65" s="2">
        <v>585792566.75999999</v>
      </c>
    </row>
    <row r="66" spans="1:7" x14ac:dyDescent="0.25">
      <c r="A66" s="3">
        <v>46174</v>
      </c>
      <c r="B66" s="4" t="s">
        <v>1674</v>
      </c>
      <c r="C66" s="25" t="s">
        <v>1673</v>
      </c>
      <c r="E66" s="2">
        <v>2200</v>
      </c>
      <c r="G66" s="2">
        <v>585794766.75999999</v>
      </c>
    </row>
    <row r="67" spans="1:7" x14ac:dyDescent="0.25">
      <c r="A67" s="3">
        <v>46174</v>
      </c>
      <c r="B67" s="4" t="s">
        <v>1672</v>
      </c>
      <c r="C67" s="25" t="s">
        <v>1671</v>
      </c>
      <c r="E67" s="2">
        <v>7500</v>
      </c>
      <c r="G67" s="2">
        <v>585802266.75999999</v>
      </c>
    </row>
    <row r="68" spans="1:7" x14ac:dyDescent="0.25">
      <c r="A68" s="3">
        <v>46174</v>
      </c>
      <c r="B68" s="4" t="s">
        <v>1670</v>
      </c>
      <c r="C68" s="25" t="s">
        <v>1669</v>
      </c>
      <c r="E68" s="5">
        <v>896</v>
      </c>
      <c r="G68" s="2">
        <v>585803162.75999999</v>
      </c>
    </row>
    <row r="69" spans="1:7" x14ac:dyDescent="0.25">
      <c r="A69" s="3">
        <v>46174</v>
      </c>
      <c r="B69" s="4" t="s">
        <v>1670</v>
      </c>
      <c r="C69" s="25" t="s">
        <v>1669</v>
      </c>
      <c r="E69" s="2">
        <v>20249.599999999999</v>
      </c>
      <c r="G69" s="2">
        <v>585823412.36000001</v>
      </c>
    </row>
    <row r="70" spans="1:7" x14ac:dyDescent="0.25">
      <c r="A70" s="3">
        <v>46174</v>
      </c>
      <c r="B70" s="4" t="s">
        <v>1667</v>
      </c>
      <c r="C70" s="25" t="s">
        <v>1668</v>
      </c>
      <c r="E70" s="2">
        <v>4803701.91</v>
      </c>
      <c r="G70" s="2">
        <v>590627114.26999998</v>
      </c>
    </row>
    <row r="71" spans="1:7" x14ac:dyDescent="0.25">
      <c r="A71" s="3">
        <v>46174</v>
      </c>
      <c r="B71" s="4" t="s">
        <v>1667</v>
      </c>
      <c r="C71" s="25" t="s">
        <v>1666</v>
      </c>
      <c r="F71" s="2">
        <v>29927.88</v>
      </c>
      <c r="G71" s="2">
        <v>590597186.38999999</v>
      </c>
    </row>
    <row r="72" spans="1:7" x14ac:dyDescent="0.25">
      <c r="A72" s="3">
        <v>46174</v>
      </c>
      <c r="B72" s="4" t="s">
        <v>1667</v>
      </c>
      <c r="C72" s="25" t="s">
        <v>1666</v>
      </c>
      <c r="F72" s="2">
        <v>5542.2</v>
      </c>
      <c r="G72" s="2">
        <v>590591644.19000006</v>
      </c>
    </row>
    <row r="73" spans="1:7" x14ac:dyDescent="0.25">
      <c r="A73" s="3">
        <v>46174</v>
      </c>
      <c r="B73" s="4" t="s">
        <v>1667</v>
      </c>
      <c r="C73" s="25" t="s">
        <v>1666</v>
      </c>
      <c r="F73" s="2">
        <v>55422</v>
      </c>
      <c r="G73" s="2">
        <v>590536222.19000006</v>
      </c>
    </row>
    <row r="74" spans="1:7" x14ac:dyDescent="0.25">
      <c r="A74" s="3">
        <v>46174</v>
      </c>
      <c r="B74" s="4" t="s">
        <v>1667</v>
      </c>
      <c r="C74" s="25" t="s">
        <v>1666</v>
      </c>
      <c r="F74" s="2">
        <v>4712809.83</v>
      </c>
      <c r="G74" s="2">
        <v>585823412.36000001</v>
      </c>
    </row>
    <row r="75" spans="1:7" x14ac:dyDescent="0.25">
      <c r="A75" s="3">
        <v>46174</v>
      </c>
      <c r="B75" s="4" t="s">
        <v>1665</v>
      </c>
      <c r="C75" s="25" t="s">
        <v>1664</v>
      </c>
      <c r="E75" s="2">
        <v>2198477.0099999998</v>
      </c>
      <c r="G75" s="2">
        <v>588021889.37</v>
      </c>
    </row>
    <row r="76" spans="1:7" x14ac:dyDescent="0.25">
      <c r="A76" s="3">
        <v>46174</v>
      </c>
      <c r="B76" s="4" t="s">
        <v>1663</v>
      </c>
      <c r="C76" s="25" t="s">
        <v>1662</v>
      </c>
      <c r="E76" s="2">
        <v>7858714.8600000003</v>
      </c>
      <c r="G76" s="2">
        <v>595880604.23000002</v>
      </c>
    </row>
    <row r="77" spans="1:7" x14ac:dyDescent="0.25">
      <c r="A77" s="3">
        <v>46174</v>
      </c>
      <c r="B77" s="4" t="s">
        <v>1661</v>
      </c>
      <c r="C77" s="25" t="s">
        <v>1660</v>
      </c>
      <c r="F77" s="2">
        <v>58150.28</v>
      </c>
      <c r="G77" s="2">
        <v>595822453.95000005</v>
      </c>
    </row>
    <row r="78" spans="1:7" x14ac:dyDescent="0.25">
      <c r="A78" s="3">
        <v>46174</v>
      </c>
      <c r="B78" s="4" t="s">
        <v>1661</v>
      </c>
      <c r="C78" s="25" t="s">
        <v>1660</v>
      </c>
      <c r="F78" s="2">
        <v>10419.6</v>
      </c>
      <c r="G78" s="2">
        <v>595812034.35000002</v>
      </c>
    </row>
    <row r="79" spans="1:7" x14ac:dyDescent="0.25">
      <c r="A79" s="3">
        <v>46174</v>
      </c>
      <c r="B79" s="4" t="s">
        <v>1661</v>
      </c>
      <c r="C79" s="25" t="s">
        <v>1660</v>
      </c>
      <c r="F79" s="2">
        <v>9836.92</v>
      </c>
      <c r="G79" s="2">
        <v>595802197.42999995</v>
      </c>
    </row>
    <row r="80" spans="1:7" x14ac:dyDescent="0.25">
      <c r="A80" s="3">
        <v>46174</v>
      </c>
      <c r="B80" s="4" t="s">
        <v>1661</v>
      </c>
      <c r="C80" s="25" t="s">
        <v>1660</v>
      </c>
      <c r="F80" s="2">
        <v>264343.2</v>
      </c>
      <c r="G80" s="2">
        <v>595537854.23000002</v>
      </c>
    </row>
    <row r="81" spans="1:7" x14ac:dyDescent="0.25">
      <c r="A81" s="3">
        <v>46174</v>
      </c>
      <c r="B81" s="4" t="s">
        <v>1661</v>
      </c>
      <c r="C81" s="25" t="s">
        <v>1660</v>
      </c>
      <c r="F81" s="2">
        <v>52034.78</v>
      </c>
      <c r="G81" s="2">
        <v>595485819.45000005</v>
      </c>
    </row>
    <row r="82" spans="1:7" x14ac:dyDescent="0.25">
      <c r="A82" s="3">
        <v>46174</v>
      </c>
      <c r="B82" s="4" t="s">
        <v>1659</v>
      </c>
      <c r="C82" s="25" t="s">
        <v>1658</v>
      </c>
      <c r="F82" s="5">
        <v>15</v>
      </c>
      <c r="G82" s="2">
        <v>595485804.45000005</v>
      </c>
    </row>
    <row r="83" spans="1:7" x14ac:dyDescent="0.25">
      <c r="A83" s="3">
        <v>46174</v>
      </c>
      <c r="B83" s="4" t="s">
        <v>1657</v>
      </c>
      <c r="C83" s="25" t="s">
        <v>1656</v>
      </c>
      <c r="F83" s="2">
        <v>4803701.91</v>
      </c>
      <c r="G83" s="2">
        <v>590682102.53999996</v>
      </c>
    </row>
    <row r="84" spans="1:7" x14ac:dyDescent="0.25">
      <c r="A84" s="3">
        <v>46174</v>
      </c>
      <c r="B84" s="4" t="s">
        <v>1654</v>
      </c>
      <c r="C84" s="25" t="s">
        <v>1655</v>
      </c>
      <c r="E84" s="2">
        <v>1233893.8700000001</v>
      </c>
      <c r="G84" s="2">
        <v>591915996.40999997</v>
      </c>
    </row>
    <row r="85" spans="1:7" x14ac:dyDescent="0.25">
      <c r="A85" s="3">
        <v>46174</v>
      </c>
      <c r="B85" s="4" t="s">
        <v>1654</v>
      </c>
      <c r="C85" s="25" t="s">
        <v>1653</v>
      </c>
      <c r="F85" s="2">
        <v>1233893.8700000001</v>
      </c>
      <c r="G85" s="2">
        <v>590682102.53999996</v>
      </c>
    </row>
    <row r="86" spans="1:7" x14ac:dyDescent="0.25">
      <c r="A86" s="3">
        <v>46174</v>
      </c>
      <c r="B86" s="4" t="s">
        <v>1652</v>
      </c>
      <c r="C86" s="25" t="s">
        <v>1651</v>
      </c>
      <c r="E86" s="2">
        <v>6485621.4800000004</v>
      </c>
      <c r="G86" s="2">
        <v>597167724.01999998</v>
      </c>
    </row>
    <row r="87" spans="1:7" x14ac:dyDescent="0.25">
      <c r="A87" s="3">
        <v>46174</v>
      </c>
      <c r="B87" s="4" t="s">
        <v>1650</v>
      </c>
      <c r="C87" s="25" t="s">
        <v>1649</v>
      </c>
      <c r="E87" s="2">
        <v>5700</v>
      </c>
      <c r="G87" s="2">
        <v>597173424.01999998</v>
      </c>
    </row>
    <row r="88" spans="1:7" x14ac:dyDescent="0.25">
      <c r="A88" s="3">
        <v>46174</v>
      </c>
      <c r="B88" s="4" t="s">
        <v>1648</v>
      </c>
      <c r="C88" s="25" t="s">
        <v>1647</v>
      </c>
      <c r="E88" s="2">
        <v>60000</v>
      </c>
      <c r="G88" s="2">
        <v>597233424.01999998</v>
      </c>
    </row>
    <row r="89" spans="1:7" x14ac:dyDescent="0.25">
      <c r="A89" s="3">
        <v>46174</v>
      </c>
      <c r="B89" s="4" t="s">
        <v>1645</v>
      </c>
      <c r="C89" s="25" t="s">
        <v>1646</v>
      </c>
      <c r="F89" s="2">
        <v>22468506.030000001</v>
      </c>
      <c r="G89" s="2">
        <v>574764917.99000001</v>
      </c>
    </row>
    <row r="90" spans="1:7" x14ac:dyDescent="0.25">
      <c r="A90" s="3">
        <v>46174</v>
      </c>
      <c r="B90" s="4" t="s">
        <v>1645</v>
      </c>
      <c r="C90" s="25" t="s">
        <v>1644</v>
      </c>
      <c r="F90" s="2">
        <v>13240334.74</v>
      </c>
      <c r="G90" s="2">
        <v>561524583.25</v>
      </c>
    </row>
    <row r="91" spans="1:7" x14ac:dyDescent="0.25">
      <c r="A91" s="3">
        <v>46174</v>
      </c>
      <c r="B91" s="4" t="s">
        <v>1643</v>
      </c>
      <c r="C91" s="25" t="s">
        <v>1642</v>
      </c>
      <c r="E91" s="2">
        <v>6000</v>
      </c>
      <c r="G91" s="2">
        <v>561530583.25</v>
      </c>
    </row>
    <row r="92" spans="1:7" x14ac:dyDescent="0.25">
      <c r="A92" s="3">
        <v>46174</v>
      </c>
      <c r="B92" s="4" t="s">
        <v>1641</v>
      </c>
      <c r="C92" s="25" t="s">
        <v>1640</v>
      </c>
      <c r="E92" s="2">
        <v>6000</v>
      </c>
      <c r="G92" s="2">
        <v>561536583.25</v>
      </c>
    </row>
    <row r="93" spans="1:7" x14ac:dyDescent="0.25">
      <c r="A93" s="3">
        <v>46174</v>
      </c>
      <c r="B93" s="4" t="s">
        <v>1639</v>
      </c>
      <c r="C93" s="25" t="s">
        <v>1638</v>
      </c>
      <c r="E93" s="2">
        <v>6000</v>
      </c>
      <c r="G93" s="2">
        <v>561542583.25</v>
      </c>
    </row>
    <row r="94" spans="1:7" x14ac:dyDescent="0.25">
      <c r="A94" s="3">
        <v>46174</v>
      </c>
      <c r="B94" s="4" t="s">
        <v>1637</v>
      </c>
      <c r="C94" s="25" t="s">
        <v>1636</v>
      </c>
      <c r="E94" s="2">
        <v>6000</v>
      </c>
      <c r="G94" s="2">
        <v>561548583.25</v>
      </c>
    </row>
    <row r="95" spans="1:7" x14ac:dyDescent="0.25">
      <c r="A95" s="3">
        <v>46174</v>
      </c>
      <c r="B95" s="4" t="s">
        <v>1635</v>
      </c>
      <c r="C95" s="25" t="s">
        <v>1634</v>
      </c>
      <c r="E95" s="2">
        <v>6000</v>
      </c>
      <c r="G95" s="2">
        <v>561554583.25</v>
      </c>
    </row>
    <row r="96" spans="1:7" x14ac:dyDescent="0.25">
      <c r="A96" s="3">
        <v>46174</v>
      </c>
      <c r="B96" s="4" t="s">
        <v>1633</v>
      </c>
      <c r="C96" s="25" t="s">
        <v>1632</v>
      </c>
      <c r="E96" s="2">
        <v>6000</v>
      </c>
      <c r="G96" s="2">
        <v>561560583.25</v>
      </c>
    </row>
    <row r="97" spans="1:7" x14ac:dyDescent="0.25">
      <c r="A97" s="3">
        <v>46174</v>
      </c>
      <c r="B97" s="4" t="s">
        <v>1631</v>
      </c>
      <c r="C97" s="25" t="s">
        <v>1630</v>
      </c>
      <c r="E97" s="2">
        <v>8500</v>
      </c>
      <c r="G97" s="2">
        <v>561569083.25</v>
      </c>
    </row>
    <row r="98" spans="1:7" x14ac:dyDescent="0.25">
      <c r="A98" s="3">
        <v>46174</v>
      </c>
      <c r="B98" s="4" t="s">
        <v>1629</v>
      </c>
      <c r="C98" s="25" t="s">
        <v>1628</v>
      </c>
      <c r="E98" s="2">
        <v>8500</v>
      </c>
      <c r="G98" s="2">
        <v>561577583.25</v>
      </c>
    </row>
    <row r="99" spans="1:7" x14ac:dyDescent="0.25">
      <c r="A99" s="3">
        <v>46174</v>
      </c>
      <c r="B99" s="4" t="s">
        <v>1627</v>
      </c>
      <c r="C99" s="25" t="s">
        <v>1626</v>
      </c>
      <c r="F99" s="2">
        <v>70500</v>
      </c>
      <c r="G99" s="2">
        <v>561507083.25</v>
      </c>
    </row>
    <row r="100" spans="1:7" x14ac:dyDescent="0.25">
      <c r="A100" s="3">
        <v>46175</v>
      </c>
      <c r="B100" s="4" t="s">
        <v>193</v>
      </c>
      <c r="C100" s="25" t="s">
        <v>1625</v>
      </c>
      <c r="E100" s="2">
        <v>16185559</v>
      </c>
      <c r="G100" s="2">
        <v>577692642.25</v>
      </c>
    </row>
    <row r="101" spans="1:7" x14ac:dyDescent="0.25">
      <c r="A101" s="3">
        <v>46175</v>
      </c>
      <c r="B101" s="4" t="s">
        <v>193</v>
      </c>
      <c r="C101" s="25" t="s">
        <v>1624</v>
      </c>
      <c r="F101" s="2">
        <v>16185559</v>
      </c>
      <c r="G101" s="2">
        <v>561507083.25</v>
      </c>
    </row>
    <row r="102" spans="1:7" x14ac:dyDescent="0.25">
      <c r="A102" s="3">
        <v>46175</v>
      </c>
      <c r="B102" s="4" t="s">
        <v>193</v>
      </c>
      <c r="C102" s="25" t="s">
        <v>1624</v>
      </c>
      <c r="F102" s="2">
        <v>672323.22</v>
      </c>
      <c r="G102" s="2">
        <v>560834760.02999997</v>
      </c>
    </row>
    <row r="103" spans="1:7" x14ac:dyDescent="0.25">
      <c r="A103" s="3">
        <v>46175</v>
      </c>
      <c r="B103" s="4" t="s">
        <v>193</v>
      </c>
      <c r="C103" s="25" t="s">
        <v>1624</v>
      </c>
      <c r="F103" s="2">
        <v>124504.3</v>
      </c>
      <c r="G103" s="2">
        <v>560710255.73000002</v>
      </c>
    </row>
    <row r="104" spans="1:7" x14ac:dyDescent="0.25">
      <c r="A104" s="3">
        <v>46175</v>
      </c>
      <c r="B104" s="4" t="s">
        <v>193</v>
      </c>
      <c r="C104" s="25" t="s">
        <v>1624</v>
      </c>
      <c r="F104" s="2">
        <v>1245043</v>
      </c>
      <c r="G104" s="2">
        <v>559465212.73000002</v>
      </c>
    </row>
    <row r="105" spans="1:7" x14ac:dyDescent="0.25">
      <c r="A105" s="3">
        <v>46175</v>
      </c>
      <c r="B105" s="4" t="s">
        <v>193</v>
      </c>
      <c r="C105" s="25" t="s">
        <v>1624</v>
      </c>
      <c r="F105" s="2">
        <v>103537775.90000001</v>
      </c>
      <c r="G105" s="2">
        <v>455927436.82999998</v>
      </c>
    </row>
    <row r="106" spans="1:7" x14ac:dyDescent="0.25">
      <c r="A106" s="3">
        <v>46175</v>
      </c>
      <c r="B106" s="4" t="s">
        <v>123</v>
      </c>
      <c r="C106" s="25" t="s">
        <v>1623</v>
      </c>
      <c r="F106" s="2">
        <v>727824.79</v>
      </c>
      <c r="G106" s="2">
        <v>455199612.04000002</v>
      </c>
    </row>
    <row r="107" spans="1:7" x14ac:dyDescent="0.25">
      <c r="A107" s="3">
        <v>46175</v>
      </c>
      <c r="B107" s="4" t="s">
        <v>1622</v>
      </c>
      <c r="C107" s="25" t="s">
        <v>1621</v>
      </c>
      <c r="F107" s="2">
        <v>35400</v>
      </c>
      <c r="G107" s="2">
        <v>455164212.04000002</v>
      </c>
    </row>
    <row r="108" spans="1:7" x14ac:dyDescent="0.25">
      <c r="A108" s="3">
        <v>46175</v>
      </c>
      <c r="B108" s="4" t="s">
        <v>1620</v>
      </c>
      <c r="C108" s="25" t="s">
        <v>1619</v>
      </c>
      <c r="F108" s="2">
        <v>138587.07</v>
      </c>
      <c r="G108" s="2">
        <v>455025624.97000003</v>
      </c>
    </row>
    <row r="109" spans="1:7" x14ac:dyDescent="0.25">
      <c r="A109" s="3">
        <v>46175</v>
      </c>
      <c r="B109" s="4" t="s">
        <v>1618</v>
      </c>
      <c r="C109" s="25" t="s">
        <v>1617</v>
      </c>
      <c r="F109" s="2">
        <v>75771.259999999995</v>
      </c>
      <c r="G109" s="2">
        <v>454949853.70999998</v>
      </c>
    </row>
    <row r="110" spans="1:7" x14ac:dyDescent="0.25">
      <c r="A110" s="3">
        <v>46175</v>
      </c>
      <c r="B110" s="4" t="s">
        <v>1616</v>
      </c>
      <c r="C110" s="25" t="s">
        <v>1768</v>
      </c>
      <c r="F110" s="2">
        <v>70099.509999999995</v>
      </c>
      <c r="G110" s="2">
        <v>454879754.19999999</v>
      </c>
    </row>
    <row r="111" spans="1:7" x14ac:dyDescent="0.25">
      <c r="A111" s="3">
        <v>46175</v>
      </c>
      <c r="B111" s="4" t="s">
        <v>1615</v>
      </c>
      <c r="C111" s="25" t="s">
        <v>1614</v>
      </c>
      <c r="F111" s="2">
        <v>265074.06</v>
      </c>
      <c r="G111" s="2">
        <v>454614680.13999999</v>
      </c>
    </row>
    <row r="112" spans="1:7" x14ac:dyDescent="0.25">
      <c r="A112" s="3">
        <v>46175</v>
      </c>
      <c r="B112" s="4" t="s">
        <v>1613</v>
      </c>
      <c r="C112" s="25" t="s">
        <v>1612</v>
      </c>
      <c r="E112" s="2">
        <v>39780</v>
      </c>
      <c r="G112" s="2">
        <v>454654460.13999999</v>
      </c>
    </row>
    <row r="113" spans="1:7" x14ac:dyDescent="0.25">
      <c r="A113" s="3">
        <v>46175</v>
      </c>
      <c r="B113" s="4" t="s">
        <v>1611</v>
      </c>
      <c r="C113" s="25" t="s">
        <v>1610</v>
      </c>
      <c r="E113" s="2">
        <v>5000</v>
      </c>
      <c r="G113" s="2">
        <v>454659460.13999999</v>
      </c>
    </row>
    <row r="114" spans="1:7" x14ac:dyDescent="0.25">
      <c r="A114" s="3">
        <v>46175</v>
      </c>
      <c r="B114" s="4" t="s">
        <v>1609</v>
      </c>
      <c r="C114" s="25" t="s">
        <v>1608</v>
      </c>
      <c r="E114" s="2">
        <v>6000</v>
      </c>
      <c r="G114" s="2">
        <v>454665460.13999999</v>
      </c>
    </row>
    <row r="115" spans="1:7" x14ac:dyDescent="0.25">
      <c r="A115" s="3">
        <v>46175</v>
      </c>
      <c r="B115" s="4" t="s">
        <v>1607</v>
      </c>
      <c r="C115" s="25" t="s">
        <v>1606</v>
      </c>
      <c r="E115" s="2">
        <v>5700</v>
      </c>
      <c r="G115" s="2">
        <v>454671160.13999999</v>
      </c>
    </row>
    <row r="116" spans="1:7" x14ac:dyDescent="0.25">
      <c r="A116" s="3">
        <v>46175</v>
      </c>
      <c r="B116" s="4" t="s">
        <v>1605</v>
      </c>
      <c r="C116" s="25" t="s">
        <v>1604</v>
      </c>
      <c r="E116" s="2">
        <v>6000</v>
      </c>
      <c r="G116" s="2">
        <v>454677160.13999999</v>
      </c>
    </row>
    <row r="117" spans="1:7" x14ac:dyDescent="0.25">
      <c r="A117" s="3">
        <v>46175</v>
      </c>
      <c r="B117" s="4" t="s">
        <v>1603</v>
      </c>
      <c r="C117" s="25" t="s">
        <v>1602</v>
      </c>
      <c r="E117" s="2">
        <v>6000</v>
      </c>
      <c r="G117" s="2">
        <v>454683160.13999999</v>
      </c>
    </row>
    <row r="118" spans="1:7" x14ac:dyDescent="0.25">
      <c r="A118" s="3">
        <v>46175</v>
      </c>
      <c r="B118" s="4" t="s">
        <v>1601</v>
      </c>
      <c r="C118" s="25" t="s">
        <v>1600</v>
      </c>
      <c r="E118" s="2">
        <v>4400</v>
      </c>
      <c r="G118" s="2">
        <v>454687560.13999999</v>
      </c>
    </row>
    <row r="119" spans="1:7" x14ac:dyDescent="0.25">
      <c r="A119" s="3">
        <v>46175</v>
      </c>
      <c r="B119" s="4" t="s">
        <v>1599</v>
      </c>
      <c r="C119" s="25" t="s">
        <v>1598</v>
      </c>
      <c r="E119" s="2">
        <v>5500</v>
      </c>
      <c r="G119" s="2">
        <v>454693060.13999999</v>
      </c>
    </row>
    <row r="120" spans="1:7" x14ac:dyDescent="0.25">
      <c r="A120" s="3">
        <v>46175</v>
      </c>
      <c r="B120" s="4" t="s">
        <v>1597</v>
      </c>
      <c r="C120" s="25" t="s">
        <v>1596</v>
      </c>
      <c r="E120" s="2">
        <v>15000</v>
      </c>
      <c r="G120" s="2">
        <v>454708060.13999999</v>
      </c>
    </row>
    <row r="121" spans="1:7" x14ac:dyDescent="0.25">
      <c r="A121" s="3">
        <v>46175</v>
      </c>
      <c r="B121" s="4" t="s">
        <v>1595</v>
      </c>
      <c r="C121" s="25" t="s">
        <v>1594</v>
      </c>
      <c r="E121" s="2">
        <v>3300</v>
      </c>
      <c r="G121" s="2">
        <v>454711360.13999999</v>
      </c>
    </row>
    <row r="122" spans="1:7" x14ac:dyDescent="0.25">
      <c r="A122" s="3">
        <v>46175</v>
      </c>
      <c r="B122" s="4" t="s">
        <v>1593</v>
      </c>
      <c r="C122" s="25" t="s">
        <v>1592</v>
      </c>
      <c r="E122" s="2">
        <v>3300</v>
      </c>
      <c r="G122" s="2">
        <v>454714660.13999999</v>
      </c>
    </row>
    <row r="123" spans="1:7" x14ac:dyDescent="0.25">
      <c r="A123" s="3">
        <v>46175</v>
      </c>
      <c r="B123" s="4" t="s">
        <v>1591</v>
      </c>
      <c r="C123" s="25" t="s">
        <v>1590</v>
      </c>
      <c r="E123" s="2">
        <v>1000</v>
      </c>
      <c r="G123" s="2">
        <v>454715660.13999999</v>
      </c>
    </row>
    <row r="124" spans="1:7" x14ac:dyDescent="0.25">
      <c r="A124" s="3">
        <v>46175</v>
      </c>
      <c r="B124" s="4" t="s">
        <v>1589</v>
      </c>
      <c r="C124" s="25" t="s">
        <v>1588</v>
      </c>
      <c r="E124" s="2">
        <v>148726.87</v>
      </c>
      <c r="G124" s="2">
        <v>454864387.00999999</v>
      </c>
    </row>
    <row r="125" spans="1:7" x14ac:dyDescent="0.25">
      <c r="A125" s="3">
        <v>46175</v>
      </c>
      <c r="B125" s="4" t="s">
        <v>1587</v>
      </c>
      <c r="C125" s="25" t="s">
        <v>1586</v>
      </c>
      <c r="E125" s="2">
        <v>1000</v>
      </c>
      <c r="G125" s="2">
        <v>454865387.00999999</v>
      </c>
    </row>
    <row r="126" spans="1:7" x14ac:dyDescent="0.25">
      <c r="A126" s="3">
        <v>46175</v>
      </c>
      <c r="B126" s="4" t="s">
        <v>1585</v>
      </c>
      <c r="C126" s="25" t="s">
        <v>1584</v>
      </c>
      <c r="E126" s="2">
        <v>3500</v>
      </c>
      <c r="G126" s="2">
        <v>454868887.00999999</v>
      </c>
    </row>
    <row r="127" spans="1:7" x14ac:dyDescent="0.25">
      <c r="A127" s="3">
        <v>46175</v>
      </c>
      <c r="B127" s="4" t="s">
        <v>1583</v>
      </c>
      <c r="C127" s="25" t="s">
        <v>1582</v>
      </c>
      <c r="E127" s="2">
        <v>7365.06</v>
      </c>
      <c r="G127" s="2">
        <v>454876252.06999999</v>
      </c>
    </row>
    <row r="128" spans="1:7" x14ac:dyDescent="0.25">
      <c r="A128" s="3">
        <v>46175</v>
      </c>
      <c r="B128" s="4" t="s">
        <v>1581</v>
      </c>
      <c r="C128" s="25" t="s">
        <v>1580</v>
      </c>
      <c r="E128" s="2">
        <v>13872.9</v>
      </c>
      <c r="G128" s="2">
        <v>454890124.97000003</v>
      </c>
    </row>
    <row r="129" spans="1:7" x14ac:dyDescent="0.25">
      <c r="A129" s="3">
        <v>46175</v>
      </c>
      <c r="B129" s="4" t="s">
        <v>1578</v>
      </c>
      <c r="C129" s="25" t="s">
        <v>1579</v>
      </c>
      <c r="E129" s="2">
        <v>20973200.620000001</v>
      </c>
      <c r="G129" s="2">
        <v>475863325.58999997</v>
      </c>
    </row>
    <row r="130" spans="1:7" x14ac:dyDescent="0.25">
      <c r="A130" s="3">
        <v>46175</v>
      </c>
      <c r="B130" s="4" t="s">
        <v>1578</v>
      </c>
      <c r="C130" s="25" t="s">
        <v>1577</v>
      </c>
      <c r="F130" s="2">
        <v>20973200.620000001</v>
      </c>
      <c r="G130" s="2">
        <v>454890124.97000003</v>
      </c>
    </row>
    <row r="131" spans="1:7" x14ac:dyDescent="0.25">
      <c r="A131" s="3">
        <v>46175</v>
      </c>
      <c r="B131" s="4" t="s">
        <v>1576</v>
      </c>
      <c r="C131" s="25" t="s">
        <v>1769</v>
      </c>
      <c r="E131" s="2">
        <v>3300</v>
      </c>
      <c r="G131" s="2">
        <v>454893424.97000003</v>
      </c>
    </row>
    <row r="132" spans="1:7" x14ac:dyDescent="0.25">
      <c r="A132" s="3">
        <v>46175</v>
      </c>
      <c r="B132" s="4" t="s">
        <v>1575</v>
      </c>
      <c r="C132" s="25" t="s">
        <v>1574</v>
      </c>
      <c r="E132" s="2">
        <v>9900</v>
      </c>
      <c r="G132" s="2">
        <v>454903324.97000003</v>
      </c>
    </row>
    <row r="133" spans="1:7" x14ac:dyDescent="0.25">
      <c r="A133" s="3">
        <v>46175</v>
      </c>
      <c r="B133" s="4" t="s">
        <v>1573</v>
      </c>
      <c r="C133" s="25" t="s">
        <v>1572</v>
      </c>
      <c r="E133" s="2">
        <v>2315937.44</v>
      </c>
      <c r="G133" s="2">
        <v>457219262.41000003</v>
      </c>
    </row>
    <row r="134" spans="1:7" x14ac:dyDescent="0.25">
      <c r="A134" s="3">
        <v>46175</v>
      </c>
      <c r="B134" s="4" t="s">
        <v>1571</v>
      </c>
      <c r="C134" s="25" t="s">
        <v>1570</v>
      </c>
      <c r="E134" s="2">
        <v>19161281.949999999</v>
      </c>
      <c r="G134" s="2">
        <v>476380544.36000001</v>
      </c>
    </row>
    <row r="135" spans="1:7" x14ac:dyDescent="0.25">
      <c r="A135" s="3">
        <v>46175</v>
      </c>
      <c r="B135" s="4" t="s">
        <v>1569</v>
      </c>
      <c r="C135" s="25" t="s">
        <v>1568</v>
      </c>
      <c r="E135" s="2">
        <v>6000</v>
      </c>
      <c r="G135" s="2">
        <v>476386544.36000001</v>
      </c>
    </row>
    <row r="136" spans="1:7" x14ac:dyDescent="0.25">
      <c r="A136" s="3">
        <v>46175</v>
      </c>
      <c r="B136" s="4" t="s">
        <v>1567</v>
      </c>
      <c r="C136" s="25" t="s">
        <v>1566</v>
      </c>
      <c r="E136" s="2">
        <v>8500</v>
      </c>
      <c r="G136" s="2">
        <v>476395044.36000001</v>
      </c>
    </row>
    <row r="137" spans="1:7" x14ac:dyDescent="0.25">
      <c r="A137" s="3">
        <v>46175</v>
      </c>
      <c r="B137" s="4" t="s">
        <v>1565</v>
      </c>
      <c r="C137" s="25" t="s">
        <v>1564</v>
      </c>
      <c r="E137" s="2">
        <v>6000</v>
      </c>
      <c r="G137" s="2">
        <v>476401044.36000001</v>
      </c>
    </row>
    <row r="138" spans="1:7" x14ac:dyDescent="0.25">
      <c r="A138" s="3">
        <v>46175</v>
      </c>
      <c r="B138" s="4" t="s">
        <v>1563</v>
      </c>
      <c r="C138" s="25" t="s">
        <v>1562</v>
      </c>
      <c r="E138" s="2">
        <v>6000</v>
      </c>
      <c r="G138" s="2">
        <v>476407044.36000001</v>
      </c>
    </row>
    <row r="139" spans="1:7" x14ac:dyDescent="0.25">
      <c r="A139" s="3">
        <v>46175</v>
      </c>
      <c r="B139" s="4" t="s">
        <v>1561</v>
      </c>
      <c r="C139" s="25" t="s">
        <v>1560</v>
      </c>
      <c r="E139" s="2">
        <v>6000</v>
      </c>
      <c r="G139" s="2">
        <v>476413044.36000001</v>
      </c>
    </row>
    <row r="140" spans="1:7" x14ac:dyDescent="0.25">
      <c r="A140" s="3">
        <v>46175</v>
      </c>
      <c r="B140" s="4" t="s">
        <v>1559</v>
      </c>
      <c r="C140" s="25" t="s">
        <v>1558</v>
      </c>
      <c r="E140" s="2">
        <v>6000</v>
      </c>
      <c r="G140" s="2">
        <v>476419044.36000001</v>
      </c>
    </row>
    <row r="141" spans="1:7" x14ac:dyDescent="0.25">
      <c r="A141" s="3">
        <v>46175</v>
      </c>
      <c r="B141" s="4" t="s">
        <v>1557</v>
      </c>
      <c r="C141" s="25" t="s">
        <v>1556</v>
      </c>
      <c r="E141" s="2">
        <v>6000</v>
      </c>
      <c r="G141" s="2">
        <v>476425044.36000001</v>
      </c>
    </row>
    <row r="142" spans="1:7" x14ac:dyDescent="0.25">
      <c r="A142" s="3">
        <v>46175</v>
      </c>
      <c r="B142" s="4" t="s">
        <v>1555</v>
      </c>
      <c r="C142" s="25" t="s">
        <v>1554</v>
      </c>
      <c r="E142" s="2">
        <v>6000</v>
      </c>
      <c r="G142" s="2">
        <v>476431044.36000001</v>
      </c>
    </row>
    <row r="143" spans="1:7" x14ac:dyDescent="0.25">
      <c r="A143" s="3">
        <v>46176</v>
      </c>
      <c r="B143" s="4" t="s">
        <v>1553</v>
      </c>
      <c r="C143" s="25" t="s">
        <v>1552</v>
      </c>
      <c r="F143" s="2">
        <v>17141.150000000001</v>
      </c>
      <c r="G143" s="2">
        <v>476413903.20999998</v>
      </c>
    </row>
    <row r="144" spans="1:7" x14ac:dyDescent="0.25">
      <c r="A144" s="3">
        <v>46176</v>
      </c>
      <c r="B144" s="4" t="s">
        <v>1553</v>
      </c>
      <c r="C144" s="25" t="s">
        <v>1552</v>
      </c>
      <c r="F144" s="2">
        <v>31742.880000000001</v>
      </c>
      <c r="G144" s="2">
        <v>476382160.32999998</v>
      </c>
    </row>
    <row r="145" spans="1:7" x14ac:dyDescent="0.25">
      <c r="A145" s="3">
        <v>46176</v>
      </c>
      <c r="B145" s="4" t="s">
        <v>1553</v>
      </c>
      <c r="C145" s="25" t="s">
        <v>1552</v>
      </c>
      <c r="F145" s="2">
        <v>3174.29</v>
      </c>
      <c r="G145" s="2">
        <v>476378986.04000002</v>
      </c>
    </row>
    <row r="146" spans="1:7" x14ac:dyDescent="0.25">
      <c r="A146" s="3">
        <v>46176</v>
      </c>
      <c r="B146" s="4" t="s">
        <v>1553</v>
      </c>
      <c r="C146" s="25" t="s">
        <v>1552</v>
      </c>
      <c r="F146" s="2">
        <v>2582461.42</v>
      </c>
      <c r="G146" s="2">
        <v>473796524.62</v>
      </c>
    </row>
    <row r="147" spans="1:7" x14ac:dyDescent="0.25">
      <c r="A147" s="3">
        <v>46176</v>
      </c>
      <c r="B147" s="4" t="s">
        <v>12</v>
      </c>
      <c r="C147" s="25" t="s">
        <v>1770</v>
      </c>
      <c r="F147" s="2">
        <v>9140040</v>
      </c>
      <c r="G147" s="2">
        <v>464656484.62</v>
      </c>
    </row>
    <row r="148" spans="1:7" x14ac:dyDescent="0.25">
      <c r="A148" s="3">
        <v>46176</v>
      </c>
      <c r="B148" s="4" t="s">
        <v>10</v>
      </c>
      <c r="C148" s="25" t="s">
        <v>1551</v>
      </c>
      <c r="F148" s="2">
        <v>961506</v>
      </c>
      <c r="G148" s="2">
        <v>463694978.62</v>
      </c>
    </row>
    <row r="149" spans="1:7" x14ac:dyDescent="0.25">
      <c r="A149" s="3">
        <v>46176</v>
      </c>
      <c r="B149" s="4" t="s">
        <v>369</v>
      </c>
      <c r="C149" s="25" t="s">
        <v>1550</v>
      </c>
      <c r="E149" s="2">
        <v>51934776.619999997</v>
      </c>
      <c r="G149" s="2">
        <v>515629755.24000001</v>
      </c>
    </row>
    <row r="150" spans="1:7" x14ac:dyDescent="0.25">
      <c r="A150" s="3">
        <v>46176</v>
      </c>
      <c r="B150" s="4" t="s">
        <v>369</v>
      </c>
      <c r="C150" s="25" t="s">
        <v>1549</v>
      </c>
      <c r="F150" s="2">
        <v>51934776.619999997</v>
      </c>
      <c r="G150" s="2">
        <v>463694978.62</v>
      </c>
    </row>
    <row r="151" spans="1:7" x14ac:dyDescent="0.25">
      <c r="A151" s="3">
        <v>46176</v>
      </c>
      <c r="B151" s="4" t="s">
        <v>369</v>
      </c>
      <c r="C151" s="25" t="s">
        <v>1548</v>
      </c>
      <c r="F151" s="2">
        <v>4858098.8499999996</v>
      </c>
      <c r="G151" s="2">
        <v>458836879.76999998</v>
      </c>
    </row>
    <row r="152" spans="1:7" x14ac:dyDescent="0.25">
      <c r="A152" s="3">
        <v>46176</v>
      </c>
      <c r="B152" s="4" t="s">
        <v>369</v>
      </c>
      <c r="C152" s="25" t="s">
        <v>1548</v>
      </c>
      <c r="F152" s="2">
        <v>2157290.7200000002</v>
      </c>
      <c r="G152" s="2">
        <v>456679589.05000001</v>
      </c>
    </row>
    <row r="153" spans="1:7" x14ac:dyDescent="0.25">
      <c r="A153" s="3">
        <v>46176</v>
      </c>
      <c r="B153" s="4" t="s">
        <v>369</v>
      </c>
      <c r="C153" s="25" t="s">
        <v>1548</v>
      </c>
      <c r="F153" s="2">
        <v>399498.28</v>
      </c>
      <c r="G153" s="2">
        <v>456280090.76999998</v>
      </c>
    </row>
    <row r="154" spans="1:7" x14ac:dyDescent="0.25">
      <c r="A154" s="3">
        <v>46176</v>
      </c>
      <c r="B154" s="4" t="s">
        <v>369</v>
      </c>
      <c r="C154" s="25" t="s">
        <v>1548</v>
      </c>
      <c r="F154" s="2">
        <v>3994982.82</v>
      </c>
      <c r="G154" s="2">
        <v>452285107.94999999</v>
      </c>
    </row>
    <row r="155" spans="1:7" x14ac:dyDescent="0.25">
      <c r="A155" s="3">
        <v>46176</v>
      </c>
      <c r="B155" s="4" t="s">
        <v>369</v>
      </c>
      <c r="C155" s="25" t="s">
        <v>1548</v>
      </c>
      <c r="F155" s="2">
        <v>325866553.63999999</v>
      </c>
      <c r="G155" s="2">
        <v>126418554.31</v>
      </c>
    </row>
    <row r="156" spans="1:7" x14ac:dyDescent="0.25">
      <c r="A156" s="3">
        <v>46176</v>
      </c>
      <c r="B156" s="4" t="s">
        <v>1546</v>
      </c>
      <c r="C156" s="25" t="s">
        <v>1547</v>
      </c>
      <c r="E156" s="2">
        <v>33436667.199999999</v>
      </c>
      <c r="G156" s="2">
        <v>159855221.50999999</v>
      </c>
    </row>
    <row r="157" spans="1:7" x14ac:dyDescent="0.25">
      <c r="A157" s="3">
        <v>46176</v>
      </c>
      <c r="B157" s="4" t="s">
        <v>1546</v>
      </c>
      <c r="C157" s="25" t="s">
        <v>1545</v>
      </c>
      <c r="F157" s="2">
        <v>33436667.199999999</v>
      </c>
      <c r="G157" s="2">
        <v>126418554.31</v>
      </c>
    </row>
    <row r="158" spans="1:7" x14ac:dyDescent="0.25">
      <c r="A158" s="3">
        <v>46176</v>
      </c>
      <c r="B158" s="4" t="s">
        <v>1546</v>
      </c>
      <c r="C158" s="25" t="s">
        <v>1545</v>
      </c>
      <c r="F158" s="2">
        <v>1388907.71</v>
      </c>
      <c r="G158" s="2">
        <v>125029646.59999999</v>
      </c>
    </row>
    <row r="159" spans="1:7" x14ac:dyDescent="0.25">
      <c r="A159" s="3">
        <v>46176</v>
      </c>
      <c r="B159" s="4" t="s">
        <v>1546</v>
      </c>
      <c r="C159" s="25" t="s">
        <v>1545</v>
      </c>
      <c r="F159" s="2">
        <v>257205.13</v>
      </c>
      <c r="G159" s="2">
        <v>124772441.47</v>
      </c>
    </row>
    <row r="160" spans="1:7" x14ac:dyDescent="0.25">
      <c r="A160" s="3">
        <v>46176</v>
      </c>
      <c r="B160" s="4" t="s">
        <v>1546</v>
      </c>
      <c r="C160" s="25" t="s">
        <v>1545</v>
      </c>
      <c r="F160" s="2">
        <v>2572051.3199999998</v>
      </c>
      <c r="G160" s="2">
        <v>122200390.15000001</v>
      </c>
    </row>
    <row r="161" spans="1:7" x14ac:dyDescent="0.25">
      <c r="A161" s="3">
        <v>46176</v>
      </c>
      <c r="B161" s="4" t="s">
        <v>1546</v>
      </c>
      <c r="C161" s="25" t="s">
        <v>1545</v>
      </c>
      <c r="F161" s="2">
        <v>214856307.25</v>
      </c>
      <c r="G161" s="2">
        <v>-92655917.099999994</v>
      </c>
    </row>
    <row r="162" spans="1:7" x14ac:dyDescent="0.25">
      <c r="A162" s="3">
        <v>46176</v>
      </c>
      <c r="B162" s="4" t="s">
        <v>1544</v>
      </c>
      <c r="C162" s="25" t="s">
        <v>1543</v>
      </c>
      <c r="F162" s="2">
        <v>11184</v>
      </c>
      <c r="G162" s="2">
        <v>-92667101.099999994</v>
      </c>
    </row>
    <row r="163" spans="1:7" x14ac:dyDescent="0.25">
      <c r="A163" s="3">
        <v>46176</v>
      </c>
      <c r="B163" s="4" t="s">
        <v>1541</v>
      </c>
      <c r="C163" s="25" t="s">
        <v>1542</v>
      </c>
      <c r="E163" s="2">
        <v>591757.57999999996</v>
      </c>
      <c r="G163" s="2">
        <v>-92075343.519999996</v>
      </c>
    </row>
    <row r="164" spans="1:7" x14ac:dyDescent="0.25">
      <c r="A164" s="3">
        <v>46176</v>
      </c>
      <c r="B164" s="4" t="s">
        <v>1541</v>
      </c>
      <c r="C164" s="25" t="s">
        <v>1540</v>
      </c>
      <c r="F164" s="2">
        <v>591757.57999999996</v>
      </c>
      <c r="G164" s="2">
        <v>-92667101.099999994</v>
      </c>
    </row>
    <row r="165" spans="1:7" x14ac:dyDescent="0.25">
      <c r="A165" s="3">
        <v>46176</v>
      </c>
      <c r="B165" s="4" t="s">
        <v>1541</v>
      </c>
      <c r="C165" s="25" t="s">
        <v>1540</v>
      </c>
      <c r="F165" s="2">
        <v>59221.279999999999</v>
      </c>
      <c r="G165" s="2">
        <v>-92726322.379999995</v>
      </c>
    </row>
    <row r="166" spans="1:7" x14ac:dyDescent="0.25">
      <c r="A166" s="3">
        <v>46176</v>
      </c>
      <c r="B166" s="4" t="s">
        <v>1541</v>
      </c>
      <c r="C166" s="25" t="s">
        <v>1540</v>
      </c>
      <c r="F166" s="2">
        <v>24580.7</v>
      </c>
      <c r="G166" s="2">
        <v>-92750903.079999998</v>
      </c>
    </row>
    <row r="167" spans="1:7" x14ac:dyDescent="0.25">
      <c r="A167" s="3">
        <v>46176</v>
      </c>
      <c r="B167" s="4" t="s">
        <v>1541</v>
      </c>
      <c r="C167" s="25" t="s">
        <v>1540</v>
      </c>
      <c r="F167" s="2">
        <v>4551.9799999999996</v>
      </c>
      <c r="G167" s="2">
        <v>-92755455.060000002</v>
      </c>
    </row>
    <row r="168" spans="1:7" x14ac:dyDescent="0.25">
      <c r="A168" s="3">
        <v>46176</v>
      </c>
      <c r="B168" s="4" t="s">
        <v>1541</v>
      </c>
      <c r="C168" s="25" t="s">
        <v>1540</v>
      </c>
      <c r="F168" s="2">
        <v>45519.82</v>
      </c>
      <c r="G168" s="2">
        <v>-92800974.879999995</v>
      </c>
    </row>
    <row r="169" spans="1:7" x14ac:dyDescent="0.25">
      <c r="A169" s="3">
        <v>46176</v>
      </c>
      <c r="B169" s="4" t="s">
        <v>1541</v>
      </c>
      <c r="C169" s="25" t="s">
        <v>1540</v>
      </c>
      <c r="F169" s="2">
        <v>4077619.52</v>
      </c>
      <c r="G169" s="2">
        <v>-96878594.400000006</v>
      </c>
    </row>
    <row r="170" spans="1:7" x14ac:dyDescent="0.25">
      <c r="A170" s="3">
        <v>46176</v>
      </c>
      <c r="B170" s="4" t="s">
        <v>1538</v>
      </c>
      <c r="C170" s="25" t="s">
        <v>1539</v>
      </c>
      <c r="E170" s="2">
        <v>4931079.67</v>
      </c>
      <c r="G170" s="2">
        <v>-91947514.730000004</v>
      </c>
    </row>
    <row r="171" spans="1:7" x14ac:dyDescent="0.25">
      <c r="A171" s="3">
        <v>46176</v>
      </c>
      <c r="B171" s="4" t="s">
        <v>1538</v>
      </c>
      <c r="C171" s="25" t="s">
        <v>1537</v>
      </c>
      <c r="F171" s="2">
        <v>4931079.67</v>
      </c>
      <c r="G171" s="2">
        <v>-96878594.400000006</v>
      </c>
    </row>
    <row r="172" spans="1:7" x14ac:dyDescent="0.25">
      <c r="A172" s="3">
        <v>46176</v>
      </c>
      <c r="B172" s="4" t="s">
        <v>1538</v>
      </c>
      <c r="C172" s="25" t="s">
        <v>1537</v>
      </c>
      <c r="F172" s="2">
        <v>472075.02</v>
      </c>
      <c r="G172" s="2">
        <v>-97350669.420000002</v>
      </c>
    </row>
    <row r="173" spans="1:7" x14ac:dyDescent="0.25">
      <c r="A173" s="3">
        <v>46176</v>
      </c>
      <c r="B173" s="4" t="s">
        <v>1538</v>
      </c>
      <c r="C173" s="25" t="s">
        <v>1537</v>
      </c>
      <c r="F173" s="2">
        <v>204829.46</v>
      </c>
      <c r="G173" s="2">
        <v>-97555498.879999995</v>
      </c>
    </row>
    <row r="174" spans="1:7" x14ac:dyDescent="0.25">
      <c r="A174" s="3">
        <v>46176</v>
      </c>
      <c r="B174" s="4" t="s">
        <v>1538</v>
      </c>
      <c r="C174" s="25" t="s">
        <v>1537</v>
      </c>
      <c r="F174" s="2">
        <v>37931.379999999997</v>
      </c>
      <c r="G174" s="2">
        <v>-97593430.260000005</v>
      </c>
    </row>
    <row r="175" spans="1:7" x14ac:dyDescent="0.25">
      <c r="A175" s="3">
        <v>46176</v>
      </c>
      <c r="B175" s="4" t="s">
        <v>1538</v>
      </c>
      <c r="C175" s="25" t="s">
        <v>1537</v>
      </c>
      <c r="F175" s="2">
        <v>379313.82</v>
      </c>
      <c r="G175" s="2">
        <v>-97972744.079999998</v>
      </c>
    </row>
    <row r="176" spans="1:7" x14ac:dyDescent="0.25">
      <c r="A176" s="3">
        <v>46176</v>
      </c>
      <c r="B176" s="4" t="s">
        <v>1538</v>
      </c>
      <c r="C176" s="25" t="s">
        <v>1537</v>
      </c>
      <c r="F176" s="2">
        <v>31782875.699999999</v>
      </c>
      <c r="G176" s="2">
        <v>-129755619.78</v>
      </c>
    </row>
    <row r="177" spans="1:7" x14ac:dyDescent="0.25">
      <c r="A177" s="3">
        <v>46176</v>
      </c>
      <c r="B177" s="4" t="s">
        <v>1535</v>
      </c>
      <c r="C177" s="25" t="s">
        <v>1536</v>
      </c>
      <c r="E177" s="2">
        <v>1600</v>
      </c>
      <c r="G177" s="2">
        <v>-129754019.78</v>
      </c>
    </row>
    <row r="178" spans="1:7" x14ac:dyDescent="0.25">
      <c r="A178" s="3">
        <v>46176</v>
      </c>
      <c r="B178" s="4" t="s">
        <v>1535</v>
      </c>
      <c r="C178" s="25" t="s">
        <v>1534</v>
      </c>
      <c r="E178" s="2">
        <v>10800</v>
      </c>
      <c r="G178" s="2">
        <v>-129743219.78</v>
      </c>
    </row>
    <row r="179" spans="1:7" x14ac:dyDescent="0.25">
      <c r="A179" s="3">
        <v>46176</v>
      </c>
      <c r="B179" s="4" t="s">
        <v>1533</v>
      </c>
      <c r="C179" s="25" t="s">
        <v>1532</v>
      </c>
      <c r="E179" s="2">
        <v>8500</v>
      </c>
      <c r="G179" s="2">
        <v>-129734719.78</v>
      </c>
    </row>
    <row r="180" spans="1:7" x14ac:dyDescent="0.25">
      <c r="A180" s="3">
        <v>46176</v>
      </c>
      <c r="B180" s="4" t="s">
        <v>1531</v>
      </c>
      <c r="C180" s="25" t="s">
        <v>1530</v>
      </c>
      <c r="E180" s="2">
        <v>6000</v>
      </c>
      <c r="G180" s="2">
        <v>-129728719.78</v>
      </c>
    </row>
    <row r="181" spans="1:7" x14ac:dyDescent="0.25">
      <c r="A181" s="3">
        <v>46176</v>
      </c>
      <c r="B181" s="4" t="s">
        <v>1529</v>
      </c>
      <c r="C181" s="25" t="s">
        <v>1528</v>
      </c>
      <c r="F181" s="5">
        <v>0.02</v>
      </c>
      <c r="G181" s="2">
        <v>-129728719.8</v>
      </c>
    </row>
    <row r="182" spans="1:7" x14ac:dyDescent="0.25">
      <c r="A182" s="3">
        <v>46176</v>
      </c>
      <c r="B182" s="4" t="s">
        <v>1527</v>
      </c>
      <c r="C182" s="25" t="s">
        <v>1526</v>
      </c>
      <c r="E182" s="2">
        <v>6000</v>
      </c>
      <c r="G182" s="2">
        <v>-129722719.8</v>
      </c>
    </row>
    <row r="183" spans="1:7" x14ac:dyDescent="0.25">
      <c r="A183" s="3">
        <v>46176</v>
      </c>
      <c r="B183" s="4" t="s">
        <v>1525</v>
      </c>
      <c r="C183" s="25" t="s">
        <v>1524</v>
      </c>
      <c r="E183" s="2">
        <v>6000</v>
      </c>
      <c r="G183" s="2">
        <v>-129716719.8</v>
      </c>
    </row>
    <row r="184" spans="1:7" x14ac:dyDescent="0.25">
      <c r="A184" s="3">
        <v>46176</v>
      </c>
      <c r="B184" s="4" t="s">
        <v>1523</v>
      </c>
      <c r="C184" s="25" t="s">
        <v>1522</v>
      </c>
      <c r="E184" s="2">
        <v>2200</v>
      </c>
      <c r="G184" s="2">
        <v>-129714519.8</v>
      </c>
    </row>
    <row r="185" spans="1:7" x14ac:dyDescent="0.25">
      <c r="A185" s="3">
        <v>46176</v>
      </c>
      <c r="B185" s="4" t="s">
        <v>1521</v>
      </c>
      <c r="C185" s="25" t="s">
        <v>1520</v>
      </c>
      <c r="E185" s="2">
        <v>4950</v>
      </c>
      <c r="G185" s="2">
        <v>-129709569.8</v>
      </c>
    </row>
    <row r="186" spans="1:7" x14ac:dyDescent="0.25">
      <c r="A186" s="3">
        <v>46176</v>
      </c>
      <c r="B186" s="4" t="s">
        <v>1519</v>
      </c>
      <c r="C186" s="25" t="s">
        <v>1518</v>
      </c>
      <c r="E186" s="2">
        <v>4950</v>
      </c>
      <c r="G186" s="2">
        <v>-129704619.8</v>
      </c>
    </row>
    <row r="187" spans="1:7" x14ac:dyDescent="0.25">
      <c r="A187" s="3">
        <v>46176</v>
      </c>
      <c r="B187" s="4" t="s">
        <v>1517</v>
      </c>
      <c r="C187" s="25" t="s">
        <v>1516</v>
      </c>
      <c r="E187" s="2">
        <v>5500</v>
      </c>
      <c r="G187" s="2">
        <v>-129699119.8</v>
      </c>
    </row>
    <row r="188" spans="1:7" x14ac:dyDescent="0.25">
      <c r="A188" s="3">
        <v>46176</v>
      </c>
      <c r="B188" s="4" t="s">
        <v>1515</v>
      </c>
      <c r="C188" s="25" t="s">
        <v>1514</v>
      </c>
      <c r="E188" s="2">
        <v>5500</v>
      </c>
      <c r="G188" s="2">
        <v>-129693619.8</v>
      </c>
    </row>
    <row r="189" spans="1:7" x14ac:dyDescent="0.25">
      <c r="A189" s="3">
        <v>46176</v>
      </c>
      <c r="B189" s="4" t="s">
        <v>1513</v>
      </c>
      <c r="C189" s="25" t="s">
        <v>1512</v>
      </c>
      <c r="E189" s="2">
        <v>3300</v>
      </c>
      <c r="G189" s="2">
        <v>-129690319.8</v>
      </c>
    </row>
    <row r="190" spans="1:7" x14ac:dyDescent="0.25">
      <c r="A190" s="3">
        <v>46176</v>
      </c>
      <c r="B190" s="4" t="s">
        <v>1511</v>
      </c>
      <c r="C190" s="25" t="s">
        <v>1510</v>
      </c>
      <c r="E190" s="2">
        <v>1650</v>
      </c>
      <c r="G190" s="2">
        <v>-129688669.8</v>
      </c>
    </row>
    <row r="191" spans="1:7" x14ac:dyDescent="0.25">
      <c r="A191" s="3">
        <v>46176</v>
      </c>
      <c r="B191" s="4" t="s">
        <v>1509</v>
      </c>
      <c r="C191" s="25" t="s">
        <v>1508</v>
      </c>
      <c r="E191" s="2">
        <v>49781.82</v>
      </c>
      <c r="G191" s="2">
        <v>-129638887.98</v>
      </c>
    </row>
    <row r="192" spans="1:7" x14ac:dyDescent="0.25">
      <c r="A192" s="3">
        <v>46176</v>
      </c>
      <c r="B192" s="4" t="s">
        <v>1507</v>
      </c>
      <c r="C192" s="25" t="s">
        <v>1506</v>
      </c>
      <c r="E192" s="2">
        <v>3300</v>
      </c>
      <c r="G192" s="2">
        <v>-129635587.98</v>
      </c>
    </row>
    <row r="193" spans="1:7" x14ac:dyDescent="0.25">
      <c r="A193" s="3">
        <v>46176</v>
      </c>
      <c r="B193" s="4" t="s">
        <v>1505</v>
      </c>
      <c r="C193" s="25" t="s">
        <v>1504</v>
      </c>
      <c r="E193" s="2">
        <v>7992.75</v>
      </c>
      <c r="G193" s="2">
        <v>-129627595.23</v>
      </c>
    </row>
    <row r="194" spans="1:7" x14ac:dyDescent="0.25">
      <c r="A194" s="3">
        <v>46176</v>
      </c>
      <c r="B194" s="4" t="s">
        <v>1503</v>
      </c>
      <c r="C194" s="25" t="s">
        <v>1502</v>
      </c>
      <c r="E194" s="2">
        <v>5500</v>
      </c>
      <c r="G194" s="2">
        <v>-129622095.23</v>
      </c>
    </row>
    <row r="195" spans="1:7" x14ac:dyDescent="0.25">
      <c r="A195" s="3">
        <v>46176</v>
      </c>
      <c r="B195" s="4" t="s">
        <v>1501</v>
      </c>
      <c r="C195" s="25" t="s">
        <v>1500</v>
      </c>
      <c r="E195" s="2">
        <v>1243.6500000000001</v>
      </c>
      <c r="G195" s="2">
        <v>-129620851.58</v>
      </c>
    </row>
    <row r="196" spans="1:7" x14ac:dyDescent="0.25">
      <c r="A196" s="3">
        <v>46176</v>
      </c>
      <c r="B196" s="4" t="s">
        <v>1499</v>
      </c>
      <c r="C196" s="25" t="s">
        <v>1498</v>
      </c>
      <c r="E196" s="2">
        <v>105409.42</v>
      </c>
      <c r="G196" s="2">
        <v>-129515442.16</v>
      </c>
    </row>
    <row r="197" spans="1:7" x14ac:dyDescent="0.25">
      <c r="A197" s="3">
        <v>46176</v>
      </c>
      <c r="B197" s="4" t="s">
        <v>1497</v>
      </c>
      <c r="C197" s="25" t="s">
        <v>1496</v>
      </c>
      <c r="E197" s="2">
        <v>5500</v>
      </c>
      <c r="G197" s="2">
        <v>-129509942.16</v>
      </c>
    </row>
    <row r="198" spans="1:7" x14ac:dyDescent="0.25">
      <c r="A198" s="3">
        <v>46176</v>
      </c>
      <c r="B198" s="4" t="s">
        <v>1495</v>
      </c>
      <c r="C198" s="25" t="s">
        <v>1494</v>
      </c>
      <c r="E198" s="2">
        <v>3300</v>
      </c>
      <c r="G198" s="2">
        <v>-129506642.16</v>
      </c>
    </row>
    <row r="199" spans="1:7" x14ac:dyDescent="0.25">
      <c r="A199" s="3">
        <v>46176</v>
      </c>
      <c r="B199" s="4" t="s">
        <v>1493</v>
      </c>
      <c r="C199" s="25" t="s">
        <v>1492</v>
      </c>
      <c r="E199" s="2">
        <v>11000</v>
      </c>
      <c r="G199" s="2">
        <v>-129495642.16</v>
      </c>
    </row>
    <row r="200" spans="1:7" x14ac:dyDescent="0.25">
      <c r="A200" s="3">
        <v>46176</v>
      </c>
      <c r="B200" s="4" t="s">
        <v>1490</v>
      </c>
      <c r="C200" s="25" t="s">
        <v>1491</v>
      </c>
      <c r="E200" s="2">
        <v>51934776.619999997</v>
      </c>
      <c r="G200" s="2">
        <v>-77560865.540000007</v>
      </c>
    </row>
    <row r="201" spans="1:7" x14ac:dyDescent="0.25">
      <c r="A201" s="3">
        <v>46176</v>
      </c>
      <c r="B201" s="4" t="s">
        <v>1490</v>
      </c>
      <c r="C201" s="25" t="s">
        <v>1489</v>
      </c>
      <c r="F201" s="2">
        <v>51934776.619999997</v>
      </c>
      <c r="G201" s="2">
        <v>-129495642.16</v>
      </c>
    </row>
    <row r="202" spans="1:7" x14ac:dyDescent="0.25">
      <c r="A202" s="3">
        <v>46176</v>
      </c>
      <c r="B202" s="4" t="s">
        <v>1487</v>
      </c>
      <c r="C202" s="25" t="s">
        <v>1488</v>
      </c>
      <c r="E202" s="2">
        <v>2634519.7400000002</v>
      </c>
      <c r="G202" s="2">
        <v>-126861122.42</v>
      </c>
    </row>
    <row r="203" spans="1:7" x14ac:dyDescent="0.25">
      <c r="A203" s="3">
        <v>46176</v>
      </c>
      <c r="B203" s="4" t="s">
        <v>1487</v>
      </c>
      <c r="C203" s="25" t="s">
        <v>1486</v>
      </c>
      <c r="F203" s="2">
        <v>17141.150000000001</v>
      </c>
      <c r="G203" s="2">
        <v>-126878263.56999999</v>
      </c>
    </row>
    <row r="204" spans="1:7" x14ac:dyDescent="0.25">
      <c r="A204" s="3">
        <v>46176</v>
      </c>
      <c r="B204" s="4" t="s">
        <v>1487</v>
      </c>
      <c r="C204" s="25" t="s">
        <v>1486</v>
      </c>
      <c r="F204" s="2">
        <v>31742.880000000001</v>
      </c>
      <c r="G204" s="2">
        <v>-126910006.45</v>
      </c>
    </row>
    <row r="205" spans="1:7" x14ac:dyDescent="0.25">
      <c r="A205" s="3">
        <v>46176</v>
      </c>
      <c r="B205" s="4" t="s">
        <v>1487</v>
      </c>
      <c r="C205" s="25" t="s">
        <v>1486</v>
      </c>
      <c r="F205" s="2">
        <v>3174.29</v>
      </c>
      <c r="G205" s="2">
        <v>-126913180.73999999</v>
      </c>
    </row>
    <row r="206" spans="1:7" x14ac:dyDescent="0.25">
      <c r="A206" s="3">
        <v>46176</v>
      </c>
      <c r="B206" s="4" t="s">
        <v>1487</v>
      </c>
      <c r="C206" s="25" t="s">
        <v>1486</v>
      </c>
      <c r="F206" s="2">
        <v>2582461.42</v>
      </c>
      <c r="G206" s="2">
        <v>-129495642.16</v>
      </c>
    </row>
    <row r="207" spans="1:7" x14ac:dyDescent="0.25">
      <c r="A207" s="3">
        <v>46176</v>
      </c>
      <c r="B207" s="4" t="s">
        <v>1485</v>
      </c>
      <c r="C207" s="25" t="s">
        <v>1484</v>
      </c>
      <c r="E207" s="2">
        <v>135008575.22999999</v>
      </c>
      <c r="G207" s="2">
        <v>5512933.0700000003</v>
      </c>
    </row>
    <row r="208" spans="1:7" x14ac:dyDescent="0.25">
      <c r="A208" s="3">
        <v>46176</v>
      </c>
      <c r="B208" s="4" t="s">
        <v>1483</v>
      </c>
      <c r="C208" s="25" t="s">
        <v>1482</v>
      </c>
      <c r="E208" s="2">
        <v>1790758.81</v>
      </c>
      <c r="G208" s="2">
        <v>7303691.8799999999</v>
      </c>
    </row>
    <row r="209" spans="1:7" x14ac:dyDescent="0.25">
      <c r="A209" s="3">
        <v>46176</v>
      </c>
      <c r="B209" s="4" t="s">
        <v>1481</v>
      </c>
      <c r="C209" s="25" t="s">
        <v>1480</v>
      </c>
      <c r="F209" s="2">
        <v>12942.53</v>
      </c>
      <c r="G209" s="2">
        <v>7290749.3499999996</v>
      </c>
    </row>
    <row r="210" spans="1:7" x14ac:dyDescent="0.25">
      <c r="A210" s="3">
        <v>46176</v>
      </c>
      <c r="B210" s="4" t="s">
        <v>1479</v>
      </c>
      <c r="C210" s="25" t="s">
        <v>1478</v>
      </c>
      <c r="E210" s="2">
        <v>8500</v>
      </c>
      <c r="G210" s="2">
        <v>7299249.3499999996</v>
      </c>
    </row>
    <row r="211" spans="1:7" x14ac:dyDescent="0.25">
      <c r="A211" s="3">
        <v>46176</v>
      </c>
      <c r="B211" s="4" t="s">
        <v>1477</v>
      </c>
      <c r="C211" s="25" t="s">
        <v>1476</v>
      </c>
      <c r="E211" s="2">
        <v>6000</v>
      </c>
      <c r="G211" s="2">
        <v>7305249.3499999996</v>
      </c>
    </row>
    <row r="212" spans="1:7" x14ac:dyDescent="0.25">
      <c r="A212" s="3">
        <v>46176</v>
      </c>
      <c r="B212" s="4" t="s">
        <v>1475</v>
      </c>
      <c r="C212" s="25" t="s">
        <v>1474</v>
      </c>
      <c r="E212" s="2">
        <v>3300</v>
      </c>
      <c r="G212" s="2">
        <v>7308549.3499999996</v>
      </c>
    </row>
    <row r="213" spans="1:7" x14ac:dyDescent="0.25">
      <c r="A213" s="3">
        <v>46178</v>
      </c>
      <c r="B213" s="4" t="s">
        <v>1473</v>
      </c>
      <c r="C213" s="25" t="s">
        <v>1472</v>
      </c>
      <c r="F213" s="2">
        <v>39062.53</v>
      </c>
      <c r="G213" s="2">
        <v>7269486.8200000003</v>
      </c>
    </row>
    <row r="214" spans="1:7" x14ac:dyDescent="0.25">
      <c r="A214" s="3">
        <v>46178</v>
      </c>
      <c r="B214" s="4" t="s">
        <v>1473</v>
      </c>
      <c r="C214" s="25" t="s">
        <v>1472</v>
      </c>
      <c r="F214" s="2">
        <v>21093.759999999998</v>
      </c>
      <c r="G214" s="2">
        <v>7248393.0599999996</v>
      </c>
    </row>
    <row r="215" spans="1:7" x14ac:dyDescent="0.25">
      <c r="A215" s="3">
        <v>46178</v>
      </c>
      <c r="B215" s="4" t="s">
        <v>1473</v>
      </c>
      <c r="C215" s="25" t="s">
        <v>1472</v>
      </c>
      <c r="F215" s="2">
        <v>3906.25</v>
      </c>
      <c r="G215" s="2">
        <v>7244486.8099999996</v>
      </c>
    </row>
    <row r="216" spans="1:7" x14ac:dyDescent="0.25">
      <c r="A216" s="3">
        <v>46178</v>
      </c>
      <c r="B216" s="4" t="s">
        <v>1473</v>
      </c>
      <c r="C216" s="25" t="s">
        <v>1472</v>
      </c>
      <c r="F216" s="2">
        <v>4285745.03</v>
      </c>
      <c r="G216" s="2">
        <v>2958741.78</v>
      </c>
    </row>
    <row r="217" spans="1:7" x14ac:dyDescent="0.25">
      <c r="A217" s="3">
        <v>46178</v>
      </c>
      <c r="B217" s="4" t="s">
        <v>1471</v>
      </c>
      <c r="C217" s="25" t="s">
        <v>1470</v>
      </c>
      <c r="F217" s="2">
        <v>23422.57</v>
      </c>
      <c r="G217" s="2">
        <v>2935319.21</v>
      </c>
    </row>
    <row r="218" spans="1:7" x14ac:dyDescent="0.25">
      <c r="A218" s="3">
        <v>46178</v>
      </c>
      <c r="B218" s="4" t="s">
        <v>1471</v>
      </c>
      <c r="C218" s="25" t="s">
        <v>1470</v>
      </c>
      <c r="F218" s="2">
        <v>10241.030000000001</v>
      </c>
      <c r="G218" s="2">
        <v>2925078.18</v>
      </c>
    </row>
    <row r="219" spans="1:7" x14ac:dyDescent="0.25">
      <c r="A219" s="3">
        <v>46178</v>
      </c>
      <c r="B219" s="4" t="s">
        <v>1471</v>
      </c>
      <c r="C219" s="25" t="s">
        <v>1470</v>
      </c>
      <c r="F219" s="2">
        <v>18964.88</v>
      </c>
      <c r="G219" s="2">
        <v>2906113.3</v>
      </c>
    </row>
    <row r="220" spans="1:7" x14ac:dyDescent="0.25">
      <c r="A220" s="3">
        <v>46178</v>
      </c>
      <c r="B220" s="4" t="s">
        <v>1471</v>
      </c>
      <c r="C220" s="25" t="s">
        <v>1470</v>
      </c>
      <c r="F220" s="2">
        <v>1896.49</v>
      </c>
      <c r="G220" s="2">
        <v>2904216.81</v>
      </c>
    </row>
    <row r="221" spans="1:7" x14ac:dyDescent="0.25">
      <c r="A221" s="3">
        <v>46178</v>
      </c>
      <c r="B221" s="4" t="s">
        <v>1471</v>
      </c>
      <c r="C221" s="25" t="s">
        <v>1470</v>
      </c>
      <c r="F221" s="2">
        <v>1854247.68</v>
      </c>
      <c r="G221" s="2">
        <v>1049969.1299999999</v>
      </c>
    </row>
    <row r="222" spans="1:7" x14ac:dyDescent="0.25">
      <c r="A222" s="3">
        <v>46178</v>
      </c>
      <c r="B222" s="4" t="s">
        <v>1469</v>
      </c>
      <c r="C222" s="25" t="s">
        <v>1468</v>
      </c>
      <c r="F222" s="2">
        <v>10494117.6</v>
      </c>
      <c r="G222" s="2">
        <v>-9444148.4700000007</v>
      </c>
    </row>
    <row r="223" spans="1:7" x14ac:dyDescent="0.25">
      <c r="A223" s="3">
        <v>46178</v>
      </c>
      <c r="B223" s="4" t="s">
        <v>1466</v>
      </c>
      <c r="C223" s="25" t="s">
        <v>1467</v>
      </c>
      <c r="E223" s="2">
        <v>767075.72</v>
      </c>
      <c r="G223" s="2">
        <v>-8677072.75</v>
      </c>
    </row>
    <row r="224" spans="1:7" x14ac:dyDescent="0.25">
      <c r="A224" s="3">
        <v>46178</v>
      </c>
      <c r="B224" s="4" t="s">
        <v>1466</v>
      </c>
      <c r="C224" s="25" t="s">
        <v>1465</v>
      </c>
      <c r="F224" s="2">
        <v>767075.72</v>
      </c>
      <c r="G224" s="2">
        <v>-9444148.4700000007</v>
      </c>
    </row>
    <row r="225" spans="1:7" x14ac:dyDescent="0.25">
      <c r="A225" s="3">
        <v>46178</v>
      </c>
      <c r="B225" s="4" t="s">
        <v>1466</v>
      </c>
      <c r="C225" s="25" t="s">
        <v>1465</v>
      </c>
      <c r="F225" s="2">
        <v>41422.089999999997</v>
      </c>
      <c r="G225" s="2">
        <v>-9485570.5600000005</v>
      </c>
    </row>
    <row r="226" spans="1:7" x14ac:dyDescent="0.25">
      <c r="A226" s="3">
        <v>46178</v>
      </c>
      <c r="B226" s="4" t="s">
        <v>1466</v>
      </c>
      <c r="C226" s="25" t="s">
        <v>1465</v>
      </c>
      <c r="F226" s="2">
        <v>7670.76</v>
      </c>
      <c r="G226" s="2">
        <v>-9493241.3200000003</v>
      </c>
    </row>
    <row r="227" spans="1:7" x14ac:dyDescent="0.25">
      <c r="A227" s="3">
        <v>46178</v>
      </c>
      <c r="B227" s="4" t="s">
        <v>1466</v>
      </c>
      <c r="C227" s="25" t="s">
        <v>1465</v>
      </c>
      <c r="F227" s="2">
        <v>76707.570000000007</v>
      </c>
      <c r="G227" s="2">
        <v>-9569948.8900000006</v>
      </c>
    </row>
    <row r="228" spans="1:7" x14ac:dyDescent="0.25">
      <c r="A228" s="3">
        <v>46178</v>
      </c>
      <c r="B228" s="4" t="s">
        <v>1466</v>
      </c>
      <c r="C228" s="25" t="s">
        <v>1465</v>
      </c>
      <c r="F228" s="2">
        <v>8500349.6099999994</v>
      </c>
      <c r="G228" s="2">
        <v>-18070298.5</v>
      </c>
    </row>
    <row r="229" spans="1:7" x14ac:dyDescent="0.25">
      <c r="A229" s="3">
        <v>46178</v>
      </c>
      <c r="B229" s="4" t="s">
        <v>1464</v>
      </c>
      <c r="C229" s="25" t="s">
        <v>1771</v>
      </c>
      <c r="F229" s="2">
        <v>19219.93</v>
      </c>
      <c r="G229" s="2">
        <v>-18089518.43</v>
      </c>
    </row>
    <row r="230" spans="1:7" x14ac:dyDescent="0.25">
      <c r="A230" s="3">
        <v>46178</v>
      </c>
      <c r="B230" s="4" t="s">
        <v>1462</v>
      </c>
      <c r="C230" s="25" t="s">
        <v>1463</v>
      </c>
      <c r="E230" s="2">
        <v>2000</v>
      </c>
      <c r="G230" s="2">
        <v>-18087518.43</v>
      </c>
    </row>
    <row r="231" spans="1:7" x14ac:dyDescent="0.25">
      <c r="A231" s="3">
        <v>46178</v>
      </c>
      <c r="B231" s="4" t="s">
        <v>1462</v>
      </c>
      <c r="C231" s="25" t="s">
        <v>1461</v>
      </c>
      <c r="E231" s="2">
        <v>82215</v>
      </c>
      <c r="G231" s="2">
        <v>-18005303.43</v>
      </c>
    </row>
    <row r="232" spans="1:7" x14ac:dyDescent="0.25">
      <c r="A232" s="3">
        <v>46178</v>
      </c>
      <c r="B232" s="4" t="s">
        <v>1462</v>
      </c>
      <c r="C232" s="25" t="s">
        <v>1461</v>
      </c>
      <c r="E232" s="2">
        <v>20000</v>
      </c>
      <c r="G232" s="2">
        <v>-17985303.43</v>
      </c>
    </row>
    <row r="233" spans="1:7" x14ac:dyDescent="0.25">
      <c r="A233" s="3">
        <v>46178</v>
      </c>
      <c r="B233" s="4" t="s">
        <v>1460</v>
      </c>
      <c r="C233" s="25" t="s">
        <v>1459</v>
      </c>
      <c r="E233" s="2">
        <v>6000</v>
      </c>
      <c r="G233" s="2">
        <v>-17979303.43</v>
      </c>
    </row>
    <row r="234" spans="1:7" x14ac:dyDescent="0.25">
      <c r="A234" s="3">
        <v>46178</v>
      </c>
      <c r="B234" s="4" t="s">
        <v>1458</v>
      </c>
      <c r="C234" s="25" t="s">
        <v>1457</v>
      </c>
      <c r="E234" s="2">
        <v>8500</v>
      </c>
      <c r="G234" s="2">
        <v>-17970803.43</v>
      </c>
    </row>
    <row r="235" spans="1:7" x14ac:dyDescent="0.25">
      <c r="A235" s="3">
        <v>46178</v>
      </c>
      <c r="B235" s="4" t="s">
        <v>1456</v>
      </c>
      <c r="C235" s="25" t="s">
        <v>1455</v>
      </c>
      <c r="E235" s="2">
        <v>8500</v>
      </c>
      <c r="G235" s="2">
        <v>-17962303.43</v>
      </c>
    </row>
    <row r="236" spans="1:7" x14ac:dyDescent="0.25">
      <c r="A236" s="3">
        <v>46178</v>
      </c>
      <c r="B236" s="4" t="s">
        <v>1453</v>
      </c>
      <c r="C236" s="25" t="s">
        <v>1454</v>
      </c>
      <c r="E236" s="2">
        <v>278101.73</v>
      </c>
      <c r="G236" s="2">
        <v>-17684201.699999999</v>
      </c>
    </row>
    <row r="237" spans="1:7" x14ac:dyDescent="0.25">
      <c r="A237" s="3">
        <v>46178</v>
      </c>
      <c r="B237" s="4" t="s">
        <v>1453</v>
      </c>
      <c r="C237" s="25" t="s">
        <v>1452</v>
      </c>
      <c r="F237" s="2">
        <v>278101.73</v>
      </c>
      <c r="G237" s="2">
        <v>-17962303.43</v>
      </c>
    </row>
    <row r="238" spans="1:7" x14ac:dyDescent="0.25">
      <c r="A238" s="3">
        <v>46178</v>
      </c>
      <c r="B238" s="4" t="s">
        <v>1451</v>
      </c>
      <c r="C238" s="25" t="s">
        <v>1450</v>
      </c>
      <c r="E238" s="2">
        <v>14472</v>
      </c>
      <c r="G238" s="2">
        <v>-17947831.43</v>
      </c>
    </row>
    <row r="239" spans="1:7" x14ac:dyDescent="0.25">
      <c r="A239" s="3">
        <v>46178</v>
      </c>
      <c r="B239" s="4" t="s">
        <v>1449</v>
      </c>
      <c r="C239" s="25" t="s">
        <v>1448</v>
      </c>
      <c r="E239" s="2">
        <v>6000</v>
      </c>
      <c r="G239" s="2">
        <v>-17941831.43</v>
      </c>
    </row>
    <row r="240" spans="1:7" x14ac:dyDescent="0.25">
      <c r="A240" s="3">
        <v>46178</v>
      </c>
      <c r="B240" s="4" t="s">
        <v>1447</v>
      </c>
      <c r="C240" s="25" t="s">
        <v>1446</v>
      </c>
      <c r="E240" s="2">
        <v>6000</v>
      </c>
      <c r="G240" s="2">
        <v>-17935831.43</v>
      </c>
    </row>
    <row r="241" spans="1:7" x14ac:dyDescent="0.25">
      <c r="A241" s="3">
        <v>46178</v>
      </c>
      <c r="B241" s="4" t="s">
        <v>1445</v>
      </c>
      <c r="C241" s="25" t="s">
        <v>1444</v>
      </c>
      <c r="E241" s="2">
        <v>12500</v>
      </c>
      <c r="G241" s="2">
        <v>-17923331.43</v>
      </c>
    </row>
    <row r="242" spans="1:7" x14ac:dyDescent="0.25">
      <c r="A242" s="3">
        <v>46178</v>
      </c>
      <c r="B242" s="4" t="s">
        <v>1443</v>
      </c>
      <c r="C242" s="25" t="s">
        <v>1442</v>
      </c>
      <c r="E242" s="2">
        <v>1100</v>
      </c>
      <c r="G242" s="2">
        <v>-17922231.43</v>
      </c>
    </row>
    <row r="243" spans="1:7" x14ac:dyDescent="0.25">
      <c r="A243" s="3">
        <v>46178</v>
      </c>
      <c r="B243" s="4" t="s">
        <v>1441</v>
      </c>
      <c r="C243" s="25" t="s">
        <v>1440</v>
      </c>
      <c r="E243" s="2">
        <v>1100</v>
      </c>
      <c r="G243" s="2">
        <v>-17921131.43</v>
      </c>
    </row>
    <row r="244" spans="1:7" x14ac:dyDescent="0.25">
      <c r="A244" s="3">
        <v>46178</v>
      </c>
      <c r="B244" s="4" t="s">
        <v>1439</v>
      </c>
      <c r="C244" s="25" t="s">
        <v>1438</v>
      </c>
      <c r="E244" s="2">
        <v>1000</v>
      </c>
      <c r="G244" s="2">
        <v>-17920131.43</v>
      </c>
    </row>
    <row r="245" spans="1:7" x14ac:dyDescent="0.25">
      <c r="A245" s="3">
        <v>46178</v>
      </c>
      <c r="B245" s="4" t="s">
        <v>1437</v>
      </c>
      <c r="C245" s="25" t="s">
        <v>1436</v>
      </c>
      <c r="E245" s="2">
        <v>1000</v>
      </c>
      <c r="G245" s="2">
        <v>-17919131.43</v>
      </c>
    </row>
    <row r="246" spans="1:7" x14ac:dyDescent="0.25">
      <c r="A246" s="3">
        <v>46178</v>
      </c>
      <c r="B246" s="4" t="s">
        <v>1435</v>
      </c>
      <c r="C246" s="25" t="s">
        <v>1434</v>
      </c>
      <c r="E246" s="2">
        <v>1000</v>
      </c>
      <c r="G246" s="2">
        <v>-17918131.43</v>
      </c>
    </row>
    <row r="247" spans="1:7" x14ac:dyDescent="0.25">
      <c r="A247" s="3">
        <v>46178</v>
      </c>
      <c r="B247" s="4" t="s">
        <v>1433</v>
      </c>
      <c r="C247" s="25" t="s">
        <v>1432</v>
      </c>
      <c r="E247" s="2">
        <v>1000</v>
      </c>
      <c r="G247" s="2">
        <v>-17917131.43</v>
      </c>
    </row>
    <row r="248" spans="1:7" x14ac:dyDescent="0.25">
      <c r="A248" s="3">
        <v>46178</v>
      </c>
      <c r="B248" s="4" t="s">
        <v>1431</v>
      </c>
      <c r="C248" s="25" t="s">
        <v>1430</v>
      </c>
      <c r="E248" s="2">
        <v>1000</v>
      </c>
      <c r="G248" s="2">
        <v>-17916131.43</v>
      </c>
    </row>
    <row r="249" spans="1:7" x14ac:dyDescent="0.25">
      <c r="A249" s="3">
        <v>46178</v>
      </c>
      <c r="B249" s="4" t="s">
        <v>1429</v>
      </c>
      <c r="C249" s="25" t="s">
        <v>1428</v>
      </c>
      <c r="E249" s="2">
        <v>1100</v>
      </c>
      <c r="G249" s="2">
        <v>-17915031.43</v>
      </c>
    </row>
    <row r="250" spans="1:7" x14ac:dyDescent="0.25">
      <c r="A250" s="3">
        <v>46178</v>
      </c>
      <c r="B250" s="4" t="s">
        <v>1427</v>
      </c>
      <c r="C250" s="25" t="s">
        <v>1426</v>
      </c>
      <c r="E250" s="2">
        <v>30000</v>
      </c>
      <c r="G250" s="2">
        <v>-17885031.43</v>
      </c>
    </row>
    <row r="251" spans="1:7" x14ac:dyDescent="0.25">
      <c r="A251" s="3">
        <v>46178</v>
      </c>
      <c r="B251" s="4" t="s">
        <v>1425</v>
      </c>
      <c r="C251" s="25" t="s">
        <v>1424</v>
      </c>
      <c r="E251" s="2">
        <v>6000</v>
      </c>
      <c r="G251" s="2">
        <v>-17879031.43</v>
      </c>
    </row>
    <row r="252" spans="1:7" x14ac:dyDescent="0.25">
      <c r="A252" s="3">
        <v>46178</v>
      </c>
      <c r="B252" s="4" t="s">
        <v>1423</v>
      </c>
      <c r="C252" s="25" t="s">
        <v>1422</v>
      </c>
      <c r="E252" s="2">
        <v>6600</v>
      </c>
      <c r="G252" s="2">
        <v>-17872431.43</v>
      </c>
    </row>
    <row r="253" spans="1:7" x14ac:dyDescent="0.25">
      <c r="A253" s="3">
        <v>46178</v>
      </c>
      <c r="B253" s="4" t="s">
        <v>1421</v>
      </c>
      <c r="C253" s="25" t="s">
        <v>1420</v>
      </c>
      <c r="E253" s="2">
        <v>117664.95</v>
      </c>
      <c r="G253" s="2">
        <v>-17754766.48</v>
      </c>
    </row>
    <row r="254" spans="1:7" x14ac:dyDescent="0.25">
      <c r="A254" s="3">
        <v>46178</v>
      </c>
      <c r="B254" s="4" t="s">
        <v>1419</v>
      </c>
      <c r="C254" s="25" t="s">
        <v>1418</v>
      </c>
      <c r="E254" s="2">
        <v>8500</v>
      </c>
      <c r="G254" s="2">
        <v>-17746266.48</v>
      </c>
    </row>
    <row r="255" spans="1:7" x14ac:dyDescent="0.25">
      <c r="A255" s="3">
        <v>46178</v>
      </c>
      <c r="B255" s="4" t="s">
        <v>1417</v>
      </c>
      <c r="C255" s="25" t="s">
        <v>1416</v>
      </c>
      <c r="E255" s="2">
        <v>119994.81</v>
      </c>
      <c r="G255" s="2">
        <v>-17626271.670000002</v>
      </c>
    </row>
    <row r="256" spans="1:7" x14ac:dyDescent="0.25">
      <c r="A256" s="3">
        <v>46178</v>
      </c>
      <c r="B256" s="4" t="s">
        <v>1415</v>
      </c>
      <c r="C256" s="25" t="s">
        <v>1414</v>
      </c>
      <c r="E256" s="2">
        <v>5700</v>
      </c>
      <c r="G256" s="2">
        <v>-17620571.670000002</v>
      </c>
    </row>
    <row r="257" spans="1:7" x14ac:dyDescent="0.25">
      <c r="A257" s="3">
        <v>46178</v>
      </c>
      <c r="B257" s="4" t="s">
        <v>1413</v>
      </c>
      <c r="C257" s="25" t="s">
        <v>1412</v>
      </c>
      <c r="E257" s="2">
        <v>5000</v>
      </c>
      <c r="G257" s="2">
        <v>-17615571.670000002</v>
      </c>
    </row>
    <row r="258" spans="1:7" x14ac:dyDescent="0.25">
      <c r="A258" s="3">
        <v>46178</v>
      </c>
      <c r="B258" s="4" t="s">
        <v>1411</v>
      </c>
      <c r="C258" s="25" t="s">
        <v>1410</v>
      </c>
      <c r="E258" s="2">
        <v>57739.03</v>
      </c>
      <c r="G258" s="2">
        <v>-17557832.640000001</v>
      </c>
    </row>
    <row r="259" spans="1:7" x14ac:dyDescent="0.25">
      <c r="A259" s="3">
        <v>46178</v>
      </c>
      <c r="B259" s="4" t="s">
        <v>1408</v>
      </c>
      <c r="C259" s="25" t="s">
        <v>1409</v>
      </c>
      <c r="E259" s="2">
        <v>12107859.939999999</v>
      </c>
      <c r="G259" s="2">
        <v>-5449972.7000000002</v>
      </c>
    </row>
    <row r="260" spans="1:7" x14ac:dyDescent="0.25">
      <c r="A260" s="3">
        <v>46178</v>
      </c>
      <c r="B260" s="4" t="s">
        <v>1408</v>
      </c>
      <c r="C260" s="25" t="s">
        <v>1407</v>
      </c>
      <c r="F260" s="2">
        <v>12107859.939999999</v>
      </c>
      <c r="G260" s="2">
        <v>-17557832.640000001</v>
      </c>
    </row>
    <row r="261" spans="1:7" x14ac:dyDescent="0.25">
      <c r="A261" s="3">
        <v>46178</v>
      </c>
      <c r="B261" s="4" t="s">
        <v>1405</v>
      </c>
      <c r="C261" s="25" t="s">
        <v>1406</v>
      </c>
      <c r="E261" s="2">
        <v>61639.99</v>
      </c>
      <c r="G261" s="2">
        <v>-17496192.649999999</v>
      </c>
    </row>
    <row r="262" spans="1:7" x14ac:dyDescent="0.25">
      <c r="A262" s="3">
        <v>46178</v>
      </c>
      <c r="B262" s="4" t="s">
        <v>1405</v>
      </c>
      <c r="C262" s="25" t="s">
        <v>1404</v>
      </c>
      <c r="F262" s="2">
        <v>61639.99</v>
      </c>
      <c r="G262" s="2">
        <v>-17557832.640000001</v>
      </c>
    </row>
    <row r="263" spans="1:7" x14ac:dyDescent="0.25">
      <c r="A263" s="3">
        <v>46178</v>
      </c>
      <c r="B263" s="4" t="s">
        <v>1403</v>
      </c>
      <c r="C263" s="25" t="s">
        <v>1402</v>
      </c>
      <c r="E263" s="2">
        <v>5500</v>
      </c>
      <c r="G263" s="2">
        <v>-17552332.640000001</v>
      </c>
    </row>
    <row r="264" spans="1:7" x14ac:dyDescent="0.25">
      <c r="A264" s="3">
        <v>46178</v>
      </c>
      <c r="B264" s="4" t="s">
        <v>1401</v>
      </c>
      <c r="C264" s="25" t="s">
        <v>1400</v>
      </c>
      <c r="E264" s="2">
        <v>7500</v>
      </c>
      <c r="G264" s="2">
        <v>-17544832.640000001</v>
      </c>
    </row>
    <row r="265" spans="1:7" x14ac:dyDescent="0.25">
      <c r="A265" s="3">
        <v>46178</v>
      </c>
      <c r="B265" s="4" t="s">
        <v>1399</v>
      </c>
      <c r="C265" s="25" t="s">
        <v>1398</v>
      </c>
      <c r="E265" s="2">
        <v>6600</v>
      </c>
      <c r="G265" s="2">
        <v>-17538232.640000001</v>
      </c>
    </row>
    <row r="266" spans="1:7" x14ac:dyDescent="0.25">
      <c r="A266" s="3">
        <v>46178</v>
      </c>
      <c r="B266" s="4" t="s">
        <v>1396</v>
      </c>
      <c r="C266" s="25" t="s">
        <v>1397</v>
      </c>
      <c r="E266" s="2">
        <v>4349807.57</v>
      </c>
      <c r="G266" s="2">
        <v>-13188425.07</v>
      </c>
    </row>
    <row r="267" spans="1:7" x14ac:dyDescent="0.25">
      <c r="A267" s="3">
        <v>46178</v>
      </c>
      <c r="B267" s="4" t="s">
        <v>1396</v>
      </c>
      <c r="C267" s="25" t="s">
        <v>1395</v>
      </c>
      <c r="F267" s="2">
        <v>39062.53</v>
      </c>
      <c r="G267" s="2">
        <v>-13227487.6</v>
      </c>
    </row>
    <row r="268" spans="1:7" x14ac:dyDescent="0.25">
      <c r="A268" s="3">
        <v>46178</v>
      </c>
      <c r="B268" s="4" t="s">
        <v>1396</v>
      </c>
      <c r="C268" s="25" t="s">
        <v>1395</v>
      </c>
      <c r="F268" s="2">
        <v>21093.759999999998</v>
      </c>
      <c r="G268" s="2">
        <v>-13248581.359999999</v>
      </c>
    </row>
    <row r="269" spans="1:7" x14ac:dyDescent="0.25">
      <c r="A269" s="3">
        <v>46178</v>
      </c>
      <c r="B269" s="4" t="s">
        <v>1396</v>
      </c>
      <c r="C269" s="25" t="s">
        <v>1395</v>
      </c>
      <c r="F269" s="2">
        <v>3906.25</v>
      </c>
      <c r="G269" s="2">
        <v>-13252487.609999999</v>
      </c>
    </row>
    <row r="270" spans="1:7" x14ac:dyDescent="0.25">
      <c r="A270" s="3">
        <v>46178</v>
      </c>
      <c r="B270" s="4" t="s">
        <v>1396</v>
      </c>
      <c r="C270" s="25" t="s">
        <v>1395</v>
      </c>
      <c r="F270" s="2">
        <v>4285745.03</v>
      </c>
      <c r="G270" s="2">
        <v>-17538232.640000001</v>
      </c>
    </row>
    <row r="271" spans="1:7" x14ac:dyDescent="0.25">
      <c r="A271" s="3">
        <v>46178</v>
      </c>
      <c r="B271" s="4" t="s">
        <v>1393</v>
      </c>
      <c r="C271" s="25" t="s">
        <v>1394</v>
      </c>
      <c r="E271" s="2">
        <v>1908772.65</v>
      </c>
      <c r="G271" s="2">
        <v>-15629459.99</v>
      </c>
    </row>
    <row r="272" spans="1:7" x14ac:dyDescent="0.25">
      <c r="A272" s="3">
        <v>46178</v>
      </c>
      <c r="B272" s="4" t="s">
        <v>1393</v>
      </c>
      <c r="C272" s="25" t="s">
        <v>1392</v>
      </c>
      <c r="F272" s="2">
        <v>23422.57</v>
      </c>
      <c r="G272" s="2">
        <v>-15652882.560000001</v>
      </c>
    </row>
    <row r="273" spans="1:7" x14ac:dyDescent="0.25">
      <c r="A273" s="3">
        <v>46178</v>
      </c>
      <c r="B273" s="4" t="s">
        <v>1393</v>
      </c>
      <c r="C273" s="25" t="s">
        <v>1392</v>
      </c>
      <c r="F273" s="2">
        <v>10241.030000000001</v>
      </c>
      <c r="G273" s="2">
        <v>-15663123.59</v>
      </c>
    </row>
    <row r="274" spans="1:7" x14ac:dyDescent="0.25">
      <c r="A274" s="3">
        <v>46178</v>
      </c>
      <c r="B274" s="4" t="s">
        <v>1393</v>
      </c>
      <c r="C274" s="25" t="s">
        <v>1392</v>
      </c>
      <c r="F274" s="2">
        <v>18964.88</v>
      </c>
      <c r="G274" s="2">
        <v>-15682088.470000001</v>
      </c>
    </row>
    <row r="275" spans="1:7" x14ac:dyDescent="0.25">
      <c r="A275" s="3">
        <v>46178</v>
      </c>
      <c r="B275" s="4" t="s">
        <v>1393</v>
      </c>
      <c r="C275" s="25" t="s">
        <v>1392</v>
      </c>
      <c r="F275" s="2">
        <v>1896.49</v>
      </c>
      <c r="G275" s="2">
        <v>-15683984.960000001</v>
      </c>
    </row>
    <row r="276" spans="1:7" x14ac:dyDescent="0.25">
      <c r="A276" s="3">
        <v>46178</v>
      </c>
      <c r="B276" s="4" t="s">
        <v>1393</v>
      </c>
      <c r="C276" s="25" t="s">
        <v>1392</v>
      </c>
      <c r="F276" s="2">
        <v>1854247.68</v>
      </c>
      <c r="G276" s="2">
        <v>-17538232.640000001</v>
      </c>
    </row>
    <row r="277" spans="1:7" x14ac:dyDescent="0.25">
      <c r="A277" s="3">
        <v>46178</v>
      </c>
      <c r="B277" s="4" t="s">
        <v>1391</v>
      </c>
      <c r="C277" s="25" t="s">
        <v>1390</v>
      </c>
      <c r="E277" s="2">
        <v>684344879.47000003</v>
      </c>
      <c r="G277" s="2">
        <v>666806646.83000004</v>
      </c>
    </row>
    <row r="278" spans="1:7" x14ac:dyDescent="0.25">
      <c r="A278" s="3">
        <v>46178</v>
      </c>
      <c r="B278" s="4" t="s">
        <v>1389</v>
      </c>
      <c r="C278" s="25" t="s">
        <v>1388</v>
      </c>
      <c r="E278" s="2">
        <v>6000</v>
      </c>
      <c r="G278" s="2">
        <v>666812646.83000004</v>
      </c>
    </row>
    <row r="279" spans="1:7" x14ac:dyDescent="0.25">
      <c r="A279" s="3">
        <v>46178</v>
      </c>
      <c r="B279" s="4" t="s">
        <v>1387</v>
      </c>
      <c r="C279" s="25" t="s">
        <v>1386</v>
      </c>
      <c r="E279" s="5">
        <v>1</v>
      </c>
      <c r="G279" s="2">
        <v>666812647.83000004</v>
      </c>
    </row>
    <row r="280" spans="1:7" x14ac:dyDescent="0.25">
      <c r="A280" s="3">
        <v>46178</v>
      </c>
      <c r="B280" s="4" t="s">
        <v>1385</v>
      </c>
      <c r="C280" s="25" t="s">
        <v>1384</v>
      </c>
      <c r="E280" s="2">
        <v>48000</v>
      </c>
      <c r="G280" s="2">
        <v>666860647.83000004</v>
      </c>
    </row>
    <row r="281" spans="1:7" x14ac:dyDescent="0.25">
      <c r="A281" s="3">
        <v>46179</v>
      </c>
      <c r="B281" s="4" t="s">
        <v>1382</v>
      </c>
      <c r="C281" s="25" t="s">
        <v>1383</v>
      </c>
      <c r="E281" s="5">
        <v>0.01</v>
      </c>
      <c r="G281" s="2">
        <v>666860647.84000003</v>
      </c>
    </row>
    <row r="282" spans="1:7" x14ac:dyDescent="0.25">
      <c r="A282" s="3">
        <v>46179</v>
      </c>
      <c r="B282" s="4" t="s">
        <v>1382</v>
      </c>
      <c r="C282" s="25" t="s">
        <v>1381</v>
      </c>
      <c r="F282" s="5">
        <v>0.01</v>
      </c>
      <c r="G282" s="2">
        <v>666860647.83000004</v>
      </c>
    </row>
    <row r="283" spans="1:7" x14ac:dyDescent="0.25">
      <c r="A283" s="3">
        <v>46179</v>
      </c>
      <c r="B283" s="4" t="s">
        <v>1380</v>
      </c>
      <c r="C283" s="25" t="s">
        <v>1379</v>
      </c>
      <c r="E283" s="2">
        <v>3300</v>
      </c>
      <c r="G283" s="2">
        <v>666863947.83000004</v>
      </c>
    </row>
    <row r="284" spans="1:7" x14ac:dyDescent="0.25">
      <c r="A284" s="3">
        <v>46180</v>
      </c>
      <c r="B284" s="4" t="s">
        <v>1378</v>
      </c>
      <c r="C284" s="25" t="s">
        <v>1377</v>
      </c>
      <c r="F284" s="2">
        <v>142962.73000000001</v>
      </c>
      <c r="G284" s="2">
        <v>666720985.10000002</v>
      </c>
    </row>
    <row r="285" spans="1:7" x14ac:dyDescent="0.25">
      <c r="A285" s="3">
        <v>46180</v>
      </c>
      <c r="B285" s="4" t="s">
        <v>1378</v>
      </c>
      <c r="C285" s="25" t="s">
        <v>1377</v>
      </c>
      <c r="F285" s="2">
        <v>7524.35</v>
      </c>
      <c r="G285" s="2">
        <v>666713460.75</v>
      </c>
    </row>
    <row r="286" spans="1:7" x14ac:dyDescent="0.25">
      <c r="A286" s="3">
        <v>46181</v>
      </c>
      <c r="B286" s="4" t="s">
        <v>1376</v>
      </c>
      <c r="C286" s="25" t="s">
        <v>1375</v>
      </c>
      <c r="F286" s="2">
        <v>199854.88</v>
      </c>
      <c r="G286" s="2">
        <v>666513605.87</v>
      </c>
    </row>
    <row r="287" spans="1:7" x14ac:dyDescent="0.25">
      <c r="A287" s="3">
        <v>46181</v>
      </c>
      <c r="B287" s="4" t="s">
        <v>1374</v>
      </c>
      <c r="C287" s="25" t="s">
        <v>1373</v>
      </c>
      <c r="F287" s="2">
        <v>79285.899999999994</v>
      </c>
      <c r="G287" s="2">
        <v>666434319.97000003</v>
      </c>
    </row>
    <row r="288" spans="1:7" x14ac:dyDescent="0.25">
      <c r="A288" s="3">
        <v>46181</v>
      </c>
      <c r="B288" s="4" t="s">
        <v>1372</v>
      </c>
      <c r="C288" s="25" t="s">
        <v>1371</v>
      </c>
      <c r="F288" s="2">
        <v>350000</v>
      </c>
      <c r="G288" s="2">
        <v>666084319.97000003</v>
      </c>
    </row>
    <row r="289" spans="1:7" x14ac:dyDescent="0.25">
      <c r="A289" s="3">
        <v>46181</v>
      </c>
      <c r="B289" s="4" t="s">
        <v>1370</v>
      </c>
      <c r="C289" s="25" t="s">
        <v>1369</v>
      </c>
      <c r="F289" s="2">
        <v>1350000</v>
      </c>
      <c r="G289" s="2">
        <v>664734319.97000003</v>
      </c>
    </row>
    <row r="290" spans="1:7" x14ac:dyDescent="0.25">
      <c r="A290" s="3">
        <v>46181</v>
      </c>
      <c r="B290" s="4" t="s">
        <v>1368</v>
      </c>
      <c r="C290" s="25" t="s">
        <v>1367</v>
      </c>
      <c r="F290" s="2">
        <v>1588390.59</v>
      </c>
      <c r="G290" s="2">
        <v>663145929.38</v>
      </c>
    </row>
    <row r="291" spans="1:7" x14ac:dyDescent="0.25">
      <c r="A291" s="3">
        <v>46181</v>
      </c>
      <c r="B291" s="4" t="s">
        <v>1366</v>
      </c>
      <c r="C291" s="25" t="s">
        <v>1365</v>
      </c>
      <c r="E291" s="2">
        <v>20000</v>
      </c>
      <c r="G291" s="2">
        <v>663165929.38</v>
      </c>
    </row>
    <row r="292" spans="1:7" x14ac:dyDescent="0.25">
      <c r="A292" s="3">
        <v>46181</v>
      </c>
      <c r="B292" s="4" t="s">
        <v>1366</v>
      </c>
      <c r="C292" s="25" t="s">
        <v>1365</v>
      </c>
      <c r="E292" s="2">
        <v>8800</v>
      </c>
      <c r="G292" s="2">
        <v>663174729.38</v>
      </c>
    </row>
    <row r="293" spans="1:7" x14ac:dyDescent="0.25">
      <c r="A293" s="3">
        <v>46181</v>
      </c>
      <c r="B293" s="4" t="s">
        <v>1366</v>
      </c>
      <c r="C293" s="25" t="s">
        <v>1365</v>
      </c>
      <c r="E293" s="2">
        <v>2000</v>
      </c>
      <c r="G293" s="2">
        <v>663176729.38</v>
      </c>
    </row>
    <row r="294" spans="1:7" x14ac:dyDescent="0.25">
      <c r="A294" s="3">
        <v>46181</v>
      </c>
      <c r="B294" s="4" t="s">
        <v>1366</v>
      </c>
      <c r="C294" s="25" t="s">
        <v>1365</v>
      </c>
      <c r="E294" s="2">
        <v>7000</v>
      </c>
      <c r="G294" s="2">
        <v>663183729.38</v>
      </c>
    </row>
    <row r="295" spans="1:7" x14ac:dyDescent="0.25">
      <c r="A295" s="3">
        <v>46181</v>
      </c>
      <c r="B295" s="4" t="s">
        <v>1364</v>
      </c>
      <c r="C295" s="25" t="s">
        <v>1363</v>
      </c>
      <c r="E295" s="2">
        <v>5490</v>
      </c>
      <c r="G295" s="2">
        <v>663189219.38</v>
      </c>
    </row>
    <row r="296" spans="1:7" x14ac:dyDescent="0.25">
      <c r="A296" s="3">
        <v>46181</v>
      </c>
      <c r="B296" s="4" t="s">
        <v>1362</v>
      </c>
      <c r="C296" s="25" t="s">
        <v>1361</v>
      </c>
      <c r="E296" s="2">
        <v>6000</v>
      </c>
      <c r="G296" s="2">
        <v>663195219.38</v>
      </c>
    </row>
    <row r="297" spans="1:7" x14ac:dyDescent="0.25">
      <c r="A297" s="3">
        <v>46181</v>
      </c>
      <c r="B297" s="4" t="s">
        <v>1359</v>
      </c>
      <c r="C297" s="25" t="s">
        <v>1360</v>
      </c>
      <c r="E297" s="2">
        <v>171125.45</v>
      </c>
      <c r="G297" s="2">
        <v>663366344.83000004</v>
      </c>
    </row>
    <row r="298" spans="1:7" x14ac:dyDescent="0.25">
      <c r="A298" s="3">
        <v>46181</v>
      </c>
      <c r="B298" s="4" t="s">
        <v>1359</v>
      </c>
      <c r="C298" s="25" t="s">
        <v>1358</v>
      </c>
      <c r="F298" s="2">
        <v>171125.45</v>
      </c>
      <c r="G298" s="2">
        <v>663195219.38</v>
      </c>
    </row>
    <row r="299" spans="1:7" x14ac:dyDescent="0.25">
      <c r="A299" s="3">
        <v>46181</v>
      </c>
      <c r="B299" s="4" t="s">
        <v>1357</v>
      </c>
      <c r="C299" s="25" t="s">
        <v>1772</v>
      </c>
      <c r="E299" s="2">
        <v>171125.45</v>
      </c>
      <c r="G299" s="2">
        <v>663366344.83000004</v>
      </c>
    </row>
    <row r="300" spans="1:7" x14ac:dyDescent="0.25">
      <c r="A300" s="3">
        <v>46181</v>
      </c>
      <c r="B300" s="4" t="s">
        <v>1357</v>
      </c>
      <c r="C300" s="25" t="s">
        <v>1356</v>
      </c>
      <c r="F300" s="2">
        <v>171125.45</v>
      </c>
      <c r="G300" s="2">
        <v>663195219.38</v>
      </c>
    </row>
    <row r="301" spans="1:7" x14ac:dyDescent="0.25">
      <c r="A301" s="3">
        <v>46181</v>
      </c>
      <c r="B301" s="4" t="s">
        <v>1355</v>
      </c>
      <c r="C301" s="25" t="s">
        <v>1354</v>
      </c>
      <c r="E301" s="2">
        <v>2527862</v>
      </c>
      <c r="G301" s="2">
        <v>665723081.38</v>
      </c>
    </row>
    <row r="302" spans="1:7" x14ac:dyDescent="0.25">
      <c r="A302" s="3">
        <v>46181</v>
      </c>
      <c r="B302" s="4" t="s">
        <v>1353</v>
      </c>
      <c r="C302" s="25" t="s">
        <v>1352</v>
      </c>
      <c r="E302" s="2">
        <v>6080.48</v>
      </c>
      <c r="G302" s="2">
        <v>665729161.86000001</v>
      </c>
    </row>
    <row r="303" spans="1:7" x14ac:dyDescent="0.25">
      <c r="A303" s="3">
        <v>46181</v>
      </c>
      <c r="B303" s="4" t="s">
        <v>1351</v>
      </c>
      <c r="C303" s="25" t="s">
        <v>1350</v>
      </c>
      <c r="E303" s="2">
        <v>6000</v>
      </c>
      <c r="G303" s="2">
        <v>665735161.86000001</v>
      </c>
    </row>
    <row r="304" spans="1:7" x14ac:dyDescent="0.25">
      <c r="A304" s="3">
        <v>46181</v>
      </c>
      <c r="B304" s="4" t="s">
        <v>1349</v>
      </c>
      <c r="C304" s="25" t="s">
        <v>1348</v>
      </c>
      <c r="E304" s="2">
        <v>35726.339999999997</v>
      </c>
      <c r="G304" s="2">
        <v>665770888.20000005</v>
      </c>
    </row>
    <row r="305" spans="1:7" x14ac:dyDescent="0.25">
      <c r="A305" s="3">
        <v>46181</v>
      </c>
      <c r="B305" s="4" t="s">
        <v>1347</v>
      </c>
      <c r="C305" s="25" t="s">
        <v>1346</v>
      </c>
      <c r="E305" s="2">
        <v>6000</v>
      </c>
      <c r="G305" s="2">
        <v>665776888.20000005</v>
      </c>
    </row>
    <row r="306" spans="1:7" x14ac:dyDescent="0.25">
      <c r="A306" s="3">
        <v>46181</v>
      </c>
      <c r="B306" s="4" t="s">
        <v>1345</v>
      </c>
      <c r="C306" s="25" t="s">
        <v>1344</v>
      </c>
      <c r="E306" s="2">
        <v>8500</v>
      </c>
      <c r="G306" s="2">
        <v>665785388.20000005</v>
      </c>
    </row>
    <row r="307" spans="1:7" x14ac:dyDescent="0.25">
      <c r="A307" s="3">
        <v>46181</v>
      </c>
      <c r="B307" s="4" t="s">
        <v>1343</v>
      </c>
      <c r="C307" s="25" t="s">
        <v>1342</v>
      </c>
      <c r="E307" s="2">
        <v>6000</v>
      </c>
      <c r="G307" s="2">
        <v>665791388.20000005</v>
      </c>
    </row>
    <row r="308" spans="1:7" x14ac:dyDescent="0.25">
      <c r="A308" s="3">
        <v>46181</v>
      </c>
      <c r="B308" s="4" t="s">
        <v>1341</v>
      </c>
      <c r="C308" s="25" t="s">
        <v>1340</v>
      </c>
      <c r="E308" s="2">
        <v>15000</v>
      </c>
      <c r="G308" s="2">
        <v>665806388.20000005</v>
      </c>
    </row>
    <row r="309" spans="1:7" x14ac:dyDescent="0.25">
      <c r="A309" s="3">
        <v>46181</v>
      </c>
      <c r="B309" s="4" t="s">
        <v>1339</v>
      </c>
      <c r="C309" s="25" t="s">
        <v>1338</v>
      </c>
      <c r="E309" s="2">
        <v>15000</v>
      </c>
      <c r="G309" s="2">
        <v>665821388.20000005</v>
      </c>
    </row>
    <row r="310" spans="1:7" x14ac:dyDescent="0.25">
      <c r="A310" s="3">
        <v>46181</v>
      </c>
      <c r="B310" s="4" t="s">
        <v>1337</v>
      </c>
      <c r="C310" s="25" t="s">
        <v>1336</v>
      </c>
      <c r="E310" s="2">
        <v>114374.39999999999</v>
      </c>
      <c r="G310" s="2">
        <v>665935762.60000002</v>
      </c>
    </row>
    <row r="311" spans="1:7" x14ac:dyDescent="0.25">
      <c r="A311" s="3">
        <v>46181</v>
      </c>
      <c r="B311" s="4" t="s">
        <v>1335</v>
      </c>
      <c r="C311" s="25" t="s">
        <v>1334</v>
      </c>
      <c r="E311" s="2">
        <v>49665.9</v>
      </c>
      <c r="G311" s="2">
        <v>665985428.5</v>
      </c>
    </row>
    <row r="312" spans="1:7" x14ac:dyDescent="0.25">
      <c r="A312" s="3">
        <v>46181</v>
      </c>
      <c r="B312" s="4" t="s">
        <v>1333</v>
      </c>
      <c r="C312" s="25" t="s">
        <v>1332</v>
      </c>
      <c r="E312" s="2">
        <v>15000</v>
      </c>
      <c r="G312" s="2">
        <v>666000428.5</v>
      </c>
    </row>
    <row r="313" spans="1:7" x14ac:dyDescent="0.25">
      <c r="A313" s="3">
        <v>46181</v>
      </c>
      <c r="B313" s="4" t="s">
        <v>1331</v>
      </c>
      <c r="C313" s="25" t="s">
        <v>1330</v>
      </c>
      <c r="E313" s="2">
        <v>13121.85</v>
      </c>
      <c r="G313" s="2">
        <v>666013550.35000002</v>
      </c>
    </row>
    <row r="314" spans="1:7" x14ac:dyDescent="0.25">
      <c r="A314" s="3">
        <v>46181</v>
      </c>
      <c r="B314" s="4" t="s">
        <v>1329</v>
      </c>
      <c r="C314" s="25" t="s">
        <v>1328</v>
      </c>
      <c r="E314" s="2">
        <v>15000</v>
      </c>
      <c r="G314" s="2">
        <v>666028550.35000002</v>
      </c>
    </row>
    <row r="315" spans="1:7" x14ac:dyDescent="0.25">
      <c r="A315" s="3">
        <v>46181</v>
      </c>
      <c r="B315" s="4" t="s">
        <v>1327</v>
      </c>
      <c r="C315" s="25" t="s">
        <v>1326</v>
      </c>
      <c r="E315" s="2">
        <v>15000</v>
      </c>
      <c r="G315" s="2">
        <v>666043550.35000002</v>
      </c>
    </row>
    <row r="316" spans="1:7" x14ac:dyDescent="0.25">
      <c r="A316" s="3">
        <v>46181</v>
      </c>
      <c r="B316" s="4" t="s">
        <v>1324</v>
      </c>
      <c r="C316" s="25" t="s">
        <v>1325</v>
      </c>
      <c r="E316" s="2">
        <v>73755.95</v>
      </c>
      <c r="G316" s="2">
        <v>666117306.29999995</v>
      </c>
    </row>
    <row r="317" spans="1:7" x14ac:dyDescent="0.25">
      <c r="A317" s="3">
        <v>46181</v>
      </c>
      <c r="B317" s="4" t="s">
        <v>1324</v>
      </c>
      <c r="C317" s="25" t="s">
        <v>1323</v>
      </c>
      <c r="F317" s="2">
        <v>73755.95</v>
      </c>
      <c r="G317" s="2">
        <v>666043550.35000002</v>
      </c>
    </row>
    <row r="318" spans="1:7" x14ac:dyDescent="0.25">
      <c r="A318" s="3">
        <v>46181</v>
      </c>
      <c r="B318" s="4" t="s">
        <v>1321</v>
      </c>
      <c r="C318" s="25" t="s">
        <v>1322</v>
      </c>
      <c r="E318" s="2">
        <v>7012936.4800000004</v>
      </c>
      <c r="G318" s="2">
        <v>673056486.83000004</v>
      </c>
    </row>
    <row r="319" spans="1:7" x14ac:dyDescent="0.25">
      <c r="A319" s="3">
        <v>46181</v>
      </c>
      <c r="B319" s="4" t="s">
        <v>1321</v>
      </c>
      <c r="C319" s="25" t="s">
        <v>1320</v>
      </c>
      <c r="F319" s="2">
        <v>7012936.4800000004</v>
      </c>
      <c r="G319" s="2">
        <v>666043550.35000002</v>
      </c>
    </row>
    <row r="320" spans="1:7" x14ac:dyDescent="0.25">
      <c r="A320" s="3">
        <v>46181</v>
      </c>
      <c r="B320" s="4" t="s">
        <v>1319</v>
      </c>
      <c r="C320" s="25" t="s">
        <v>1318</v>
      </c>
      <c r="E320" s="2">
        <v>6600</v>
      </c>
      <c r="G320" s="2">
        <v>666050150.35000002</v>
      </c>
    </row>
    <row r="321" spans="1:7" x14ac:dyDescent="0.25">
      <c r="A321" s="3">
        <v>46181</v>
      </c>
      <c r="B321" s="4" t="s">
        <v>1317</v>
      </c>
      <c r="C321" s="25" t="s">
        <v>1316</v>
      </c>
      <c r="E321" s="2">
        <v>11000</v>
      </c>
      <c r="G321" s="2">
        <v>666061150.35000002</v>
      </c>
    </row>
    <row r="322" spans="1:7" x14ac:dyDescent="0.25">
      <c r="A322" s="3">
        <v>46181</v>
      </c>
      <c r="B322" s="4" t="s">
        <v>1315</v>
      </c>
      <c r="C322" s="25" t="s">
        <v>1314</v>
      </c>
      <c r="E322" s="2">
        <v>3300</v>
      </c>
      <c r="G322" s="2">
        <v>666064450.35000002</v>
      </c>
    </row>
    <row r="323" spans="1:7" x14ac:dyDescent="0.25">
      <c r="A323" s="3">
        <v>46181</v>
      </c>
      <c r="B323" s="4" t="s">
        <v>1313</v>
      </c>
      <c r="C323" s="25" t="s">
        <v>1312</v>
      </c>
      <c r="E323" s="2">
        <v>4400</v>
      </c>
      <c r="G323" s="2">
        <v>666068850.35000002</v>
      </c>
    </row>
    <row r="324" spans="1:7" x14ac:dyDescent="0.25">
      <c r="A324" s="3">
        <v>46181</v>
      </c>
      <c r="B324" s="4" t="s">
        <v>1311</v>
      </c>
      <c r="C324" s="25" t="s">
        <v>1310</v>
      </c>
      <c r="E324" s="2">
        <v>5500</v>
      </c>
      <c r="G324" s="2">
        <v>666074350.35000002</v>
      </c>
    </row>
    <row r="325" spans="1:7" x14ac:dyDescent="0.25">
      <c r="A325" s="3">
        <v>46181</v>
      </c>
      <c r="B325" s="4" t="s">
        <v>1309</v>
      </c>
      <c r="C325" s="25" t="s">
        <v>1308</v>
      </c>
      <c r="E325" s="2">
        <v>6600</v>
      </c>
      <c r="G325" s="2">
        <v>666080950.35000002</v>
      </c>
    </row>
    <row r="326" spans="1:7" x14ac:dyDescent="0.25">
      <c r="A326" s="3">
        <v>46181</v>
      </c>
      <c r="B326" s="4" t="s">
        <v>1307</v>
      </c>
      <c r="C326" s="25" t="s">
        <v>1306</v>
      </c>
      <c r="E326" s="2">
        <v>8500</v>
      </c>
      <c r="G326" s="2">
        <v>666089450.35000002</v>
      </c>
    </row>
    <row r="327" spans="1:7" x14ac:dyDescent="0.25">
      <c r="A327" s="3">
        <v>46181</v>
      </c>
      <c r="B327" s="4" t="s">
        <v>1305</v>
      </c>
      <c r="C327" s="25" t="s">
        <v>1304</v>
      </c>
      <c r="E327" s="2">
        <v>15390982.640000001</v>
      </c>
      <c r="G327" s="2">
        <v>681480432.99000001</v>
      </c>
    </row>
    <row r="328" spans="1:7" x14ac:dyDescent="0.25">
      <c r="A328" s="3">
        <v>46181</v>
      </c>
      <c r="B328" s="4" t="s">
        <v>1303</v>
      </c>
      <c r="C328" s="25" t="s">
        <v>1302</v>
      </c>
      <c r="E328" s="2">
        <v>19887343.350000001</v>
      </c>
      <c r="G328" s="2">
        <v>701367776.34000003</v>
      </c>
    </row>
    <row r="329" spans="1:7" x14ac:dyDescent="0.25">
      <c r="A329" s="3">
        <v>46181</v>
      </c>
      <c r="B329" s="4" t="s">
        <v>1301</v>
      </c>
      <c r="C329" s="25" t="s">
        <v>1300</v>
      </c>
      <c r="E329" s="5">
        <v>1</v>
      </c>
      <c r="G329" s="2">
        <v>701367777.34000003</v>
      </c>
    </row>
    <row r="330" spans="1:7" x14ac:dyDescent="0.25">
      <c r="A330" s="3">
        <v>46181</v>
      </c>
      <c r="B330" s="4" t="s">
        <v>1299</v>
      </c>
      <c r="C330" s="25" t="s">
        <v>1298</v>
      </c>
      <c r="E330" s="2">
        <v>6000</v>
      </c>
      <c r="G330" s="2">
        <v>701373777.34000003</v>
      </c>
    </row>
    <row r="331" spans="1:7" x14ac:dyDescent="0.25">
      <c r="A331" s="3">
        <v>46181</v>
      </c>
      <c r="B331" s="4" t="s">
        <v>1297</v>
      </c>
      <c r="C331" s="25" t="s">
        <v>1296</v>
      </c>
      <c r="E331" s="2">
        <v>6000</v>
      </c>
      <c r="G331" s="2">
        <v>701379777.34000003</v>
      </c>
    </row>
    <row r="332" spans="1:7" x14ac:dyDescent="0.25">
      <c r="A332" s="3">
        <v>46181</v>
      </c>
      <c r="B332" s="4" t="s">
        <v>1295</v>
      </c>
      <c r="C332" s="25" t="s">
        <v>1294</v>
      </c>
      <c r="E332" s="2">
        <v>6000</v>
      </c>
      <c r="G332" s="2">
        <v>701385777.34000003</v>
      </c>
    </row>
    <row r="333" spans="1:7" x14ac:dyDescent="0.25">
      <c r="A333" s="3">
        <v>46181</v>
      </c>
      <c r="B333" s="4" t="s">
        <v>1293</v>
      </c>
      <c r="C333" s="25" t="s">
        <v>1292</v>
      </c>
      <c r="E333" s="2">
        <v>29129.7</v>
      </c>
      <c r="G333" s="2">
        <v>701414907.03999996</v>
      </c>
    </row>
    <row r="334" spans="1:7" x14ac:dyDescent="0.25">
      <c r="A334" s="3">
        <v>46182</v>
      </c>
      <c r="B334" s="4" t="s">
        <v>725</v>
      </c>
      <c r="C334" s="25" t="s">
        <v>1291</v>
      </c>
      <c r="F334" s="2">
        <v>1994397.5</v>
      </c>
      <c r="G334" s="2">
        <v>699420509.53999996</v>
      </c>
    </row>
    <row r="335" spans="1:7" x14ac:dyDescent="0.25">
      <c r="A335" s="3">
        <v>46182</v>
      </c>
      <c r="B335" s="4" t="s">
        <v>725</v>
      </c>
      <c r="C335" s="25" t="s">
        <v>1291</v>
      </c>
      <c r="F335" s="2">
        <v>2153949.31</v>
      </c>
      <c r="G335" s="2">
        <v>697266560.23000002</v>
      </c>
    </row>
    <row r="336" spans="1:7" x14ac:dyDescent="0.25">
      <c r="A336" s="3">
        <v>46182</v>
      </c>
      <c r="B336" s="4" t="s">
        <v>725</v>
      </c>
      <c r="C336" s="25" t="s">
        <v>1291</v>
      </c>
      <c r="F336" s="2">
        <v>33505878.079999998</v>
      </c>
      <c r="G336" s="2">
        <v>663760682.14999998</v>
      </c>
    </row>
    <row r="337" spans="1:7" x14ac:dyDescent="0.25">
      <c r="A337" s="3">
        <v>46182</v>
      </c>
      <c r="B337" s="4" t="s">
        <v>1290</v>
      </c>
      <c r="C337" s="25" t="s">
        <v>1289</v>
      </c>
      <c r="F337" s="2">
        <v>8754332.4399999995</v>
      </c>
      <c r="G337" s="2">
        <v>655006349.71000004</v>
      </c>
    </row>
    <row r="338" spans="1:7" x14ac:dyDescent="0.25">
      <c r="A338" s="3">
        <v>46182</v>
      </c>
      <c r="B338" s="4" t="s">
        <v>1287</v>
      </c>
      <c r="C338" s="25" t="s">
        <v>1288</v>
      </c>
      <c r="E338" s="2">
        <v>355319.4</v>
      </c>
      <c r="G338" s="2">
        <v>655361669.11000001</v>
      </c>
    </row>
    <row r="339" spans="1:7" x14ac:dyDescent="0.25">
      <c r="A339" s="3">
        <v>46182</v>
      </c>
      <c r="B339" s="4" t="s">
        <v>1287</v>
      </c>
      <c r="C339" s="25" t="s">
        <v>1286</v>
      </c>
      <c r="F339" s="2">
        <v>14759.42</v>
      </c>
      <c r="G339" s="2">
        <v>655346909.69000006</v>
      </c>
    </row>
    <row r="340" spans="1:7" x14ac:dyDescent="0.25">
      <c r="A340" s="3">
        <v>46182</v>
      </c>
      <c r="B340" s="4" t="s">
        <v>1287</v>
      </c>
      <c r="C340" s="25" t="s">
        <v>1286</v>
      </c>
      <c r="F340" s="2">
        <v>27332.26</v>
      </c>
      <c r="G340" s="2">
        <v>655319577.42999995</v>
      </c>
    </row>
    <row r="341" spans="1:7" x14ac:dyDescent="0.25">
      <c r="A341" s="3">
        <v>46182</v>
      </c>
      <c r="B341" s="4" t="s">
        <v>1287</v>
      </c>
      <c r="C341" s="25" t="s">
        <v>1286</v>
      </c>
      <c r="F341" s="2">
        <v>2733.23</v>
      </c>
      <c r="G341" s="2">
        <v>655316844.20000005</v>
      </c>
    </row>
    <row r="342" spans="1:7" x14ac:dyDescent="0.25">
      <c r="A342" s="3">
        <v>46182</v>
      </c>
      <c r="B342" s="4" t="s">
        <v>1287</v>
      </c>
      <c r="C342" s="25" t="s">
        <v>1286</v>
      </c>
      <c r="F342" s="2">
        <v>355319.4</v>
      </c>
      <c r="G342" s="2">
        <v>654961524.79999995</v>
      </c>
    </row>
    <row r="343" spans="1:7" x14ac:dyDescent="0.25">
      <c r="A343" s="3">
        <v>46182</v>
      </c>
      <c r="B343" s="4" t="s">
        <v>1287</v>
      </c>
      <c r="C343" s="25" t="s">
        <v>1286</v>
      </c>
      <c r="F343" s="2">
        <v>2303699.73</v>
      </c>
      <c r="G343" s="2">
        <v>652657825.07000005</v>
      </c>
    </row>
    <row r="344" spans="1:7" x14ac:dyDescent="0.25">
      <c r="A344" s="3">
        <v>46182</v>
      </c>
      <c r="B344" s="4" t="s">
        <v>1285</v>
      </c>
      <c r="C344" s="25" t="s">
        <v>1284</v>
      </c>
      <c r="F344" s="2">
        <v>692772.68</v>
      </c>
      <c r="G344" s="2">
        <v>651965052.38999999</v>
      </c>
    </row>
    <row r="345" spans="1:7" x14ac:dyDescent="0.25">
      <c r="A345" s="3">
        <v>46182</v>
      </c>
      <c r="B345" s="4" t="s">
        <v>1283</v>
      </c>
      <c r="C345" s="25" t="s">
        <v>1282</v>
      </c>
      <c r="F345" s="2">
        <v>232948.97</v>
      </c>
      <c r="G345" s="2">
        <v>651732103.41999996</v>
      </c>
    </row>
    <row r="346" spans="1:7" x14ac:dyDescent="0.25">
      <c r="A346" s="3">
        <v>46182</v>
      </c>
      <c r="B346" s="4" t="s">
        <v>1281</v>
      </c>
      <c r="C346" s="25" t="s">
        <v>1773</v>
      </c>
      <c r="F346" s="2">
        <v>3166267.87</v>
      </c>
      <c r="G346" s="2">
        <v>648565835.54999995</v>
      </c>
    </row>
    <row r="347" spans="1:7" x14ac:dyDescent="0.25">
      <c r="A347" s="3">
        <v>46182</v>
      </c>
      <c r="B347" s="4" t="s">
        <v>1280</v>
      </c>
      <c r="C347" s="25" t="s">
        <v>1279</v>
      </c>
      <c r="F347" s="2">
        <v>3457080.03</v>
      </c>
      <c r="G347" s="2">
        <v>645108755.51999998</v>
      </c>
    </row>
    <row r="348" spans="1:7" x14ac:dyDescent="0.25">
      <c r="A348" s="3">
        <v>46182</v>
      </c>
      <c r="B348" s="4" t="s">
        <v>1278</v>
      </c>
      <c r="C348" s="25" t="s">
        <v>1277</v>
      </c>
      <c r="E348" s="2">
        <v>186948.73</v>
      </c>
      <c r="G348" s="2">
        <v>645295704.25</v>
      </c>
    </row>
    <row r="349" spans="1:7" x14ac:dyDescent="0.25">
      <c r="A349" s="3">
        <v>46182</v>
      </c>
      <c r="B349" s="4" t="s">
        <v>1278</v>
      </c>
      <c r="C349" s="25" t="s">
        <v>1277</v>
      </c>
      <c r="E349" s="2">
        <v>16045.13</v>
      </c>
      <c r="G349" s="2">
        <v>645311749.38</v>
      </c>
    </row>
    <row r="350" spans="1:7" x14ac:dyDescent="0.25">
      <c r="A350" s="3">
        <v>46182</v>
      </c>
      <c r="B350" s="4" t="s">
        <v>1276</v>
      </c>
      <c r="C350" s="25" t="s">
        <v>1275</v>
      </c>
      <c r="E350" s="2">
        <v>6000</v>
      </c>
      <c r="G350" s="2">
        <v>645317749.38</v>
      </c>
    </row>
    <row r="351" spans="1:7" x14ac:dyDescent="0.25">
      <c r="A351" s="3">
        <v>46182</v>
      </c>
      <c r="B351" s="4" t="s">
        <v>1274</v>
      </c>
      <c r="C351" s="25" t="s">
        <v>1273</v>
      </c>
      <c r="E351" s="2">
        <v>5000</v>
      </c>
      <c r="G351" s="2">
        <v>645322749.38</v>
      </c>
    </row>
    <row r="352" spans="1:7" x14ac:dyDescent="0.25">
      <c r="A352" s="3">
        <v>46182</v>
      </c>
      <c r="B352" s="4" t="s">
        <v>1272</v>
      </c>
      <c r="C352" s="25" t="s">
        <v>1271</v>
      </c>
      <c r="E352" s="2">
        <v>20102.7</v>
      </c>
      <c r="G352" s="2">
        <v>645342852.08000004</v>
      </c>
    </row>
    <row r="353" spans="1:7" x14ac:dyDescent="0.25">
      <c r="A353" s="3">
        <v>46182</v>
      </c>
      <c r="B353" s="4" t="s">
        <v>1270</v>
      </c>
      <c r="C353" s="25" t="s">
        <v>1269</v>
      </c>
      <c r="E353" s="2">
        <v>6000</v>
      </c>
      <c r="G353" s="2">
        <v>645348852.08000004</v>
      </c>
    </row>
    <row r="354" spans="1:7" x14ac:dyDescent="0.25">
      <c r="A354" s="3">
        <v>46182</v>
      </c>
      <c r="B354" s="4" t="s">
        <v>1268</v>
      </c>
      <c r="C354" s="25" t="s">
        <v>1267</v>
      </c>
      <c r="E354" s="2">
        <v>8500</v>
      </c>
      <c r="G354" s="2">
        <v>645357352.08000004</v>
      </c>
    </row>
    <row r="355" spans="1:7" x14ac:dyDescent="0.25">
      <c r="A355" s="3">
        <v>46182</v>
      </c>
      <c r="B355" s="4" t="s">
        <v>1266</v>
      </c>
      <c r="C355" s="25" t="s">
        <v>1265</v>
      </c>
      <c r="E355" s="2">
        <v>12200</v>
      </c>
      <c r="G355" s="2">
        <v>645369552.08000004</v>
      </c>
    </row>
    <row r="356" spans="1:7" x14ac:dyDescent="0.25">
      <c r="A356" s="3">
        <v>46182</v>
      </c>
      <c r="B356" s="4" t="s">
        <v>1264</v>
      </c>
      <c r="C356" s="25" t="s">
        <v>1263</v>
      </c>
      <c r="E356" s="2">
        <v>15000</v>
      </c>
      <c r="G356" s="2">
        <v>645384552.08000004</v>
      </c>
    </row>
    <row r="357" spans="1:7" x14ac:dyDescent="0.25">
      <c r="A357" s="3">
        <v>46182</v>
      </c>
      <c r="B357" s="4" t="s">
        <v>1262</v>
      </c>
      <c r="C357" s="25" t="s">
        <v>1261</v>
      </c>
      <c r="E357" s="2">
        <v>14000</v>
      </c>
      <c r="G357" s="2">
        <v>645398552.08000004</v>
      </c>
    </row>
    <row r="358" spans="1:7" x14ac:dyDescent="0.25">
      <c r="A358" s="3">
        <v>46182</v>
      </c>
      <c r="B358" s="4" t="s">
        <v>1260</v>
      </c>
      <c r="C358" s="25" t="s">
        <v>1259</v>
      </c>
      <c r="E358" s="2">
        <v>1000</v>
      </c>
      <c r="G358" s="2">
        <v>645399552.08000004</v>
      </c>
    </row>
    <row r="359" spans="1:7" x14ac:dyDescent="0.25">
      <c r="A359" s="3">
        <v>46182</v>
      </c>
      <c r="B359" s="4" t="s">
        <v>1258</v>
      </c>
      <c r="C359" s="25" t="s">
        <v>1257</v>
      </c>
      <c r="E359" s="2">
        <v>1000</v>
      </c>
      <c r="G359" s="2">
        <v>645400552.08000004</v>
      </c>
    </row>
    <row r="360" spans="1:7" x14ac:dyDescent="0.25">
      <c r="A360" s="3">
        <v>46182</v>
      </c>
      <c r="B360" s="4" t="s">
        <v>1256</v>
      </c>
      <c r="C360" s="25" t="s">
        <v>1255</v>
      </c>
      <c r="E360" s="2">
        <v>6600</v>
      </c>
      <c r="G360" s="2">
        <v>645407152.08000004</v>
      </c>
    </row>
    <row r="361" spans="1:7" x14ac:dyDescent="0.25">
      <c r="A361" s="3">
        <v>46182</v>
      </c>
      <c r="B361" s="4" t="s">
        <v>1254</v>
      </c>
      <c r="C361" s="25" t="s">
        <v>1253</v>
      </c>
      <c r="E361" s="2">
        <v>12500</v>
      </c>
      <c r="G361" s="2">
        <v>645419652.08000004</v>
      </c>
    </row>
    <row r="362" spans="1:7" x14ac:dyDescent="0.25">
      <c r="A362" s="3">
        <v>46182</v>
      </c>
      <c r="B362" s="4" t="s">
        <v>1252</v>
      </c>
      <c r="C362" s="25" t="s">
        <v>1251</v>
      </c>
      <c r="E362" s="2">
        <v>18788.419999999998</v>
      </c>
      <c r="G362" s="2">
        <v>645438440.5</v>
      </c>
    </row>
    <row r="363" spans="1:7" x14ac:dyDescent="0.25">
      <c r="A363" s="3">
        <v>46182</v>
      </c>
      <c r="B363" s="4" t="s">
        <v>1250</v>
      </c>
      <c r="C363" s="25" t="s">
        <v>1249</v>
      </c>
      <c r="E363" s="2">
        <v>3300</v>
      </c>
      <c r="G363" s="2">
        <v>645441740.5</v>
      </c>
    </row>
    <row r="364" spans="1:7" x14ac:dyDescent="0.25">
      <c r="A364" s="3">
        <v>46182</v>
      </c>
      <c r="B364" s="4" t="s">
        <v>1248</v>
      </c>
      <c r="C364" s="25" t="s">
        <v>1247</v>
      </c>
      <c r="E364" s="2">
        <v>11864.19</v>
      </c>
      <c r="G364" s="2">
        <v>645453604.69000006</v>
      </c>
    </row>
    <row r="365" spans="1:7" x14ac:dyDescent="0.25">
      <c r="A365" s="3">
        <v>46182</v>
      </c>
      <c r="B365" s="4" t="s">
        <v>1246</v>
      </c>
      <c r="C365" s="25" t="s">
        <v>1245</v>
      </c>
      <c r="E365" s="2">
        <v>11000</v>
      </c>
      <c r="G365" s="2">
        <v>645464604.69000006</v>
      </c>
    </row>
    <row r="366" spans="1:7" x14ac:dyDescent="0.25">
      <c r="A366" s="3">
        <v>46182</v>
      </c>
      <c r="B366" s="4" t="s">
        <v>1244</v>
      </c>
      <c r="C366" s="25" t="s">
        <v>1243</v>
      </c>
      <c r="E366" s="2">
        <v>3300</v>
      </c>
      <c r="G366" s="2">
        <v>645467904.69000006</v>
      </c>
    </row>
    <row r="367" spans="1:7" x14ac:dyDescent="0.25">
      <c r="A367" s="3">
        <v>46182</v>
      </c>
      <c r="B367" s="4" t="s">
        <v>1242</v>
      </c>
      <c r="C367" s="25" t="s">
        <v>1241</v>
      </c>
      <c r="E367" s="2">
        <v>7500</v>
      </c>
      <c r="G367" s="2">
        <v>645475404.69000006</v>
      </c>
    </row>
    <row r="368" spans="1:7" x14ac:dyDescent="0.25">
      <c r="A368" s="3">
        <v>46182</v>
      </c>
      <c r="B368" s="4" t="s">
        <v>1240</v>
      </c>
      <c r="C368" s="25" t="s">
        <v>1239</v>
      </c>
      <c r="E368" s="2">
        <v>6600</v>
      </c>
      <c r="G368" s="2">
        <v>645482004.69000006</v>
      </c>
    </row>
    <row r="369" spans="1:7" x14ac:dyDescent="0.25">
      <c r="A369" s="3">
        <v>46182</v>
      </c>
      <c r="B369" s="4" t="s">
        <v>1238</v>
      </c>
      <c r="C369" s="25" t="s">
        <v>1237</v>
      </c>
      <c r="E369" s="2">
        <v>3300</v>
      </c>
      <c r="G369" s="2">
        <v>645485304.69000006</v>
      </c>
    </row>
    <row r="370" spans="1:7" x14ac:dyDescent="0.25">
      <c r="A370" s="3">
        <v>46182</v>
      </c>
      <c r="B370" s="4" t="s">
        <v>1236</v>
      </c>
      <c r="C370" s="25" t="s">
        <v>1235</v>
      </c>
      <c r="E370" s="2">
        <v>3300</v>
      </c>
      <c r="G370" s="2">
        <v>645488604.69000006</v>
      </c>
    </row>
    <row r="371" spans="1:7" x14ac:dyDescent="0.25">
      <c r="A371" s="3">
        <v>46182</v>
      </c>
      <c r="B371" s="4" t="s">
        <v>1234</v>
      </c>
      <c r="C371" s="25" t="s">
        <v>1233</v>
      </c>
      <c r="E371" s="2">
        <v>3567531.37</v>
      </c>
      <c r="G371" s="2">
        <v>649056136.05999994</v>
      </c>
    </row>
    <row r="372" spans="1:7" x14ac:dyDescent="0.25">
      <c r="A372" s="3">
        <v>46182</v>
      </c>
      <c r="B372" s="4" t="s">
        <v>1232</v>
      </c>
      <c r="C372" s="25" t="s">
        <v>1231</v>
      </c>
      <c r="E372" s="2">
        <v>6011.1</v>
      </c>
      <c r="G372" s="2">
        <v>649062147.15999997</v>
      </c>
    </row>
    <row r="373" spans="1:7" x14ac:dyDescent="0.25">
      <c r="A373" s="3">
        <v>46182</v>
      </c>
      <c r="B373" s="4" t="s">
        <v>1230</v>
      </c>
      <c r="C373" s="25" t="s">
        <v>1229</v>
      </c>
      <c r="E373" s="2">
        <v>8500</v>
      </c>
      <c r="G373" s="2">
        <v>649070647.15999997</v>
      </c>
    </row>
    <row r="374" spans="1:7" x14ac:dyDescent="0.25">
      <c r="A374" s="3">
        <v>46182</v>
      </c>
      <c r="B374" s="4" t="s">
        <v>1228</v>
      </c>
      <c r="C374" s="25" t="s">
        <v>1227</v>
      </c>
      <c r="E374" s="2">
        <v>3300</v>
      </c>
      <c r="G374" s="2">
        <v>649073947.15999997</v>
      </c>
    </row>
    <row r="375" spans="1:7" x14ac:dyDescent="0.25">
      <c r="A375" s="3">
        <v>46182</v>
      </c>
      <c r="B375" s="4" t="s">
        <v>1226</v>
      </c>
      <c r="C375" s="25" t="s">
        <v>1225</v>
      </c>
      <c r="E375" s="2">
        <v>11000</v>
      </c>
      <c r="G375" s="2">
        <v>649084947.15999997</v>
      </c>
    </row>
    <row r="376" spans="1:7" x14ac:dyDescent="0.25">
      <c r="A376" s="3">
        <v>46182</v>
      </c>
      <c r="B376" s="4" t="s">
        <v>1224</v>
      </c>
      <c r="C376" s="25" t="s">
        <v>1223</v>
      </c>
      <c r="E376" s="2">
        <v>2200</v>
      </c>
      <c r="G376" s="2">
        <v>649087147.15999997</v>
      </c>
    </row>
    <row r="377" spans="1:7" x14ac:dyDescent="0.25">
      <c r="A377" s="3">
        <v>46182</v>
      </c>
      <c r="B377" s="4" t="s">
        <v>1222</v>
      </c>
      <c r="C377" s="25" t="s">
        <v>1221</v>
      </c>
      <c r="E377" s="2">
        <v>6000</v>
      </c>
      <c r="G377" s="2">
        <v>649093147.15999997</v>
      </c>
    </row>
    <row r="378" spans="1:7" x14ac:dyDescent="0.25">
      <c r="A378" s="3">
        <v>46182</v>
      </c>
      <c r="B378" s="4" t="s">
        <v>1220</v>
      </c>
      <c r="C378" s="25" t="s">
        <v>1219</v>
      </c>
      <c r="E378" s="2">
        <v>6000</v>
      </c>
      <c r="G378" s="2">
        <v>649099147.15999997</v>
      </c>
    </row>
    <row r="379" spans="1:7" x14ac:dyDescent="0.25">
      <c r="A379" s="3">
        <v>46182</v>
      </c>
      <c r="B379" s="4" t="s">
        <v>1218</v>
      </c>
      <c r="C379" s="25" t="s">
        <v>1217</v>
      </c>
      <c r="E379" s="2">
        <v>8500</v>
      </c>
      <c r="G379" s="2">
        <v>649107647.15999997</v>
      </c>
    </row>
    <row r="380" spans="1:7" x14ac:dyDescent="0.25">
      <c r="A380" s="3">
        <v>46182</v>
      </c>
      <c r="B380" s="4" t="s">
        <v>1216</v>
      </c>
      <c r="C380" s="25" t="s">
        <v>1215</v>
      </c>
      <c r="E380" s="2">
        <v>1516.26</v>
      </c>
      <c r="G380" s="2">
        <v>649109163.41999996</v>
      </c>
    </row>
    <row r="381" spans="1:7" x14ac:dyDescent="0.25">
      <c r="A381" s="3">
        <v>46183</v>
      </c>
      <c r="B381" s="4" t="s">
        <v>1214</v>
      </c>
      <c r="C381" s="25" t="s">
        <v>1213</v>
      </c>
      <c r="F381" s="2">
        <v>11707799.279999999</v>
      </c>
      <c r="G381" s="2">
        <v>637401364.13999999</v>
      </c>
    </row>
    <row r="382" spans="1:7" x14ac:dyDescent="0.25">
      <c r="A382" s="3">
        <v>46183</v>
      </c>
      <c r="B382" s="4" t="s">
        <v>1212</v>
      </c>
      <c r="C382" s="25" t="s">
        <v>1211</v>
      </c>
      <c r="F382" s="2">
        <v>14160</v>
      </c>
      <c r="G382" s="2">
        <v>637387204.13999999</v>
      </c>
    </row>
    <row r="383" spans="1:7" x14ac:dyDescent="0.25">
      <c r="A383" s="3">
        <v>46183</v>
      </c>
      <c r="B383" s="4" t="s">
        <v>1210</v>
      </c>
      <c r="C383" s="25" t="s">
        <v>1209</v>
      </c>
      <c r="E383" s="2">
        <v>110700</v>
      </c>
      <c r="G383" s="2">
        <v>637497904.13999999</v>
      </c>
    </row>
    <row r="384" spans="1:7" x14ac:dyDescent="0.25">
      <c r="A384" s="3">
        <v>46183</v>
      </c>
      <c r="B384" s="4" t="s">
        <v>1210</v>
      </c>
      <c r="C384" s="25" t="s">
        <v>1209</v>
      </c>
      <c r="E384" s="2">
        <v>14716.43</v>
      </c>
      <c r="G384" s="2">
        <v>637512620.57000005</v>
      </c>
    </row>
    <row r="385" spans="1:7" x14ac:dyDescent="0.25">
      <c r="A385" s="3">
        <v>46183</v>
      </c>
      <c r="B385" s="4" t="s">
        <v>1208</v>
      </c>
      <c r="C385" s="25" t="s">
        <v>1207</v>
      </c>
      <c r="E385" s="2">
        <v>5000</v>
      </c>
      <c r="G385" s="2">
        <v>637517620.57000005</v>
      </c>
    </row>
    <row r="386" spans="1:7" x14ac:dyDescent="0.25">
      <c r="A386" s="3">
        <v>46183</v>
      </c>
      <c r="B386" s="4" t="s">
        <v>1206</v>
      </c>
      <c r="C386" s="25" t="s">
        <v>1205</v>
      </c>
      <c r="E386" s="2">
        <v>5700</v>
      </c>
      <c r="G386" s="2">
        <v>637523320.57000005</v>
      </c>
    </row>
    <row r="387" spans="1:7" x14ac:dyDescent="0.25">
      <c r="A387" s="3">
        <v>46183</v>
      </c>
      <c r="B387" s="4" t="s">
        <v>1204</v>
      </c>
      <c r="C387" s="25" t="s">
        <v>1203</v>
      </c>
      <c r="E387" s="2">
        <v>6000</v>
      </c>
      <c r="G387" s="2">
        <v>637529320.57000005</v>
      </c>
    </row>
    <row r="388" spans="1:7" x14ac:dyDescent="0.25">
      <c r="A388" s="3">
        <v>46183</v>
      </c>
      <c r="B388" s="4" t="s">
        <v>1202</v>
      </c>
      <c r="C388" s="25" t="s">
        <v>1201</v>
      </c>
      <c r="E388" s="2">
        <v>6000</v>
      </c>
      <c r="G388" s="2">
        <v>637535320.57000005</v>
      </c>
    </row>
    <row r="389" spans="1:7" x14ac:dyDescent="0.25">
      <c r="A389" s="3">
        <v>46183</v>
      </c>
      <c r="B389" s="4" t="s">
        <v>1200</v>
      </c>
      <c r="C389" s="25" t="s">
        <v>1199</v>
      </c>
      <c r="E389" s="2">
        <v>8500</v>
      </c>
      <c r="G389" s="2">
        <v>637543820.57000005</v>
      </c>
    </row>
    <row r="390" spans="1:7" x14ac:dyDescent="0.25">
      <c r="A390" s="3">
        <v>46183</v>
      </c>
      <c r="B390" s="4" t="s">
        <v>1198</v>
      </c>
      <c r="C390" s="25" t="s">
        <v>1197</v>
      </c>
      <c r="E390" s="2">
        <v>8500</v>
      </c>
      <c r="G390" s="2">
        <v>637552320.57000005</v>
      </c>
    </row>
    <row r="391" spans="1:7" x14ac:dyDescent="0.25">
      <c r="A391" s="3">
        <v>46183</v>
      </c>
      <c r="B391" s="4" t="s">
        <v>1196</v>
      </c>
      <c r="C391" s="25" t="s">
        <v>1195</v>
      </c>
      <c r="E391" s="2">
        <v>5000</v>
      </c>
      <c r="G391" s="2">
        <v>637557320.57000005</v>
      </c>
    </row>
    <row r="392" spans="1:7" x14ac:dyDescent="0.25">
      <c r="A392" s="3">
        <v>46183</v>
      </c>
      <c r="B392" s="4" t="s">
        <v>1194</v>
      </c>
      <c r="C392" s="25" t="s">
        <v>1193</v>
      </c>
      <c r="E392" s="2">
        <v>5000</v>
      </c>
      <c r="G392" s="2">
        <v>637562320.57000005</v>
      </c>
    </row>
    <row r="393" spans="1:7" x14ac:dyDescent="0.25">
      <c r="A393" s="3">
        <v>46183</v>
      </c>
      <c r="B393" s="4" t="s">
        <v>1192</v>
      </c>
      <c r="C393" s="25" t="s">
        <v>1191</v>
      </c>
      <c r="E393" s="2">
        <v>18890.91</v>
      </c>
      <c r="G393" s="2">
        <v>637581211.48000002</v>
      </c>
    </row>
    <row r="394" spans="1:7" x14ac:dyDescent="0.25">
      <c r="A394" s="3">
        <v>46183</v>
      </c>
      <c r="B394" s="4" t="s">
        <v>1190</v>
      </c>
      <c r="C394" s="25" t="s">
        <v>1189</v>
      </c>
      <c r="E394" s="2">
        <v>8500</v>
      </c>
      <c r="G394" s="2">
        <v>637589711.48000002</v>
      </c>
    </row>
    <row r="395" spans="1:7" x14ac:dyDescent="0.25">
      <c r="A395" s="3">
        <v>46183</v>
      </c>
      <c r="B395" s="4" t="s">
        <v>1188</v>
      </c>
      <c r="C395" s="25" t="s">
        <v>1187</v>
      </c>
      <c r="E395" s="2">
        <v>8500</v>
      </c>
      <c r="G395" s="2">
        <v>637598211.48000002</v>
      </c>
    </row>
    <row r="396" spans="1:7" x14ac:dyDescent="0.25">
      <c r="A396" s="3">
        <v>46183</v>
      </c>
      <c r="B396" s="4" t="s">
        <v>1186</v>
      </c>
      <c r="C396" s="25" t="s">
        <v>1185</v>
      </c>
      <c r="E396" s="2">
        <v>5500</v>
      </c>
      <c r="G396" s="2">
        <v>637603711.48000002</v>
      </c>
    </row>
    <row r="397" spans="1:7" x14ac:dyDescent="0.25">
      <c r="A397" s="3">
        <v>46183</v>
      </c>
      <c r="B397" s="4" t="s">
        <v>1184</v>
      </c>
      <c r="C397" s="25" t="s">
        <v>1183</v>
      </c>
      <c r="E397" s="2">
        <v>15000</v>
      </c>
      <c r="G397" s="2">
        <v>637618711.48000002</v>
      </c>
    </row>
    <row r="398" spans="1:7" x14ac:dyDescent="0.25">
      <c r="A398" s="3">
        <v>46183</v>
      </c>
      <c r="B398" s="4" t="s">
        <v>1182</v>
      </c>
      <c r="C398" s="25" t="s">
        <v>1181</v>
      </c>
      <c r="E398" s="2">
        <v>6000</v>
      </c>
      <c r="G398" s="2">
        <v>637624711.48000002</v>
      </c>
    </row>
    <row r="399" spans="1:7" x14ac:dyDescent="0.25">
      <c r="A399" s="3">
        <v>46183</v>
      </c>
      <c r="B399" s="4" t="s">
        <v>1180</v>
      </c>
      <c r="C399" s="25" t="s">
        <v>1179</v>
      </c>
      <c r="E399" s="2">
        <v>6600</v>
      </c>
      <c r="G399" s="2">
        <v>637631311.48000002</v>
      </c>
    </row>
    <row r="400" spans="1:7" x14ac:dyDescent="0.25">
      <c r="A400" s="3">
        <v>46183</v>
      </c>
      <c r="B400" s="4" t="s">
        <v>1178</v>
      </c>
      <c r="C400" s="25" t="s">
        <v>1177</v>
      </c>
      <c r="E400" s="2">
        <v>2200</v>
      </c>
      <c r="G400" s="2">
        <v>637633511.48000002</v>
      </c>
    </row>
    <row r="401" spans="1:7" x14ac:dyDescent="0.25">
      <c r="A401" s="3">
        <v>46183</v>
      </c>
      <c r="B401" s="4" t="s">
        <v>1176</v>
      </c>
      <c r="C401" s="25" t="s">
        <v>1175</v>
      </c>
      <c r="E401" s="2">
        <v>3500</v>
      </c>
      <c r="G401" s="2">
        <v>637637011.48000002</v>
      </c>
    </row>
    <row r="402" spans="1:7" x14ac:dyDescent="0.25">
      <c r="A402" s="3">
        <v>46183</v>
      </c>
      <c r="B402" s="4" t="s">
        <v>1174</v>
      </c>
      <c r="C402" s="25" t="s">
        <v>1173</v>
      </c>
      <c r="E402" s="2">
        <v>5700</v>
      </c>
      <c r="G402" s="2">
        <v>637642711.48000002</v>
      </c>
    </row>
    <row r="403" spans="1:7" x14ac:dyDescent="0.25">
      <c r="A403" s="3">
        <v>46183</v>
      </c>
      <c r="B403" s="4" t="s">
        <v>1172</v>
      </c>
      <c r="C403" s="25" t="s">
        <v>1171</v>
      </c>
      <c r="E403" s="2">
        <v>5500</v>
      </c>
      <c r="G403" s="2">
        <v>637648211.48000002</v>
      </c>
    </row>
    <row r="404" spans="1:7" x14ac:dyDescent="0.25">
      <c r="A404" s="3">
        <v>46183</v>
      </c>
      <c r="B404" s="4" t="s">
        <v>1170</v>
      </c>
      <c r="C404" s="25" t="s">
        <v>1169</v>
      </c>
      <c r="E404" s="2">
        <v>98216</v>
      </c>
      <c r="G404" s="2">
        <v>637746427.48000002</v>
      </c>
    </row>
    <row r="405" spans="1:7" x14ac:dyDescent="0.25">
      <c r="A405" s="3">
        <v>46183</v>
      </c>
      <c r="B405" s="4" t="s">
        <v>1168</v>
      </c>
      <c r="C405" s="25" t="s">
        <v>1167</v>
      </c>
      <c r="E405" s="2">
        <v>13200</v>
      </c>
      <c r="G405" s="2">
        <v>637759627.48000002</v>
      </c>
    </row>
    <row r="406" spans="1:7" x14ac:dyDescent="0.25">
      <c r="A406" s="3">
        <v>46183</v>
      </c>
      <c r="B406" s="4" t="s">
        <v>1166</v>
      </c>
      <c r="C406" s="25" t="s">
        <v>1165</v>
      </c>
      <c r="E406" s="2">
        <v>3300</v>
      </c>
      <c r="G406" s="2">
        <v>637762927.48000002</v>
      </c>
    </row>
    <row r="407" spans="1:7" x14ac:dyDescent="0.25">
      <c r="A407" s="3">
        <v>46183</v>
      </c>
      <c r="B407" s="4" t="s">
        <v>1164</v>
      </c>
      <c r="C407" s="25" t="s">
        <v>1163</v>
      </c>
      <c r="E407" s="2">
        <v>12383898.130000001</v>
      </c>
      <c r="G407" s="2">
        <v>650146825.61000001</v>
      </c>
    </row>
    <row r="408" spans="1:7" x14ac:dyDescent="0.25">
      <c r="A408" s="3">
        <v>46183</v>
      </c>
      <c r="B408" s="4" t="s">
        <v>1162</v>
      </c>
      <c r="C408" s="25" t="s">
        <v>1161</v>
      </c>
      <c r="E408" s="2">
        <v>8500</v>
      </c>
      <c r="G408" s="2">
        <v>650155325.61000001</v>
      </c>
    </row>
    <row r="409" spans="1:7" x14ac:dyDescent="0.25">
      <c r="A409" s="3">
        <v>46183</v>
      </c>
      <c r="B409" s="4" t="s">
        <v>1160</v>
      </c>
      <c r="C409" s="25" t="s">
        <v>1159</v>
      </c>
      <c r="E409" s="2">
        <v>4665</v>
      </c>
      <c r="G409" s="2">
        <v>650159990.61000001</v>
      </c>
    </row>
    <row r="410" spans="1:7" x14ac:dyDescent="0.25">
      <c r="A410" s="3">
        <v>46183</v>
      </c>
      <c r="B410" s="4" t="s">
        <v>1158</v>
      </c>
      <c r="C410" s="25" t="s">
        <v>1157</v>
      </c>
      <c r="E410" s="2">
        <v>6000</v>
      </c>
      <c r="G410" s="2">
        <v>650165990.61000001</v>
      </c>
    </row>
    <row r="411" spans="1:7" x14ac:dyDescent="0.25">
      <c r="A411" s="3">
        <v>46183</v>
      </c>
      <c r="B411" s="4" t="s">
        <v>1156</v>
      </c>
      <c r="C411" s="25" t="s">
        <v>1155</v>
      </c>
      <c r="E411" s="2">
        <v>6000</v>
      </c>
      <c r="G411" s="2">
        <v>650171990.61000001</v>
      </c>
    </row>
    <row r="412" spans="1:7" x14ac:dyDescent="0.25">
      <c r="A412" s="3">
        <v>46183</v>
      </c>
      <c r="B412" s="4" t="s">
        <v>1154</v>
      </c>
      <c r="C412" s="25" t="s">
        <v>1153</v>
      </c>
      <c r="E412" s="2">
        <v>6000</v>
      </c>
      <c r="G412" s="2">
        <v>650177990.61000001</v>
      </c>
    </row>
    <row r="413" spans="1:7" x14ac:dyDescent="0.25">
      <c r="A413" s="3">
        <v>46183</v>
      </c>
      <c r="B413" s="4" t="s">
        <v>1152</v>
      </c>
      <c r="C413" s="25" t="s">
        <v>1151</v>
      </c>
      <c r="E413" s="2">
        <v>6000</v>
      </c>
      <c r="G413" s="2">
        <v>650183990.61000001</v>
      </c>
    </row>
    <row r="414" spans="1:7" x14ac:dyDescent="0.25">
      <c r="A414" s="3">
        <v>46183</v>
      </c>
      <c r="B414" s="4" t="s">
        <v>1150</v>
      </c>
      <c r="C414" s="25" t="s">
        <v>1149</v>
      </c>
      <c r="E414" s="2">
        <v>15000</v>
      </c>
      <c r="G414" s="2">
        <v>650198990.61000001</v>
      </c>
    </row>
    <row r="415" spans="1:7" x14ac:dyDescent="0.25">
      <c r="A415" s="3">
        <v>46184</v>
      </c>
      <c r="B415" s="4" t="s">
        <v>1148</v>
      </c>
      <c r="C415" s="25" t="s">
        <v>1147</v>
      </c>
      <c r="F415" s="2">
        <v>7000000</v>
      </c>
      <c r="G415" s="2">
        <v>643198990.61000001</v>
      </c>
    </row>
    <row r="416" spans="1:7" x14ac:dyDescent="0.25">
      <c r="A416" s="3">
        <v>46184</v>
      </c>
      <c r="B416" s="4" t="s">
        <v>1146</v>
      </c>
      <c r="C416" s="25" t="s">
        <v>1145</v>
      </c>
      <c r="F416" s="2">
        <v>442512.78</v>
      </c>
      <c r="G416" s="2">
        <v>642756477.83000004</v>
      </c>
    </row>
    <row r="417" spans="1:7" x14ac:dyDescent="0.25">
      <c r="A417" s="3">
        <v>46184</v>
      </c>
      <c r="B417" s="4" t="s">
        <v>1146</v>
      </c>
      <c r="C417" s="25" t="s">
        <v>1145</v>
      </c>
      <c r="F417" s="2">
        <v>19580.21</v>
      </c>
      <c r="G417" s="2">
        <v>642736897.62</v>
      </c>
    </row>
    <row r="418" spans="1:7" x14ac:dyDescent="0.25">
      <c r="A418" s="3">
        <v>46184</v>
      </c>
      <c r="B418" s="4" t="s">
        <v>1144</v>
      </c>
      <c r="C418" s="25" t="s">
        <v>1774</v>
      </c>
      <c r="F418" s="2">
        <v>4814046</v>
      </c>
      <c r="G418" s="2">
        <v>637922851.62</v>
      </c>
    </row>
    <row r="419" spans="1:7" x14ac:dyDescent="0.25">
      <c r="A419" s="3">
        <v>46184</v>
      </c>
      <c r="B419" s="4" t="s">
        <v>1142</v>
      </c>
      <c r="C419" s="25" t="s">
        <v>1143</v>
      </c>
      <c r="E419" s="2">
        <v>4999182.5999999996</v>
      </c>
      <c r="G419" s="2">
        <v>642922034.22000003</v>
      </c>
    </row>
    <row r="420" spans="1:7" x14ac:dyDescent="0.25">
      <c r="A420" s="3">
        <v>46184</v>
      </c>
      <c r="B420" s="4" t="s">
        <v>1142</v>
      </c>
      <c r="C420" s="25" t="s">
        <v>1141</v>
      </c>
      <c r="F420" s="2">
        <v>474941.57</v>
      </c>
      <c r="G420" s="2">
        <v>642447092.64999998</v>
      </c>
    </row>
    <row r="421" spans="1:7" x14ac:dyDescent="0.25">
      <c r="A421" s="3">
        <v>46184</v>
      </c>
      <c r="B421" s="4" t="s">
        <v>1142</v>
      </c>
      <c r="C421" s="25" t="s">
        <v>1141</v>
      </c>
      <c r="F421" s="2">
        <v>207658.35</v>
      </c>
      <c r="G421" s="2">
        <v>642239434.29999995</v>
      </c>
    </row>
    <row r="422" spans="1:7" x14ac:dyDescent="0.25">
      <c r="A422" s="3">
        <v>46184</v>
      </c>
      <c r="B422" s="4" t="s">
        <v>1142</v>
      </c>
      <c r="C422" s="25" t="s">
        <v>1141</v>
      </c>
      <c r="F422" s="2">
        <v>38455.25</v>
      </c>
      <c r="G422" s="2">
        <v>642200979.04999995</v>
      </c>
    </row>
    <row r="423" spans="1:7" x14ac:dyDescent="0.25">
      <c r="A423" s="3">
        <v>46184</v>
      </c>
      <c r="B423" s="4" t="s">
        <v>1142</v>
      </c>
      <c r="C423" s="25" t="s">
        <v>1141</v>
      </c>
      <c r="F423" s="2">
        <v>384552.51</v>
      </c>
      <c r="G423" s="2">
        <v>641816426.53999996</v>
      </c>
    </row>
    <row r="424" spans="1:7" x14ac:dyDescent="0.25">
      <c r="A424" s="3">
        <v>46184</v>
      </c>
      <c r="B424" s="4" t="s">
        <v>1142</v>
      </c>
      <c r="C424" s="25" t="s">
        <v>1141</v>
      </c>
      <c r="F424" s="2">
        <v>31937066.550000001</v>
      </c>
      <c r="G424" s="2">
        <v>609879359.99000001</v>
      </c>
    </row>
    <row r="425" spans="1:7" x14ac:dyDescent="0.25">
      <c r="A425" s="3">
        <v>46184</v>
      </c>
      <c r="B425" s="4" t="s">
        <v>1142</v>
      </c>
      <c r="C425" s="25" t="s">
        <v>1141</v>
      </c>
      <c r="F425" s="2">
        <v>4999182.5999999996</v>
      </c>
      <c r="G425" s="2">
        <v>604880177.38999999</v>
      </c>
    </row>
    <row r="426" spans="1:7" x14ac:dyDescent="0.25">
      <c r="A426" s="3">
        <v>46184</v>
      </c>
      <c r="B426" s="4" t="s">
        <v>1140</v>
      </c>
      <c r="C426" s="25" t="s">
        <v>1139</v>
      </c>
      <c r="F426" s="2">
        <v>188976.91</v>
      </c>
      <c r="G426" s="2">
        <v>604691200.48000002</v>
      </c>
    </row>
    <row r="427" spans="1:7" x14ac:dyDescent="0.25">
      <c r="A427" s="3">
        <v>46184</v>
      </c>
      <c r="B427" s="4" t="s">
        <v>1138</v>
      </c>
      <c r="C427" s="25" t="s">
        <v>1137</v>
      </c>
      <c r="F427" s="5">
        <v>82.66</v>
      </c>
      <c r="G427" s="2">
        <v>604691117.82000005</v>
      </c>
    </row>
    <row r="428" spans="1:7" x14ac:dyDescent="0.25">
      <c r="A428" s="3">
        <v>46184</v>
      </c>
      <c r="B428" s="4" t="s">
        <v>1138</v>
      </c>
      <c r="C428" s="25" t="s">
        <v>1137</v>
      </c>
      <c r="F428" s="2">
        <v>1868.18</v>
      </c>
      <c r="G428" s="2">
        <v>604689249.63999999</v>
      </c>
    </row>
    <row r="429" spans="1:7" x14ac:dyDescent="0.25">
      <c r="A429" s="3">
        <v>46184</v>
      </c>
      <c r="B429" s="4" t="s">
        <v>1135</v>
      </c>
      <c r="C429" s="25" t="s">
        <v>1136</v>
      </c>
      <c r="E429" s="2">
        <v>69063538.209999993</v>
      </c>
      <c r="G429" s="2">
        <v>673752787.85000002</v>
      </c>
    </row>
    <row r="430" spans="1:7" x14ac:dyDescent="0.25">
      <c r="A430" s="3">
        <v>46184</v>
      </c>
      <c r="B430" s="4" t="s">
        <v>1135</v>
      </c>
      <c r="C430" s="25" t="s">
        <v>1134</v>
      </c>
      <c r="F430" s="2">
        <v>2868793.13</v>
      </c>
      <c r="G430" s="2">
        <v>670883994.72000003</v>
      </c>
    </row>
    <row r="431" spans="1:7" x14ac:dyDescent="0.25">
      <c r="A431" s="3">
        <v>46184</v>
      </c>
      <c r="B431" s="4" t="s">
        <v>1135</v>
      </c>
      <c r="C431" s="25" t="s">
        <v>1134</v>
      </c>
      <c r="F431" s="2">
        <v>531257.99</v>
      </c>
      <c r="G431" s="2">
        <v>670352736.73000002</v>
      </c>
    </row>
    <row r="432" spans="1:7" x14ac:dyDescent="0.25">
      <c r="A432" s="3">
        <v>46184</v>
      </c>
      <c r="B432" s="4" t="s">
        <v>1135</v>
      </c>
      <c r="C432" s="25" t="s">
        <v>1134</v>
      </c>
      <c r="F432" s="2">
        <v>5312579.8600000003</v>
      </c>
      <c r="G432" s="2">
        <v>665040156.87</v>
      </c>
    </row>
    <row r="433" spans="1:7" x14ac:dyDescent="0.25">
      <c r="A433" s="3">
        <v>46184</v>
      </c>
      <c r="B433" s="4" t="s">
        <v>1135</v>
      </c>
      <c r="C433" s="25" t="s">
        <v>1134</v>
      </c>
      <c r="F433" s="2">
        <v>69063538.209999993</v>
      </c>
      <c r="G433" s="2">
        <v>595976618.65999997</v>
      </c>
    </row>
    <row r="434" spans="1:7" x14ac:dyDescent="0.25">
      <c r="A434" s="3">
        <v>46184</v>
      </c>
      <c r="B434" s="4" t="s">
        <v>1135</v>
      </c>
      <c r="C434" s="25" t="s">
        <v>1134</v>
      </c>
      <c r="F434" s="2">
        <v>447530566.17000002</v>
      </c>
      <c r="G434" s="2">
        <v>148446052.49000001</v>
      </c>
    </row>
    <row r="435" spans="1:7" x14ac:dyDescent="0.25">
      <c r="A435" s="3">
        <v>46184</v>
      </c>
      <c r="B435" s="4" t="s">
        <v>1133</v>
      </c>
      <c r="C435" s="25" t="s">
        <v>1132</v>
      </c>
      <c r="F435" s="2">
        <v>4753162.49</v>
      </c>
      <c r="G435" s="2">
        <v>143692890</v>
      </c>
    </row>
    <row r="436" spans="1:7" x14ac:dyDescent="0.25">
      <c r="A436" s="3">
        <v>46184</v>
      </c>
      <c r="B436" s="4" t="s">
        <v>1131</v>
      </c>
      <c r="C436" s="25" t="s">
        <v>1130</v>
      </c>
      <c r="F436" s="2">
        <v>106177.64</v>
      </c>
      <c r="G436" s="2">
        <v>143586712.36000001</v>
      </c>
    </row>
    <row r="437" spans="1:7" x14ac:dyDescent="0.25">
      <c r="A437" s="3">
        <v>46184</v>
      </c>
      <c r="B437" s="4" t="s">
        <v>1131</v>
      </c>
      <c r="C437" s="25" t="s">
        <v>1130</v>
      </c>
      <c r="F437" s="2">
        <v>2120170.8199999998</v>
      </c>
      <c r="G437" s="2">
        <v>141466541.53999999</v>
      </c>
    </row>
    <row r="438" spans="1:7" x14ac:dyDescent="0.25">
      <c r="A438" s="3">
        <v>46184</v>
      </c>
      <c r="B438" s="4" t="s">
        <v>1128</v>
      </c>
      <c r="C438" s="25" t="s">
        <v>1129</v>
      </c>
      <c r="E438" s="2">
        <v>552118.79</v>
      </c>
      <c r="G438" s="2">
        <v>142018660.33000001</v>
      </c>
    </row>
    <row r="439" spans="1:7" x14ac:dyDescent="0.25">
      <c r="A439" s="3">
        <v>46184</v>
      </c>
      <c r="B439" s="4" t="s">
        <v>1128</v>
      </c>
      <c r="C439" s="25" t="s">
        <v>1127</v>
      </c>
      <c r="F439" s="2">
        <v>29814.41</v>
      </c>
      <c r="G439" s="2">
        <v>141988845.91999999</v>
      </c>
    </row>
    <row r="440" spans="1:7" x14ac:dyDescent="0.25">
      <c r="A440" s="3">
        <v>46184</v>
      </c>
      <c r="B440" s="4" t="s">
        <v>1128</v>
      </c>
      <c r="C440" s="25" t="s">
        <v>1127</v>
      </c>
      <c r="F440" s="2">
        <v>5521.19</v>
      </c>
      <c r="G440" s="2">
        <v>141983324.72999999</v>
      </c>
    </row>
    <row r="441" spans="1:7" x14ac:dyDescent="0.25">
      <c r="A441" s="3">
        <v>46184</v>
      </c>
      <c r="B441" s="4" t="s">
        <v>1128</v>
      </c>
      <c r="C441" s="25" t="s">
        <v>1127</v>
      </c>
      <c r="F441" s="2">
        <v>55211.88</v>
      </c>
      <c r="G441" s="2">
        <v>141928112.84999999</v>
      </c>
    </row>
    <row r="442" spans="1:7" x14ac:dyDescent="0.25">
      <c r="A442" s="3">
        <v>46184</v>
      </c>
      <c r="B442" s="4" t="s">
        <v>1128</v>
      </c>
      <c r="C442" s="25" t="s">
        <v>1127</v>
      </c>
      <c r="F442" s="2">
        <v>6118304.2999999998</v>
      </c>
      <c r="G442" s="2">
        <v>135809808.55000001</v>
      </c>
    </row>
    <row r="443" spans="1:7" x14ac:dyDescent="0.25">
      <c r="A443" s="3">
        <v>46184</v>
      </c>
      <c r="B443" s="4" t="s">
        <v>1128</v>
      </c>
      <c r="C443" s="25" t="s">
        <v>1127</v>
      </c>
      <c r="F443" s="2">
        <v>552118.79</v>
      </c>
      <c r="G443" s="2">
        <v>135257689.75999999</v>
      </c>
    </row>
    <row r="444" spans="1:7" x14ac:dyDescent="0.25">
      <c r="A444" s="3">
        <v>46184</v>
      </c>
      <c r="B444" s="4" t="s">
        <v>1126</v>
      </c>
      <c r="C444" s="25" t="s">
        <v>1125</v>
      </c>
      <c r="F444" s="2">
        <v>23659</v>
      </c>
      <c r="G444" s="2">
        <v>135234030.75999999</v>
      </c>
    </row>
    <row r="445" spans="1:7" x14ac:dyDescent="0.25">
      <c r="A445" s="3">
        <v>46184</v>
      </c>
      <c r="B445" s="4" t="s">
        <v>1124</v>
      </c>
      <c r="C445" s="25" t="s">
        <v>1123</v>
      </c>
      <c r="F445" s="2">
        <v>381509.04</v>
      </c>
      <c r="G445" s="2">
        <v>134852521.72</v>
      </c>
    </row>
    <row r="446" spans="1:7" x14ac:dyDescent="0.25">
      <c r="A446" s="3">
        <v>46184</v>
      </c>
      <c r="B446" s="4" t="s">
        <v>1122</v>
      </c>
      <c r="C446" s="25" t="s">
        <v>1775</v>
      </c>
      <c r="F446" s="2">
        <v>6502321.2199999997</v>
      </c>
      <c r="G446" s="2">
        <v>128350200.5</v>
      </c>
    </row>
    <row r="447" spans="1:7" x14ac:dyDescent="0.25">
      <c r="A447" s="3">
        <v>46184</v>
      </c>
      <c r="B447" s="4" t="s">
        <v>1121</v>
      </c>
      <c r="C447" s="25" t="s">
        <v>1120</v>
      </c>
      <c r="F447" s="2">
        <v>1732724.25</v>
      </c>
      <c r="G447" s="2">
        <v>126617476.25</v>
      </c>
    </row>
    <row r="448" spans="1:7" x14ac:dyDescent="0.25">
      <c r="A448" s="3">
        <v>46184</v>
      </c>
      <c r="B448" s="4" t="s">
        <v>1121</v>
      </c>
      <c r="C448" s="25" t="s">
        <v>1120</v>
      </c>
      <c r="F448" s="2">
        <v>35245730.619999997</v>
      </c>
      <c r="G448" s="2">
        <v>91371745.629999995</v>
      </c>
    </row>
    <row r="449" spans="1:7" x14ac:dyDescent="0.25">
      <c r="A449" s="3">
        <v>46184</v>
      </c>
      <c r="B449" s="4" t="s">
        <v>1118</v>
      </c>
      <c r="C449" s="25" t="s">
        <v>1119</v>
      </c>
      <c r="E449" s="2">
        <v>7200</v>
      </c>
      <c r="G449" s="2">
        <v>91378945.629999995</v>
      </c>
    </row>
    <row r="450" spans="1:7" x14ac:dyDescent="0.25">
      <c r="A450" s="3">
        <v>46184</v>
      </c>
      <c r="B450" s="4" t="s">
        <v>1118</v>
      </c>
      <c r="C450" s="25" t="s">
        <v>1117</v>
      </c>
      <c r="E450" s="2">
        <v>22500</v>
      </c>
      <c r="G450" s="2">
        <v>91401445.629999995</v>
      </c>
    </row>
    <row r="451" spans="1:7" x14ac:dyDescent="0.25">
      <c r="A451" s="3">
        <v>46184</v>
      </c>
      <c r="B451" s="4" t="s">
        <v>1118</v>
      </c>
      <c r="C451" s="25" t="s">
        <v>1117</v>
      </c>
      <c r="E451" s="2">
        <v>5000</v>
      </c>
      <c r="G451" s="2">
        <v>91406445.629999995</v>
      </c>
    </row>
    <row r="452" spans="1:7" x14ac:dyDescent="0.25">
      <c r="A452" s="3">
        <v>46184</v>
      </c>
      <c r="B452" s="4" t="s">
        <v>1115</v>
      </c>
      <c r="C452" s="25" t="s">
        <v>1116</v>
      </c>
      <c r="E452" s="2">
        <v>554220.01</v>
      </c>
      <c r="G452" s="2">
        <v>91960665.640000001</v>
      </c>
    </row>
    <row r="453" spans="1:7" x14ac:dyDescent="0.25">
      <c r="A453" s="3">
        <v>46184</v>
      </c>
      <c r="B453" s="4" t="s">
        <v>1115</v>
      </c>
      <c r="C453" s="25" t="s">
        <v>1114</v>
      </c>
      <c r="F453" s="2">
        <v>554220.01</v>
      </c>
      <c r="G453" s="2">
        <v>91406445.629999995</v>
      </c>
    </row>
    <row r="454" spans="1:7" x14ac:dyDescent="0.25">
      <c r="A454" s="3">
        <v>46184</v>
      </c>
      <c r="B454" s="4" t="s">
        <v>1113</v>
      </c>
      <c r="C454" s="25" t="s">
        <v>1112</v>
      </c>
      <c r="E454" s="2">
        <v>6000</v>
      </c>
      <c r="G454" s="2">
        <v>91412445.629999995</v>
      </c>
    </row>
    <row r="455" spans="1:7" x14ac:dyDescent="0.25">
      <c r="A455" s="3">
        <v>46184</v>
      </c>
      <c r="B455" s="4" t="s">
        <v>1111</v>
      </c>
      <c r="C455" s="25" t="s">
        <v>1110</v>
      </c>
      <c r="E455" s="2">
        <v>2131</v>
      </c>
      <c r="G455" s="2">
        <v>91414576.629999995</v>
      </c>
    </row>
    <row r="456" spans="1:7" x14ac:dyDescent="0.25">
      <c r="A456" s="3">
        <v>46184</v>
      </c>
      <c r="B456" s="4" t="s">
        <v>1109</v>
      </c>
      <c r="C456" s="25" t="s">
        <v>1108</v>
      </c>
      <c r="E456" s="2">
        <v>6000</v>
      </c>
      <c r="G456" s="2">
        <v>91420576.629999995</v>
      </c>
    </row>
    <row r="457" spans="1:7" x14ac:dyDescent="0.25">
      <c r="A457" s="3">
        <v>46184</v>
      </c>
      <c r="B457" s="4" t="s">
        <v>1107</v>
      </c>
      <c r="C457" s="25" t="s">
        <v>1106</v>
      </c>
      <c r="E457" s="2">
        <v>3300</v>
      </c>
      <c r="G457" s="2">
        <v>91423876.629999995</v>
      </c>
    </row>
    <row r="458" spans="1:7" x14ac:dyDescent="0.25">
      <c r="A458" s="3">
        <v>46184</v>
      </c>
      <c r="B458" s="4" t="s">
        <v>1105</v>
      </c>
      <c r="C458" s="25" t="s">
        <v>1104</v>
      </c>
      <c r="E458" s="2">
        <v>6000</v>
      </c>
      <c r="G458" s="2">
        <v>91429876.629999995</v>
      </c>
    </row>
    <row r="459" spans="1:7" x14ac:dyDescent="0.25">
      <c r="A459" s="3">
        <v>46184</v>
      </c>
      <c r="B459" s="4" t="s">
        <v>1103</v>
      </c>
      <c r="C459" s="25" t="s">
        <v>1102</v>
      </c>
      <c r="E459" s="2">
        <v>6000</v>
      </c>
      <c r="G459" s="2">
        <v>91435876.629999995</v>
      </c>
    </row>
    <row r="460" spans="1:7" x14ac:dyDescent="0.25">
      <c r="A460" s="3">
        <v>46184</v>
      </c>
      <c r="B460" s="4" t="s">
        <v>1101</v>
      </c>
      <c r="C460" s="25" t="s">
        <v>1100</v>
      </c>
      <c r="E460" s="2">
        <v>3471.87</v>
      </c>
      <c r="G460" s="2">
        <v>91439348.5</v>
      </c>
    </row>
    <row r="461" spans="1:7" x14ac:dyDescent="0.25">
      <c r="A461" s="3">
        <v>46184</v>
      </c>
      <c r="B461" s="4" t="s">
        <v>1099</v>
      </c>
      <c r="C461" s="25" t="s">
        <v>1098</v>
      </c>
      <c r="E461" s="2">
        <v>56500</v>
      </c>
      <c r="G461" s="2">
        <v>91495848.5</v>
      </c>
    </row>
    <row r="462" spans="1:7" x14ac:dyDescent="0.25">
      <c r="A462" s="3">
        <v>46184</v>
      </c>
      <c r="B462" s="4" t="s">
        <v>1097</v>
      </c>
      <c r="C462" s="25" t="s">
        <v>1096</v>
      </c>
      <c r="E462" s="2">
        <v>20971.439999999999</v>
      </c>
      <c r="G462" s="2">
        <v>91516819.939999998</v>
      </c>
    </row>
    <row r="463" spans="1:7" x14ac:dyDescent="0.25">
      <c r="A463" s="3">
        <v>46184</v>
      </c>
      <c r="B463" s="4" t="s">
        <v>1095</v>
      </c>
      <c r="C463" s="25" t="s">
        <v>1094</v>
      </c>
      <c r="E463" s="2">
        <v>6000</v>
      </c>
      <c r="G463" s="2">
        <v>91522819.939999998</v>
      </c>
    </row>
    <row r="464" spans="1:7" x14ac:dyDescent="0.25">
      <c r="A464" s="3">
        <v>46184</v>
      </c>
      <c r="B464" s="4" t="s">
        <v>1093</v>
      </c>
      <c r="C464" s="25" t="s">
        <v>1776</v>
      </c>
      <c r="E464" s="2">
        <v>8500</v>
      </c>
      <c r="G464" s="2">
        <v>91531319.939999998</v>
      </c>
    </row>
    <row r="465" spans="1:7" x14ac:dyDescent="0.25">
      <c r="A465" s="3">
        <v>46184</v>
      </c>
      <c r="B465" s="4" t="s">
        <v>1092</v>
      </c>
      <c r="C465" s="25" t="s">
        <v>1091</v>
      </c>
      <c r="E465" s="2">
        <v>56500</v>
      </c>
      <c r="G465" s="2">
        <v>91587819.939999998</v>
      </c>
    </row>
    <row r="466" spans="1:7" x14ac:dyDescent="0.25">
      <c r="A466" s="3">
        <v>46184</v>
      </c>
      <c r="B466" s="4" t="s">
        <v>1090</v>
      </c>
      <c r="C466" s="25" t="s">
        <v>1089</v>
      </c>
      <c r="E466" s="2">
        <v>652910</v>
      </c>
      <c r="G466" s="2">
        <v>92240729.939999998</v>
      </c>
    </row>
    <row r="467" spans="1:7" x14ac:dyDescent="0.25">
      <c r="A467" s="3">
        <v>46184</v>
      </c>
      <c r="B467" s="4" t="s">
        <v>1088</v>
      </c>
      <c r="C467" s="25" t="s">
        <v>1087</v>
      </c>
      <c r="E467" s="2">
        <v>6000</v>
      </c>
      <c r="G467" s="2">
        <v>92246729.939999998</v>
      </c>
    </row>
    <row r="468" spans="1:7" x14ac:dyDescent="0.25">
      <c r="A468" s="3">
        <v>46184</v>
      </c>
      <c r="B468" s="4" t="s">
        <v>1086</v>
      </c>
      <c r="C468" s="25" t="s">
        <v>1085</v>
      </c>
      <c r="F468" s="2">
        <v>713000</v>
      </c>
      <c r="G468" s="2">
        <v>91533729.939999998</v>
      </c>
    </row>
    <row r="469" spans="1:7" x14ac:dyDescent="0.25">
      <c r="A469" s="3">
        <v>46184</v>
      </c>
      <c r="B469" s="4" t="s">
        <v>1084</v>
      </c>
      <c r="C469" s="25" t="s">
        <v>1083</v>
      </c>
      <c r="F469" s="2">
        <v>813828.58</v>
      </c>
      <c r="G469" s="2">
        <v>90719901.359999999</v>
      </c>
    </row>
    <row r="470" spans="1:7" x14ac:dyDescent="0.25">
      <c r="A470" s="3">
        <v>46184</v>
      </c>
      <c r="B470" s="4" t="s">
        <v>1084</v>
      </c>
      <c r="C470" s="25" t="s">
        <v>1083</v>
      </c>
      <c r="F470" s="2">
        <v>2770821.42</v>
      </c>
      <c r="G470" s="2">
        <v>87949079.939999998</v>
      </c>
    </row>
    <row r="471" spans="1:7" x14ac:dyDescent="0.25">
      <c r="A471" s="3">
        <v>46184</v>
      </c>
      <c r="B471" s="4" t="s">
        <v>1082</v>
      </c>
      <c r="C471" s="25" t="s">
        <v>1081</v>
      </c>
      <c r="E471" s="2">
        <v>6000</v>
      </c>
      <c r="G471" s="2">
        <v>87955079.939999998</v>
      </c>
    </row>
    <row r="472" spans="1:7" x14ac:dyDescent="0.25">
      <c r="A472" s="3">
        <v>46184</v>
      </c>
      <c r="B472" s="4" t="s">
        <v>1080</v>
      </c>
      <c r="C472" s="25" t="s">
        <v>1079</v>
      </c>
      <c r="E472" s="2">
        <v>6000</v>
      </c>
      <c r="G472" s="2">
        <v>87961079.939999998</v>
      </c>
    </row>
    <row r="473" spans="1:7" x14ac:dyDescent="0.25">
      <c r="A473" s="3">
        <v>46184</v>
      </c>
      <c r="B473" s="4" t="s">
        <v>1078</v>
      </c>
      <c r="C473" s="25" t="s">
        <v>1077</v>
      </c>
      <c r="E473" s="2">
        <v>56500</v>
      </c>
      <c r="G473" s="2">
        <v>88017579.939999998</v>
      </c>
    </row>
    <row r="474" spans="1:7" x14ac:dyDescent="0.25">
      <c r="A474" s="3">
        <v>46184</v>
      </c>
      <c r="B474" s="4" t="s">
        <v>1076</v>
      </c>
      <c r="C474" s="25" t="s">
        <v>1075</v>
      </c>
      <c r="E474" s="2">
        <v>8500</v>
      </c>
      <c r="G474" s="2">
        <v>88026079.939999998</v>
      </c>
    </row>
    <row r="475" spans="1:7" x14ac:dyDescent="0.25">
      <c r="A475" s="3">
        <v>46184</v>
      </c>
      <c r="B475" s="4" t="s">
        <v>1074</v>
      </c>
      <c r="C475" s="25" t="s">
        <v>1073</v>
      </c>
      <c r="E475" s="2">
        <v>512797.1</v>
      </c>
      <c r="G475" s="2">
        <v>88538877.040000007</v>
      </c>
    </row>
    <row r="476" spans="1:7" x14ac:dyDescent="0.25">
      <c r="A476" s="3">
        <v>46184</v>
      </c>
      <c r="B476" s="4" t="s">
        <v>1072</v>
      </c>
      <c r="C476" s="25" t="s">
        <v>1071</v>
      </c>
      <c r="E476" s="2">
        <v>6000</v>
      </c>
      <c r="G476" s="2">
        <v>88544877.040000007</v>
      </c>
    </row>
    <row r="477" spans="1:7" x14ac:dyDescent="0.25">
      <c r="A477" s="3">
        <v>46185</v>
      </c>
      <c r="B477" s="4" t="s">
        <v>1069</v>
      </c>
      <c r="C477" s="25" t="s">
        <v>1070</v>
      </c>
      <c r="E477" s="2">
        <v>1346232.37</v>
      </c>
      <c r="G477" s="2">
        <v>89891109.409999996</v>
      </c>
    </row>
    <row r="478" spans="1:7" x14ac:dyDescent="0.25">
      <c r="A478" s="3">
        <v>46185</v>
      </c>
      <c r="B478" s="4" t="s">
        <v>1069</v>
      </c>
      <c r="C478" s="25" t="s">
        <v>1068</v>
      </c>
      <c r="F478" s="2">
        <v>126913.47</v>
      </c>
      <c r="G478" s="2">
        <v>89764195.939999998</v>
      </c>
    </row>
    <row r="479" spans="1:7" x14ac:dyDescent="0.25">
      <c r="A479" s="3">
        <v>46185</v>
      </c>
      <c r="B479" s="4" t="s">
        <v>1069</v>
      </c>
      <c r="C479" s="25" t="s">
        <v>1068</v>
      </c>
      <c r="F479" s="2">
        <v>55920.42</v>
      </c>
      <c r="G479" s="2">
        <v>89708275.519999996</v>
      </c>
    </row>
    <row r="480" spans="1:7" x14ac:dyDescent="0.25">
      <c r="A480" s="3">
        <v>46185</v>
      </c>
      <c r="B480" s="4" t="s">
        <v>1069</v>
      </c>
      <c r="C480" s="25" t="s">
        <v>1068</v>
      </c>
      <c r="F480" s="2">
        <v>10355.629999999999</v>
      </c>
      <c r="G480" s="2">
        <v>89697919.890000001</v>
      </c>
    </row>
    <row r="481" spans="1:7" x14ac:dyDescent="0.25">
      <c r="A481" s="3">
        <v>46185</v>
      </c>
      <c r="B481" s="4" t="s">
        <v>1069</v>
      </c>
      <c r="C481" s="25" t="s">
        <v>1068</v>
      </c>
      <c r="F481" s="2">
        <v>103556.34</v>
      </c>
      <c r="G481" s="2">
        <v>89594363.549999997</v>
      </c>
    </row>
    <row r="482" spans="1:7" x14ac:dyDescent="0.25">
      <c r="A482" s="3">
        <v>46185</v>
      </c>
      <c r="B482" s="4" t="s">
        <v>1069</v>
      </c>
      <c r="C482" s="25" t="s">
        <v>1068</v>
      </c>
      <c r="F482" s="2">
        <v>1346232.37</v>
      </c>
      <c r="G482" s="2">
        <v>88248131.180000007</v>
      </c>
    </row>
    <row r="483" spans="1:7" x14ac:dyDescent="0.25">
      <c r="A483" s="3">
        <v>46185</v>
      </c>
      <c r="B483" s="4" t="s">
        <v>1069</v>
      </c>
      <c r="C483" s="25" t="s">
        <v>1068</v>
      </c>
      <c r="F483" s="2">
        <v>8523665.1099999994</v>
      </c>
      <c r="G483" s="2">
        <v>79724466.069999993</v>
      </c>
    </row>
    <row r="484" spans="1:7" x14ac:dyDescent="0.25">
      <c r="A484" s="3">
        <v>46185</v>
      </c>
      <c r="B484" s="4" t="s">
        <v>1067</v>
      </c>
      <c r="C484" s="25" t="s">
        <v>1066</v>
      </c>
      <c r="F484" s="2">
        <v>161243.23000000001</v>
      </c>
      <c r="G484" s="2">
        <v>79563222.840000004</v>
      </c>
    </row>
    <row r="485" spans="1:7" x14ac:dyDescent="0.25">
      <c r="A485" s="3">
        <v>46185</v>
      </c>
      <c r="B485" s="4" t="s">
        <v>1065</v>
      </c>
      <c r="C485" s="25" t="s">
        <v>1064</v>
      </c>
      <c r="F485" s="2">
        <v>20899.400000000001</v>
      </c>
      <c r="G485" s="2">
        <v>79542323.439999998</v>
      </c>
    </row>
    <row r="486" spans="1:7" x14ac:dyDescent="0.25">
      <c r="A486" s="3">
        <v>46185</v>
      </c>
      <c r="B486" s="4" t="s">
        <v>1063</v>
      </c>
      <c r="C486" s="25" t="s">
        <v>1062</v>
      </c>
      <c r="E486" s="2">
        <v>2000</v>
      </c>
      <c r="G486" s="2">
        <v>79544323.439999998</v>
      </c>
    </row>
    <row r="487" spans="1:7" x14ac:dyDescent="0.25">
      <c r="A487" s="3">
        <v>46185</v>
      </c>
      <c r="B487" s="4" t="s">
        <v>1061</v>
      </c>
      <c r="C487" s="25" t="s">
        <v>1060</v>
      </c>
      <c r="E487" s="2">
        <v>5500</v>
      </c>
      <c r="G487" s="2">
        <v>79549823.439999998</v>
      </c>
    </row>
    <row r="488" spans="1:7" x14ac:dyDescent="0.25">
      <c r="A488" s="3">
        <v>46185</v>
      </c>
      <c r="B488" s="4" t="s">
        <v>1059</v>
      </c>
      <c r="C488" s="25" t="s">
        <v>1058</v>
      </c>
      <c r="E488" s="2">
        <v>3153</v>
      </c>
      <c r="G488" s="2">
        <v>79552976.439999998</v>
      </c>
    </row>
    <row r="489" spans="1:7" x14ac:dyDescent="0.25">
      <c r="A489" s="3">
        <v>46185</v>
      </c>
      <c r="B489" s="4" t="s">
        <v>1057</v>
      </c>
      <c r="C489" s="25" t="s">
        <v>1056</v>
      </c>
      <c r="E489" s="2">
        <v>8434.32</v>
      </c>
      <c r="G489" s="2">
        <v>79561410.760000005</v>
      </c>
    </row>
    <row r="490" spans="1:7" x14ac:dyDescent="0.25">
      <c r="A490" s="3">
        <v>46185</v>
      </c>
      <c r="B490" s="4" t="s">
        <v>1055</v>
      </c>
      <c r="C490" s="25" t="s">
        <v>1054</v>
      </c>
      <c r="E490" s="2">
        <v>2500</v>
      </c>
      <c r="G490" s="2">
        <v>79563910.760000005</v>
      </c>
    </row>
    <row r="491" spans="1:7" x14ac:dyDescent="0.25">
      <c r="A491" s="3">
        <v>46185</v>
      </c>
      <c r="B491" s="4" t="s">
        <v>1053</v>
      </c>
      <c r="C491" s="25" t="s">
        <v>1052</v>
      </c>
      <c r="E491" s="2">
        <v>3000</v>
      </c>
      <c r="G491" s="2">
        <v>79566910.760000005</v>
      </c>
    </row>
    <row r="492" spans="1:7" x14ac:dyDescent="0.25">
      <c r="A492" s="3">
        <v>46185</v>
      </c>
      <c r="B492" s="4" t="s">
        <v>1051</v>
      </c>
      <c r="C492" s="25" t="s">
        <v>1050</v>
      </c>
      <c r="E492" s="2">
        <v>3300</v>
      </c>
      <c r="G492" s="2">
        <v>79570210.760000005</v>
      </c>
    </row>
    <row r="493" spans="1:7" x14ac:dyDescent="0.25">
      <c r="A493" s="3">
        <v>46185</v>
      </c>
      <c r="B493" s="4" t="s">
        <v>1049</v>
      </c>
      <c r="C493" s="25" t="s">
        <v>1048</v>
      </c>
      <c r="E493" s="5">
        <v>300</v>
      </c>
      <c r="G493" s="2">
        <v>79570510.760000005</v>
      </c>
    </row>
    <row r="494" spans="1:7" x14ac:dyDescent="0.25">
      <c r="A494" s="3">
        <v>46185</v>
      </c>
      <c r="B494" s="4" t="s">
        <v>1047</v>
      </c>
      <c r="C494" s="25" t="s">
        <v>1046</v>
      </c>
      <c r="E494" s="2">
        <v>5500</v>
      </c>
      <c r="G494" s="2">
        <v>79576010.760000005</v>
      </c>
    </row>
    <row r="495" spans="1:7" x14ac:dyDescent="0.25">
      <c r="A495" s="3">
        <v>46185</v>
      </c>
      <c r="B495" s="4" t="s">
        <v>1045</v>
      </c>
      <c r="C495" s="25" t="s">
        <v>1044</v>
      </c>
      <c r="E495" s="2">
        <v>4400</v>
      </c>
      <c r="G495" s="2">
        <v>79580410.760000005</v>
      </c>
    </row>
    <row r="496" spans="1:7" x14ac:dyDescent="0.25">
      <c r="A496" s="3">
        <v>46185</v>
      </c>
      <c r="B496" s="4" t="s">
        <v>1043</v>
      </c>
      <c r="C496" s="25" t="s">
        <v>1042</v>
      </c>
      <c r="E496" s="2">
        <v>35400</v>
      </c>
      <c r="G496" s="2">
        <v>79615810.760000005</v>
      </c>
    </row>
    <row r="497" spans="1:7" x14ac:dyDescent="0.25">
      <c r="A497" s="3">
        <v>46185</v>
      </c>
      <c r="B497" s="4" t="s">
        <v>1041</v>
      </c>
      <c r="C497" s="25" t="s">
        <v>1040</v>
      </c>
      <c r="E497" s="2">
        <v>627182894.38</v>
      </c>
      <c r="G497" s="2">
        <v>706798705.13999999</v>
      </c>
    </row>
    <row r="498" spans="1:7" x14ac:dyDescent="0.25">
      <c r="A498" s="3">
        <v>46185</v>
      </c>
      <c r="B498" s="4" t="s">
        <v>1039</v>
      </c>
      <c r="C498" s="25" t="s">
        <v>1038</v>
      </c>
      <c r="E498" s="2">
        <v>56500</v>
      </c>
      <c r="G498" s="2">
        <v>706855205.13999999</v>
      </c>
    </row>
    <row r="499" spans="1:7" x14ac:dyDescent="0.25">
      <c r="A499" s="3">
        <v>46185</v>
      </c>
      <c r="B499" s="4" t="s">
        <v>1037</v>
      </c>
      <c r="C499" s="25" t="s">
        <v>1036</v>
      </c>
      <c r="E499" s="2">
        <v>6000</v>
      </c>
      <c r="G499" s="2">
        <v>706861205.13999999</v>
      </c>
    </row>
    <row r="500" spans="1:7" x14ac:dyDescent="0.25">
      <c r="A500" s="3">
        <v>46185</v>
      </c>
      <c r="B500" s="4" t="s">
        <v>1035</v>
      </c>
      <c r="C500" s="25" t="s">
        <v>1034</v>
      </c>
      <c r="E500" s="2">
        <v>6000</v>
      </c>
      <c r="G500" s="2">
        <v>706867205.13999999</v>
      </c>
    </row>
    <row r="501" spans="1:7" x14ac:dyDescent="0.25">
      <c r="A501" s="3">
        <v>46185</v>
      </c>
      <c r="B501" s="4" t="s">
        <v>1033</v>
      </c>
      <c r="C501" s="25" t="s">
        <v>1032</v>
      </c>
      <c r="E501" s="2">
        <v>5700</v>
      </c>
      <c r="G501" s="2">
        <v>706872905.13999999</v>
      </c>
    </row>
    <row r="502" spans="1:7" x14ac:dyDescent="0.25">
      <c r="A502" s="3">
        <v>46185</v>
      </c>
      <c r="B502" s="4" t="s">
        <v>1031</v>
      </c>
      <c r="C502" s="25" t="s">
        <v>1030</v>
      </c>
      <c r="E502" s="2">
        <v>64927.64</v>
      </c>
      <c r="G502" s="2">
        <v>706937832.77999997</v>
      </c>
    </row>
    <row r="503" spans="1:7" x14ac:dyDescent="0.25">
      <c r="A503" s="3">
        <v>46185</v>
      </c>
      <c r="B503" s="4" t="s">
        <v>1029</v>
      </c>
      <c r="C503" s="25" t="s">
        <v>1028</v>
      </c>
      <c r="E503" s="2">
        <v>6000</v>
      </c>
      <c r="G503" s="2">
        <v>706943832.77999997</v>
      </c>
    </row>
    <row r="504" spans="1:7" x14ac:dyDescent="0.25">
      <c r="A504" s="3">
        <v>46185</v>
      </c>
      <c r="B504" s="4" t="s">
        <v>1027</v>
      </c>
      <c r="C504" s="25" t="s">
        <v>1026</v>
      </c>
      <c r="E504" s="2">
        <v>8500</v>
      </c>
      <c r="G504" s="2">
        <v>706952332.77999997</v>
      </c>
    </row>
    <row r="505" spans="1:7" x14ac:dyDescent="0.25">
      <c r="A505" s="3">
        <v>46185</v>
      </c>
      <c r="B505" s="4" t="s">
        <v>1025</v>
      </c>
      <c r="C505" s="25" t="s">
        <v>1024</v>
      </c>
      <c r="E505" s="2">
        <v>10845.3</v>
      </c>
      <c r="G505" s="2">
        <v>706963178.08000004</v>
      </c>
    </row>
    <row r="506" spans="1:7" x14ac:dyDescent="0.25">
      <c r="A506" s="3">
        <v>46185</v>
      </c>
      <c r="B506" s="4" t="s">
        <v>1023</v>
      </c>
      <c r="C506" s="25" t="s">
        <v>1022</v>
      </c>
      <c r="E506" s="2">
        <v>6000</v>
      </c>
      <c r="G506" s="2">
        <v>706969178.08000004</v>
      </c>
    </row>
    <row r="507" spans="1:7" x14ac:dyDescent="0.25">
      <c r="A507" s="3">
        <v>46185</v>
      </c>
      <c r="B507" s="4" t="s">
        <v>1021</v>
      </c>
      <c r="C507" s="25" t="s">
        <v>1020</v>
      </c>
      <c r="E507" s="2">
        <v>6000</v>
      </c>
      <c r="G507" s="2">
        <v>706975178.08000004</v>
      </c>
    </row>
    <row r="508" spans="1:7" x14ac:dyDescent="0.25">
      <c r="A508" s="3">
        <v>46185</v>
      </c>
      <c r="B508" s="4" t="s">
        <v>1019</v>
      </c>
      <c r="C508" s="25" t="s">
        <v>1018</v>
      </c>
      <c r="E508" s="2">
        <v>6000</v>
      </c>
      <c r="G508" s="2">
        <v>706981178.08000004</v>
      </c>
    </row>
    <row r="509" spans="1:7" x14ac:dyDescent="0.25">
      <c r="A509" s="3">
        <v>46185</v>
      </c>
      <c r="B509" s="4" t="s">
        <v>1017</v>
      </c>
      <c r="C509" s="25" t="s">
        <v>1016</v>
      </c>
      <c r="E509" s="2">
        <v>6000</v>
      </c>
      <c r="G509" s="2">
        <v>706987178.08000004</v>
      </c>
    </row>
    <row r="510" spans="1:7" x14ac:dyDescent="0.25">
      <c r="A510" s="3">
        <v>46185</v>
      </c>
      <c r="B510" s="4" t="s">
        <v>1015</v>
      </c>
      <c r="C510" s="25" t="s">
        <v>1014</v>
      </c>
      <c r="E510" s="2">
        <v>1100</v>
      </c>
      <c r="G510" s="2">
        <v>706988278.08000004</v>
      </c>
    </row>
    <row r="511" spans="1:7" x14ac:dyDescent="0.25">
      <c r="A511" s="3">
        <v>46185</v>
      </c>
      <c r="B511" s="4" t="s">
        <v>1013</v>
      </c>
      <c r="C511" s="25" t="s">
        <v>1012</v>
      </c>
      <c r="E511" s="2">
        <v>8500</v>
      </c>
      <c r="G511" s="2">
        <v>706996778.08000004</v>
      </c>
    </row>
    <row r="512" spans="1:7" x14ac:dyDescent="0.25">
      <c r="A512" s="3">
        <v>46185</v>
      </c>
      <c r="B512" s="4" t="s">
        <v>1011</v>
      </c>
      <c r="C512" s="25" t="s">
        <v>1010</v>
      </c>
      <c r="E512" s="2">
        <v>6000</v>
      </c>
      <c r="G512" s="2">
        <v>707002778.08000004</v>
      </c>
    </row>
    <row r="513" spans="1:7" x14ac:dyDescent="0.25">
      <c r="A513" s="3">
        <v>46187</v>
      </c>
      <c r="B513" s="4" t="s">
        <v>1009</v>
      </c>
      <c r="C513" s="25" t="s">
        <v>1008</v>
      </c>
      <c r="E513" s="2">
        <v>13381.5</v>
      </c>
      <c r="G513" s="2">
        <v>707016159.58000004</v>
      </c>
    </row>
    <row r="514" spans="1:7" x14ac:dyDescent="0.25">
      <c r="A514" s="3">
        <v>46188</v>
      </c>
      <c r="B514" s="4" t="s">
        <v>14</v>
      </c>
      <c r="C514" s="25" t="s">
        <v>1007</v>
      </c>
      <c r="F514" s="2">
        <v>27962.85</v>
      </c>
      <c r="G514" s="2">
        <v>706988196.73000002</v>
      </c>
    </row>
    <row r="515" spans="1:7" x14ac:dyDescent="0.25">
      <c r="A515" s="3">
        <v>46188</v>
      </c>
      <c r="B515" s="4" t="s">
        <v>16</v>
      </c>
      <c r="C515" s="25" t="s">
        <v>1006</v>
      </c>
      <c r="F515" s="2">
        <v>49181.87</v>
      </c>
      <c r="G515" s="2">
        <v>706939014.86000001</v>
      </c>
    </row>
    <row r="516" spans="1:7" x14ac:dyDescent="0.25">
      <c r="A516" s="3">
        <v>46188</v>
      </c>
      <c r="B516" s="4" t="s">
        <v>18</v>
      </c>
      <c r="C516" s="25" t="s">
        <v>1005</v>
      </c>
      <c r="F516" s="2">
        <v>2935700</v>
      </c>
      <c r="G516" s="2">
        <v>704003314.86000001</v>
      </c>
    </row>
    <row r="517" spans="1:7" x14ac:dyDescent="0.25">
      <c r="A517" s="3">
        <v>46188</v>
      </c>
      <c r="B517" s="4" t="s">
        <v>22</v>
      </c>
      <c r="C517" s="25" t="s">
        <v>1777</v>
      </c>
      <c r="F517" s="2">
        <v>551838.93000000005</v>
      </c>
      <c r="G517" s="2">
        <v>703451475.92999995</v>
      </c>
    </row>
    <row r="518" spans="1:7" x14ac:dyDescent="0.25">
      <c r="A518" s="3">
        <v>46188</v>
      </c>
      <c r="B518" s="4" t="s">
        <v>1004</v>
      </c>
      <c r="C518" s="25" t="s">
        <v>1003</v>
      </c>
      <c r="F518" s="2">
        <v>293377.5</v>
      </c>
      <c r="G518" s="2">
        <v>703158098.42999995</v>
      </c>
    </row>
    <row r="519" spans="1:7" x14ac:dyDescent="0.25">
      <c r="A519" s="3">
        <v>46188</v>
      </c>
      <c r="B519" s="4" t="s">
        <v>1002</v>
      </c>
      <c r="C519" s="25" t="s">
        <v>1001</v>
      </c>
      <c r="F519" s="2">
        <v>9950</v>
      </c>
      <c r="G519" s="2">
        <v>703148148.42999995</v>
      </c>
    </row>
    <row r="520" spans="1:7" x14ac:dyDescent="0.25">
      <c r="A520" s="3">
        <v>46188</v>
      </c>
      <c r="B520" s="4" t="s">
        <v>1000</v>
      </c>
      <c r="C520" s="25" t="s">
        <v>999</v>
      </c>
      <c r="F520" s="2">
        <v>35167</v>
      </c>
      <c r="G520" s="2">
        <v>703112981.42999995</v>
      </c>
    </row>
    <row r="521" spans="1:7" x14ac:dyDescent="0.25">
      <c r="A521" s="3">
        <v>46188</v>
      </c>
      <c r="B521" s="4" t="s">
        <v>1000</v>
      </c>
      <c r="C521" s="25" t="s">
        <v>999</v>
      </c>
      <c r="F521" s="2">
        <v>794774.2</v>
      </c>
      <c r="G521" s="2">
        <v>702318207.23000002</v>
      </c>
    </row>
    <row r="522" spans="1:7" x14ac:dyDescent="0.25">
      <c r="A522" s="3">
        <v>46188</v>
      </c>
      <c r="B522" s="4" t="s">
        <v>998</v>
      </c>
      <c r="C522" s="25" t="s">
        <v>997</v>
      </c>
      <c r="F522" s="2">
        <v>233082.05</v>
      </c>
      <c r="G522" s="2">
        <v>702085125.17999995</v>
      </c>
    </row>
    <row r="523" spans="1:7" x14ac:dyDescent="0.25">
      <c r="A523" s="3">
        <v>46188</v>
      </c>
      <c r="B523" s="4" t="s">
        <v>996</v>
      </c>
      <c r="C523" s="25" t="s">
        <v>995</v>
      </c>
      <c r="F523" s="2">
        <v>86296.06</v>
      </c>
      <c r="G523" s="2">
        <v>701998829.12</v>
      </c>
    </row>
    <row r="524" spans="1:7" x14ac:dyDescent="0.25">
      <c r="A524" s="3">
        <v>46188</v>
      </c>
      <c r="B524" s="4" t="s">
        <v>994</v>
      </c>
      <c r="C524" s="25" t="s">
        <v>993</v>
      </c>
      <c r="F524" s="2">
        <v>141600</v>
      </c>
      <c r="G524" s="2">
        <v>701857229.12</v>
      </c>
    </row>
    <row r="525" spans="1:7" x14ac:dyDescent="0.25">
      <c r="A525" s="3">
        <v>46188</v>
      </c>
      <c r="B525" s="4" t="s">
        <v>991</v>
      </c>
      <c r="C525" s="25" t="s">
        <v>992</v>
      </c>
      <c r="F525" s="2">
        <v>250000000</v>
      </c>
      <c r="G525" s="2">
        <v>451857229.12</v>
      </c>
    </row>
    <row r="526" spans="1:7" x14ac:dyDescent="0.25">
      <c r="A526" s="3">
        <v>46188</v>
      </c>
      <c r="B526" s="4" t="s">
        <v>991</v>
      </c>
      <c r="C526" s="25" t="s">
        <v>992</v>
      </c>
      <c r="F526" s="2">
        <v>619626359</v>
      </c>
      <c r="G526" s="2">
        <v>-167769129.88</v>
      </c>
    </row>
    <row r="527" spans="1:7" x14ac:dyDescent="0.25">
      <c r="A527" s="3">
        <v>46188</v>
      </c>
      <c r="B527" s="4" t="s">
        <v>990</v>
      </c>
      <c r="C527" s="25" t="s">
        <v>989</v>
      </c>
      <c r="F527" s="2">
        <v>6250</v>
      </c>
      <c r="G527" s="2">
        <v>-167775379.88</v>
      </c>
    </row>
    <row r="528" spans="1:7" x14ac:dyDescent="0.25">
      <c r="A528" s="3">
        <v>46188</v>
      </c>
      <c r="B528" s="4" t="s">
        <v>990</v>
      </c>
      <c r="C528" s="25" t="s">
        <v>989</v>
      </c>
      <c r="F528" s="2">
        <v>141250</v>
      </c>
      <c r="G528" s="2">
        <v>-167916629.88</v>
      </c>
    </row>
    <row r="529" spans="1:7" x14ac:dyDescent="0.25">
      <c r="A529" s="3">
        <v>46188</v>
      </c>
      <c r="B529" s="4" t="s">
        <v>988</v>
      </c>
      <c r="C529" s="25" t="s">
        <v>987</v>
      </c>
      <c r="E529" s="2">
        <v>234337.59</v>
      </c>
      <c r="G529" s="2">
        <v>-167682292.28999999</v>
      </c>
    </row>
    <row r="530" spans="1:7" x14ac:dyDescent="0.25">
      <c r="A530" s="3">
        <v>46188</v>
      </c>
      <c r="B530" s="4" t="s">
        <v>985</v>
      </c>
      <c r="C530" s="25" t="s">
        <v>986</v>
      </c>
      <c r="E530" s="2">
        <v>123271.71</v>
      </c>
      <c r="G530" s="2">
        <v>-167559020.58000001</v>
      </c>
    </row>
    <row r="531" spans="1:7" x14ac:dyDescent="0.25">
      <c r="A531" s="3">
        <v>46188</v>
      </c>
      <c r="B531" s="4" t="s">
        <v>985</v>
      </c>
      <c r="C531" s="25" t="s">
        <v>984</v>
      </c>
      <c r="F531" s="2">
        <v>123271.71</v>
      </c>
      <c r="G531" s="2">
        <v>-167682292.28999999</v>
      </c>
    </row>
    <row r="532" spans="1:7" x14ac:dyDescent="0.25">
      <c r="A532" s="3">
        <v>46188</v>
      </c>
      <c r="B532" s="4" t="s">
        <v>982</v>
      </c>
      <c r="C532" s="25" t="s">
        <v>983</v>
      </c>
      <c r="E532" s="2">
        <v>123271.71</v>
      </c>
      <c r="G532" s="2">
        <v>-167559020.58000001</v>
      </c>
    </row>
    <row r="533" spans="1:7" x14ac:dyDescent="0.25">
      <c r="A533" s="3">
        <v>46188</v>
      </c>
      <c r="B533" s="4" t="s">
        <v>982</v>
      </c>
      <c r="C533" s="25" t="s">
        <v>981</v>
      </c>
      <c r="F533" s="2">
        <v>123271.71</v>
      </c>
      <c r="G533" s="2">
        <v>-167682292.28999999</v>
      </c>
    </row>
    <row r="534" spans="1:7" x14ac:dyDescent="0.25">
      <c r="A534" s="3">
        <v>46188</v>
      </c>
      <c r="B534" s="4" t="s">
        <v>980</v>
      </c>
      <c r="C534" s="25" t="s">
        <v>979</v>
      </c>
      <c r="E534" s="2">
        <v>2000</v>
      </c>
      <c r="G534" s="2">
        <v>-167680292.28999999</v>
      </c>
    </row>
    <row r="535" spans="1:7" x14ac:dyDescent="0.25">
      <c r="A535" s="3">
        <v>46188</v>
      </c>
      <c r="B535" s="4" t="s">
        <v>978</v>
      </c>
      <c r="C535" s="25" t="s">
        <v>977</v>
      </c>
      <c r="E535" s="2">
        <v>2000</v>
      </c>
      <c r="G535" s="2">
        <v>-167678292.28999999</v>
      </c>
    </row>
    <row r="536" spans="1:7" x14ac:dyDescent="0.25">
      <c r="A536" s="3">
        <v>46188</v>
      </c>
      <c r="B536" s="4" t="s">
        <v>976</v>
      </c>
      <c r="C536" s="25" t="s">
        <v>975</v>
      </c>
      <c r="E536" s="2">
        <v>2000</v>
      </c>
      <c r="G536" s="2">
        <v>-167676292.28999999</v>
      </c>
    </row>
    <row r="537" spans="1:7" x14ac:dyDescent="0.25">
      <c r="A537" s="3">
        <v>46188</v>
      </c>
      <c r="B537" s="4" t="s">
        <v>974</v>
      </c>
      <c r="C537" s="25" t="s">
        <v>973</v>
      </c>
      <c r="E537" s="2">
        <v>1000</v>
      </c>
      <c r="G537" s="2">
        <v>-167675292.28999999</v>
      </c>
    </row>
    <row r="538" spans="1:7" x14ac:dyDescent="0.25">
      <c r="A538" s="3">
        <v>46188</v>
      </c>
      <c r="B538" s="4" t="s">
        <v>972</v>
      </c>
      <c r="C538" s="25" t="s">
        <v>971</v>
      </c>
      <c r="E538" s="2">
        <v>1000</v>
      </c>
      <c r="G538" s="2">
        <v>-167674292.28999999</v>
      </c>
    </row>
    <row r="539" spans="1:7" x14ac:dyDescent="0.25">
      <c r="A539" s="3">
        <v>46188</v>
      </c>
      <c r="B539" s="4" t="s">
        <v>970</v>
      </c>
      <c r="C539" s="25" t="s">
        <v>969</v>
      </c>
      <c r="E539" s="2">
        <v>1000</v>
      </c>
      <c r="G539" s="2">
        <v>-167673292.28999999</v>
      </c>
    </row>
    <row r="540" spans="1:7" x14ac:dyDescent="0.25">
      <c r="A540" s="3">
        <v>46188</v>
      </c>
      <c r="B540" s="4" t="s">
        <v>968</v>
      </c>
      <c r="C540" s="25" t="s">
        <v>967</v>
      </c>
      <c r="E540" s="2">
        <v>1000</v>
      </c>
      <c r="G540" s="2">
        <v>-167672292.28999999</v>
      </c>
    </row>
    <row r="541" spans="1:7" x14ac:dyDescent="0.25">
      <c r="A541" s="3">
        <v>46188</v>
      </c>
      <c r="B541" s="4" t="s">
        <v>966</v>
      </c>
      <c r="C541" s="25" t="s">
        <v>965</v>
      </c>
      <c r="E541" s="2">
        <v>20403</v>
      </c>
      <c r="G541" s="2">
        <v>-167651889.28999999</v>
      </c>
    </row>
    <row r="542" spans="1:7" x14ac:dyDescent="0.25">
      <c r="A542" s="3">
        <v>46188</v>
      </c>
      <c r="B542" s="4" t="s">
        <v>964</v>
      </c>
      <c r="C542" s="25" t="s">
        <v>963</v>
      </c>
      <c r="E542" s="2">
        <v>6000</v>
      </c>
      <c r="G542" s="2">
        <v>-167645889.28999999</v>
      </c>
    </row>
    <row r="543" spans="1:7" x14ac:dyDescent="0.25">
      <c r="A543" s="3">
        <v>46188</v>
      </c>
      <c r="B543" s="4" t="s">
        <v>962</v>
      </c>
      <c r="C543" s="25" t="s">
        <v>961</v>
      </c>
      <c r="E543" s="2">
        <v>3300</v>
      </c>
      <c r="G543" s="2">
        <v>-167642589.28999999</v>
      </c>
    </row>
    <row r="544" spans="1:7" x14ac:dyDescent="0.25">
      <c r="A544" s="3">
        <v>46188</v>
      </c>
      <c r="B544" s="4" t="s">
        <v>960</v>
      </c>
      <c r="C544" s="25" t="s">
        <v>959</v>
      </c>
      <c r="E544" s="2">
        <v>13200</v>
      </c>
      <c r="G544" s="2">
        <v>-167629389.28999999</v>
      </c>
    </row>
    <row r="545" spans="1:7" x14ac:dyDescent="0.25">
      <c r="A545" s="3">
        <v>46188</v>
      </c>
      <c r="B545" s="4" t="s">
        <v>958</v>
      </c>
      <c r="C545" s="25" t="s">
        <v>957</v>
      </c>
      <c r="E545" s="2">
        <v>15000</v>
      </c>
      <c r="G545" s="2">
        <v>-167614389.28999999</v>
      </c>
    </row>
    <row r="546" spans="1:7" x14ac:dyDescent="0.25">
      <c r="A546" s="3">
        <v>46188</v>
      </c>
      <c r="B546" s="4" t="s">
        <v>956</v>
      </c>
      <c r="C546" s="25" t="s">
        <v>955</v>
      </c>
      <c r="E546" s="2">
        <v>3300</v>
      </c>
      <c r="G546" s="2">
        <v>-167611089.28999999</v>
      </c>
    </row>
    <row r="547" spans="1:7" x14ac:dyDescent="0.25">
      <c r="A547" s="3">
        <v>46188</v>
      </c>
      <c r="B547" s="4" t="s">
        <v>954</v>
      </c>
      <c r="C547" s="25" t="s">
        <v>953</v>
      </c>
      <c r="E547" s="2">
        <v>15000</v>
      </c>
      <c r="G547" s="2">
        <v>-167596089.28999999</v>
      </c>
    </row>
    <row r="548" spans="1:7" x14ac:dyDescent="0.25">
      <c r="A548" s="3">
        <v>46188</v>
      </c>
      <c r="B548" s="4" t="s">
        <v>952</v>
      </c>
      <c r="C548" s="25" t="s">
        <v>951</v>
      </c>
      <c r="E548" s="2">
        <v>12500</v>
      </c>
      <c r="G548" s="2">
        <v>-167583589.28999999</v>
      </c>
    </row>
    <row r="549" spans="1:7" x14ac:dyDescent="0.25">
      <c r="A549" s="3">
        <v>46188</v>
      </c>
      <c r="B549" s="4" t="s">
        <v>950</v>
      </c>
      <c r="C549" s="25" t="s">
        <v>949</v>
      </c>
      <c r="E549" s="2">
        <v>8500</v>
      </c>
      <c r="G549" s="2">
        <v>-167575089.28999999</v>
      </c>
    </row>
    <row r="550" spans="1:7" x14ac:dyDescent="0.25">
      <c r="A550" s="3">
        <v>46188</v>
      </c>
      <c r="B550" s="4" t="s">
        <v>948</v>
      </c>
      <c r="C550" s="25" t="s">
        <v>947</v>
      </c>
      <c r="E550" s="2">
        <v>6000</v>
      </c>
      <c r="G550" s="2">
        <v>-167569089.28999999</v>
      </c>
    </row>
    <row r="551" spans="1:7" x14ac:dyDescent="0.25">
      <c r="A551" s="3">
        <v>46188</v>
      </c>
      <c r="B551" s="4" t="s">
        <v>946</v>
      </c>
      <c r="C551" s="25" t="s">
        <v>945</v>
      </c>
      <c r="E551" s="2">
        <v>3300</v>
      </c>
      <c r="G551" s="2">
        <v>-167565789.28999999</v>
      </c>
    </row>
    <row r="552" spans="1:7" x14ac:dyDescent="0.25">
      <c r="A552" s="3">
        <v>46188</v>
      </c>
      <c r="B552" s="4" t="s">
        <v>944</v>
      </c>
      <c r="C552" s="25" t="s">
        <v>943</v>
      </c>
      <c r="E552" s="2">
        <v>8500</v>
      </c>
      <c r="G552" s="2">
        <v>-167557289.28999999</v>
      </c>
    </row>
    <row r="553" spans="1:7" x14ac:dyDescent="0.25">
      <c r="A553" s="3">
        <v>46188</v>
      </c>
      <c r="B553" s="4" t="s">
        <v>942</v>
      </c>
      <c r="C553" s="25" t="s">
        <v>941</v>
      </c>
      <c r="E553" s="2">
        <v>6000</v>
      </c>
      <c r="G553" s="2">
        <v>-167551289.28999999</v>
      </c>
    </row>
    <row r="554" spans="1:7" x14ac:dyDescent="0.25">
      <c r="A554" s="3">
        <v>46188</v>
      </c>
      <c r="B554" s="4" t="s">
        <v>940</v>
      </c>
      <c r="C554" s="25" t="s">
        <v>939</v>
      </c>
      <c r="E554" s="2">
        <v>6000</v>
      </c>
      <c r="G554" s="2">
        <v>-167545289.28999999</v>
      </c>
    </row>
    <row r="555" spans="1:7" x14ac:dyDescent="0.25">
      <c r="A555" s="3">
        <v>46188</v>
      </c>
      <c r="B555" s="4" t="s">
        <v>938</v>
      </c>
      <c r="C555" s="25" t="s">
        <v>937</v>
      </c>
      <c r="E555" s="2">
        <v>23859.200000000001</v>
      </c>
      <c r="G555" s="2">
        <v>-167521430.09</v>
      </c>
    </row>
    <row r="556" spans="1:7" x14ac:dyDescent="0.25">
      <c r="A556" s="3">
        <v>46188</v>
      </c>
      <c r="B556" s="4" t="s">
        <v>936</v>
      </c>
      <c r="C556" s="25" t="s">
        <v>935</v>
      </c>
      <c r="E556" s="2">
        <v>5000</v>
      </c>
      <c r="G556" s="2">
        <v>-167516430.09</v>
      </c>
    </row>
    <row r="557" spans="1:7" x14ac:dyDescent="0.25">
      <c r="A557" s="3">
        <v>46188</v>
      </c>
      <c r="B557" s="4" t="s">
        <v>934</v>
      </c>
      <c r="C557" s="25" t="s">
        <v>933</v>
      </c>
      <c r="E557" s="2">
        <v>18180.48</v>
      </c>
      <c r="G557" s="2">
        <v>-167498249.61000001</v>
      </c>
    </row>
    <row r="558" spans="1:7" x14ac:dyDescent="0.25">
      <c r="A558" s="3">
        <v>46188</v>
      </c>
      <c r="B558" s="4" t="s">
        <v>932</v>
      </c>
      <c r="C558" s="25" t="s">
        <v>931</v>
      </c>
      <c r="E558" s="2">
        <v>15000</v>
      </c>
      <c r="G558" s="2">
        <v>-167483249.61000001</v>
      </c>
    </row>
    <row r="559" spans="1:7" x14ac:dyDescent="0.25">
      <c r="A559" s="3">
        <v>46188</v>
      </c>
      <c r="B559" s="4" t="s">
        <v>930</v>
      </c>
      <c r="C559" s="25" t="s">
        <v>929</v>
      </c>
      <c r="E559" s="2">
        <v>6000</v>
      </c>
      <c r="G559" s="2">
        <v>-167477249.61000001</v>
      </c>
    </row>
    <row r="560" spans="1:7" x14ac:dyDescent="0.25">
      <c r="A560" s="3">
        <v>46188</v>
      </c>
      <c r="B560" s="4" t="s">
        <v>928</v>
      </c>
      <c r="C560" s="25" t="s">
        <v>927</v>
      </c>
      <c r="E560" s="2">
        <v>11000</v>
      </c>
      <c r="G560" s="2">
        <v>-167466249.61000001</v>
      </c>
    </row>
    <row r="561" spans="1:7" x14ac:dyDescent="0.25">
      <c r="A561" s="3">
        <v>46188</v>
      </c>
      <c r="B561" s="4" t="s">
        <v>926</v>
      </c>
      <c r="C561" s="25" t="s">
        <v>925</v>
      </c>
      <c r="E561" s="2">
        <v>10348785.960000001</v>
      </c>
      <c r="G561" s="2">
        <v>-157117463.65000001</v>
      </c>
    </row>
    <row r="562" spans="1:7" x14ac:dyDescent="0.25">
      <c r="A562" s="3">
        <v>46188</v>
      </c>
      <c r="B562" s="4" t="s">
        <v>924</v>
      </c>
      <c r="C562" s="25" t="s">
        <v>923</v>
      </c>
      <c r="E562" s="2">
        <v>6600</v>
      </c>
      <c r="G562" s="2">
        <v>-157110863.65000001</v>
      </c>
    </row>
    <row r="563" spans="1:7" x14ac:dyDescent="0.25">
      <c r="A563" s="3">
        <v>46188</v>
      </c>
      <c r="B563" s="4" t="s">
        <v>922</v>
      </c>
      <c r="C563" s="25" t="s">
        <v>921</v>
      </c>
      <c r="E563" s="2">
        <v>6000</v>
      </c>
      <c r="G563" s="2">
        <v>-157104863.65000001</v>
      </c>
    </row>
    <row r="564" spans="1:7" x14ac:dyDescent="0.25">
      <c r="A564" s="3">
        <v>46188</v>
      </c>
      <c r="B564" s="4" t="s">
        <v>920</v>
      </c>
      <c r="C564" s="25" t="s">
        <v>919</v>
      </c>
      <c r="E564" s="2">
        <v>6000</v>
      </c>
      <c r="G564" s="2">
        <v>-157098863.65000001</v>
      </c>
    </row>
    <row r="565" spans="1:7" x14ac:dyDescent="0.25">
      <c r="A565" s="3">
        <v>46188</v>
      </c>
      <c r="B565" s="4" t="s">
        <v>918</v>
      </c>
      <c r="C565" s="25" t="s">
        <v>1796</v>
      </c>
      <c r="E565" s="2">
        <v>3300</v>
      </c>
      <c r="G565" s="2">
        <v>-157095563.65000001</v>
      </c>
    </row>
    <row r="566" spans="1:7" x14ac:dyDescent="0.25">
      <c r="A566" s="3">
        <v>46188</v>
      </c>
      <c r="B566" s="4" t="s">
        <v>917</v>
      </c>
      <c r="C566" s="25" t="s">
        <v>916</v>
      </c>
      <c r="E566" s="2">
        <v>3300</v>
      </c>
      <c r="G566" s="2">
        <v>-157092263.65000001</v>
      </c>
    </row>
    <row r="567" spans="1:7" x14ac:dyDescent="0.25">
      <c r="A567" s="3">
        <v>46188</v>
      </c>
      <c r="B567" s="4" t="s">
        <v>915</v>
      </c>
      <c r="C567" s="25" t="s">
        <v>914</v>
      </c>
      <c r="E567" s="2">
        <v>6000</v>
      </c>
      <c r="G567" s="2">
        <v>-157086263.65000001</v>
      </c>
    </row>
    <row r="568" spans="1:7" x14ac:dyDescent="0.25">
      <c r="A568" s="3">
        <v>46188</v>
      </c>
      <c r="B568" s="4" t="s">
        <v>913</v>
      </c>
      <c r="C568" s="25" t="s">
        <v>912</v>
      </c>
      <c r="E568" s="2">
        <v>8500</v>
      </c>
      <c r="G568" s="2">
        <v>-157077763.65000001</v>
      </c>
    </row>
    <row r="569" spans="1:7" x14ac:dyDescent="0.25">
      <c r="A569" s="3">
        <v>46188</v>
      </c>
      <c r="B569" s="4" t="s">
        <v>911</v>
      </c>
      <c r="C569" s="25" t="s">
        <v>910</v>
      </c>
      <c r="E569" s="2">
        <v>5700</v>
      </c>
      <c r="G569" s="2">
        <v>-157072063.65000001</v>
      </c>
    </row>
    <row r="570" spans="1:7" x14ac:dyDescent="0.25">
      <c r="A570" s="3">
        <v>46188</v>
      </c>
      <c r="B570" s="4" t="s">
        <v>909</v>
      </c>
      <c r="C570" s="25" t="s">
        <v>908</v>
      </c>
      <c r="E570" s="2">
        <v>6000</v>
      </c>
      <c r="G570" s="2">
        <v>-157066063.65000001</v>
      </c>
    </row>
    <row r="571" spans="1:7" x14ac:dyDescent="0.25">
      <c r="A571" s="3">
        <v>46188</v>
      </c>
      <c r="B571" s="4" t="s">
        <v>907</v>
      </c>
      <c r="C571" s="25" t="s">
        <v>906</v>
      </c>
      <c r="E571" s="2">
        <v>6000</v>
      </c>
      <c r="G571" s="2">
        <v>-157060063.65000001</v>
      </c>
    </row>
    <row r="572" spans="1:7" x14ac:dyDescent="0.25">
      <c r="A572" s="3">
        <v>46188</v>
      </c>
      <c r="B572" s="4" t="s">
        <v>905</v>
      </c>
      <c r="C572" s="25" t="s">
        <v>904</v>
      </c>
      <c r="E572" s="2">
        <v>6000</v>
      </c>
      <c r="G572" s="2">
        <v>-157054063.65000001</v>
      </c>
    </row>
    <row r="573" spans="1:7" x14ac:dyDescent="0.25">
      <c r="A573" s="3">
        <v>46189</v>
      </c>
      <c r="B573" s="4" t="s">
        <v>11</v>
      </c>
      <c r="C573" s="25" t="s">
        <v>903</v>
      </c>
      <c r="F573" s="2">
        <v>146645.45000000001</v>
      </c>
      <c r="G573" s="2">
        <v>-157200709.09999999</v>
      </c>
    </row>
    <row r="574" spans="1:7" x14ac:dyDescent="0.25">
      <c r="A574" s="3">
        <v>46189</v>
      </c>
      <c r="B574" s="4" t="s">
        <v>11</v>
      </c>
      <c r="C574" s="25" t="s">
        <v>903</v>
      </c>
      <c r="F574" s="2">
        <v>61838.44</v>
      </c>
      <c r="G574" s="2">
        <v>-157262547.53999999</v>
      </c>
    </row>
    <row r="575" spans="1:7" x14ac:dyDescent="0.25">
      <c r="A575" s="3">
        <v>46189</v>
      </c>
      <c r="B575" s="4" t="s">
        <v>902</v>
      </c>
      <c r="C575" s="25" t="s">
        <v>901</v>
      </c>
      <c r="F575" s="2">
        <v>64905</v>
      </c>
      <c r="G575" s="2">
        <v>-157327452.53999999</v>
      </c>
    </row>
    <row r="576" spans="1:7" x14ac:dyDescent="0.25">
      <c r="A576" s="3">
        <v>46189</v>
      </c>
      <c r="B576" s="4" t="s">
        <v>899</v>
      </c>
      <c r="C576" s="25" t="s">
        <v>900</v>
      </c>
      <c r="E576" s="2">
        <v>662654.11</v>
      </c>
      <c r="G576" s="2">
        <v>-156664798.43000001</v>
      </c>
    </row>
    <row r="577" spans="1:7" x14ac:dyDescent="0.25">
      <c r="A577" s="3">
        <v>46189</v>
      </c>
      <c r="B577" s="4" t="s">
        <v>899</v>
      </c>
      <c r="C577" s="25" t="s">
        <v>898</v>
      </c>
      <c r="F577" s="2">
        <v>79952.53</v>
      </c>
      <c r="G577" s="2">
        <v>-156744750.96000001</v>
      </c>
    </row>
    <row r="578" spans="1:7" x14ac:dyDescent="0.25">
      <c r="A578" s="3">
        <v>46189</v>
      </c>
      <c r="B578" s="4" t="s">
        <v>899</v>
      </c>
      <c r="C578" s="25" t="s">
        <v>898</v>
      </c>
      <c r="F578" s="2">
        <v>35783.32</v>
      </c>
      <c r="G578" s="2">
        <v>-156780534.28</v>
      </c>
    </row>
    <row r="579" spans="1:7" x14ac:dyDescent="0.25">
      <c r="A579" s="3">
        <v>46189</v>
      </c>
      <c r="B579" s="4" t="s">
        <v>899</v>
      </c>
      <c r="C579" s="25" t="s">
        <v>898</v>
      </c>
      <c r="F579" s="2">
        <v>66265.41</v>
      </c>
      <c r="G579" s="2">
        <v>-156846799.69</v>
      </c>
    </row>
    <row r="580" spans="1:7" x14ac:dyDescent="0.25">
      <c r="A580" s="3">
        <v>46189</v>
      </c>
      <c r="B580" s="4" t="s">
        <v>899</v>
      </c>
      <c r="C580" s="25" t="s">
        <v>898</v>
      </c>
      <c r="F580" s="2">
        <v>6626.54</v>
      </c>
      <c r="G580" s="2">
        <v>-156853426.22999999</v>
      </c>
    </row>
    <row r="581" spans="1:7" x14ac:dyDescent="0.25">
      <c r="A581" s="3">
        <v>46189</v>
      </c>
      <c r="B581" s="4" t="s">
        <v>899</v>
      </c>
      <c r="C581" s="25" t="s">
        <v>898</v>
      </c>
      <c r="F581" s="2">
        <v>662654.11</v>
      </c>
      <c r="G581" s="2">
        <v>-157516080.34</v>
      </c>
    </row>
    <row r="582" spans="1:7" x14ac:dyDescent="0.25">
      <c r="A582" s="3">
        <v>46189</v>
      </c>
      <c r="B582" s="4" t="s">
        <v>899</v>
      </c>
      <c r="C582" s="25" t="s">
        <v>898</v>
      </c>
      <c r="F582" s="2">
        <v>5554926.6200000001</v>
      </c>
      <c r="G582" s="2">
        <v>-163071006.96000001</v>
      </c>
    </row>
    <row r="583" spans="1:7" x14ac:dyDescent="0.25">
      <c r="A583" s="3">
        <v>46189</v>
      </c>
      <c r="B583" s="4" t="s">
        <v>896</v>
      </c>
      <c r="C583" s="25" t="s">
        <v>897</v>
      </c>
      <c r="E583" s="2">
        <v>848418.38</v>
      </c>
      <c r="G583" s="2">
        <v>-162222588.58000001</v>
      </c>
    </row>
    <row r="584" spans="1:7" x14ac:dyDescent="0.25">
      <c r="A584" s="3">
        <v>46189</v>
      </c>
      <c r="B584" s="4" t="s">
        <v>896</v>
      </c>
      <c r="C584" s="25" t="s">
        <v>895</v>
      </c>
      <c r="F584" s="2">
        <v>102365.92</v>
      </c>
      <c r="G584" s="2">
        <v>-162324954.5</v>
      </c>
    </row>
    <row r="585" spans="1:7" x14ac:dyDescent="0.25">
      <c r="A585" s="3">
        <v>46189</v>
      </c>
      <c r="B585" s="4" t="s">
        <v>896</v>
      </c>
      <c r="C585" s="25" t="s">
        <v>895</v>
      </c>
      <c r="F585" s="2">
        <v>45814.59</v>
      </c>
      <c r="G585" s="2">
        <v>-162370769.09</v>
      </c>
    </row>
    <row r="586" spans="1:7" x14ac:dyDescent="0.25">
      <c r="A586" s="3">
        <v>46189</v>
      </c>
      <c r="B586" s="4" t="s">
        <v>896</v>
      </c>
      <c r="C586" s="25" t="s">
        <v>895</v>
      </c>
      <c r="F586" s="2">
        <v>84841.84</v>
      </c>
      <c r="G586" s="2">
        <v>-162455610.93000001</v>
      </c>
    </row>
    <row r="587" spans="1:7" x14ac:dyDescent="0.25">
      <c r="A587" s="3">
        <v>46189</v>
      </c>
      <c r="B587" s="4" t="s">
        <v>896</v>
      </c>
      <c r="C587" s="25" t="s">
        <v>895</v>
      </c>
      <c r="F587" s="2">
        <v>8484.18</v>
      </c>
      <c r="G587" s="2">
        <v>-162464095.11000001</v>
      </c>
    </row>
    <row r="588" spans="1:7" x14ac:dyDescent="0.25">
      <c r="A588" s="3">
        <v>46189</v>
      </c>
      <c r="B588" s="4" t="s">
        <v>896</v>
      </c>
      <c r="C588" s="25" t="s">
        <v>895</v>
      </c>
      <c r="F588" s="2">
        <v>848418.38</v>
      </c>
      <c r="G588" s="2">
        <v>-163312513.49000001</v>
      </c>
    </row>
    <row r="589" spans="1:7" x14ac:dyDescent="0.25">
      <c r="A589" s="3">
        <v>46189</v>
      </c>
      <c r="B589" s="4" t="s">
        <v>896</v>
      </c>
      <c r="C589" s="25" t="s">
        <v>895</v>
      </c>
      <c r="F589" s="2">
        <v>7112159.7400000002</v>
      </c>
      <c r="G589" s="2">
        <v>-170424673.22999999</v>
      </c>
    </row>
    <row r="590" spans="1:7" x14ac:dyDescent="0.25">
      <c r="A590" s="3">
        <v>46189</v>
      </c>
      <c r="B590" s="4" t="s">
        <v>894</v>
      </c>
      <c r="C590" s="25" t="s">
        <v>893</v>
      </c>
      <c r="F590" s="2">
        <v>69944.289999999994</v>
      </c>
      <c r="G590" s="2">
        <v>-170494617.52000001</v>
      </c>
    </row>
    <row r="591" spans="1:7" x14ac:dyDescent="0.25">
      <c r="A591" s="3">
        <v>46189</v>
      </c>
      <c r="B591" s="4" t="s">
        <v>891</v>
      </c>
      <c r="C591" s="25" t="s">
        <v>892</v>
      </c>
      <c r="E591" s="2">
        <v>492361.91</v>
      </c>
      <c r="G591" s="2">
        <v>-170002255.61000001</v>
      </c>
    </row>
    <row r="592" spans="1:7" x14ac:dyDescent="0.25">
      <c r="A592" s="3">
        <v>46189</v>
      </c>
      <c r="B592" s="4" t="s">
        <v>891</v>
      </c>
      <c r="C592" s="25" t="s">
        <v>890</v>
      </c>
      <c r="F592" s="2">
        <v>48516.59</v>
      </c>
      <c r="G592" s="2">
        <v>-170050772.19999999</v>
      </c>
    </row>
    <row r="593" spans="1:7" x14ac:dyDescent="0.25">
      <c r="A593" s="3">
        <v>46189</v>
      </c>
      <c r="B593" s="4" t="s">
        <v>891</v>
      </c>
      <c r="C593" s="25" t="s">
        <v>890</v>
      </c>
      <c r="F593" s="2">
        <v>20451.96</v>
      </c>
      <c r="G593" s="2">
        <v>-170071224.16</v>
      </c>
    </row>
    <row r="594" spans="1:7" x14ac:dyDescent="0.25">
      <c r="A594" s="3">
        <v>46189</v>
      </c>
      <c r="B594" s="4" t="s">
        <v>891</v>
      </c>
      <c r="C594" s="25" t="s">
        <v>890</v>
      </c>
      <c r="F594" s="2">
        <v>3787.4</v>
      </c>
      <c r="G594" s="2">
        <v>-170075011.56</v>
      </c>
    </row>
    <row r="595" spans="1:7" x14ac:dyDescent="0.25">
      <c r="A595" s="3">
        <v>46189</v>
      </c>
      <c r="B595" s="4" t="s">
        <v>891</v>
      </c>
      <c r="C595" s="25" t="s">
        <v>890</v>
      </c>
      <c r="F595" s="2">
        <v>37873.99</v>
      </c>
      <c r="G595" s="2">
        <v>-170112885.55000001</v>
      </c>
    </row>
    <row r="596" spans="1:7" x14ac:dyDescent="0.25">
      <c r="A596" s="3">
        <v>46189</v>
      </c>
      <c r="B596" s="4" t="s">
        <v>891</v>
      </c>
      <c r="C596" s="25" t="s">
        <v>890</v>
      </c>
      <c r="F596" s="2">
        <v>3332873.53</v>
      </c>
      <c r="G596" s="2">
        <v>-173445759.08000001</v>
      </c>
    </row>
    <row r="597" spans="1:7" x14ac:dyDescent="0.25">
      <c r="A597" s="3">
        <v>46189</v>
      </c>
      <c r="B597" s="4" t="s">
        <v>891</v>
      </c>
      <c r="C597" s="25" t="s">
        <v>890</v>
      </c>
      <c r="F597" s="2">
        <v>492361.91</v>
      </c>
      <c r="G597" s="2">
        <v>-173938120.99000001</v>
      </c>
    </row>
    <row r="598" spans="1:7" x14ac:dyDescent="0.25">
      <c r="A598" s="3">
        <v>46189</v>
      </c>
      <c r="B598" s="4" t="s">
        <v>889</v>
      </c>
      <c r="C598" s="25" t="s">
        <v>888</v>
      </c>
      <c r="F598" s="2">
        <v>1208850.3600000001</v>
      </c>
      <c r="G598" s="2">
        <v>-175146971.34999999</v>
      </c>
    </row>
    <row r="599" spans="1:7" x14ac:dyDescent="0.25">
      <c r="A599" s="3">
        <v>46189</v>
      </c>
      <c r="B599" s="4" t="s">
        <v>887</v>
      </c>
      <c r="C599" s="25" t="s">
        <v>1778</v>
      </c>
      <c r="F599" s="2">
        <v>12670</v>
      </c>
      <c r="G599" s="2">
        <v>-175159641.34999999</v>
      </c>
    </row>
    <row r="600" spans="1:7" x14ac:dyDescent="0.25">
      <c r="A600" s="3">
        <v>46189</v>
      </c>
      <c r="B600" s="4" t="s">
        <v>886</v>
      </c>
      <c r="C600" s="25" t="s">
        <v>885</v>
      </c>
      <c r="F600" s="2">
        <v>115803.18</v>
      </c>
      <c r="G600" s="2">
        <v>-175275444.53</v>
      </c>
    </row>
    <row r="601" spans="1:7" x14ac:dyDescent="0.25">
      <c r="A601" s="3">
        <v>46189</v>
      </c>
      <c r="B601" s="4" t="s">
        <v>884</v>
      </c>
      <c r="C601" s="25" t="s">
        <v>883</v>
      </c>
      <c r="E601" s="2">
        <v>27000</v>
      </c>
      <c r="G601" s="2">
        <v>-175248444.53</v>
      </c>
    </row>
    <row r="602" spans="1:7" x14ac:dyDescent="0.25">
      <c r="A602" s="3">
        <v>46189</v>
      </c>
      <c r="B602" s="4" t="s">
        <v>884</v>
      </c>
      <c r="C602" s="25" t="s">
        <v>883</v>
      </c>
      <c r="E602" s="2">
        <v>1500</v>
      </c>
      <c r="G602" s="2">
        <v>-175246944.53</v>
      </c>
    </row>
    <row r="603" spans="1:7" x14ac:dyDescent="0.25">
      <c r="A603" s="3">
        <v>46189</v>
      </c>
      <c r="B603" s="4" t="s">
        <v>881</v>
      </c>
      <c r="C603" s="25" t="s">
        <v>882</v>
      </c>
      <c r="E603" s="2">
        <v>253906.42</v>
      </c>
      <c r="G603" s="2">
        <v>-174993038.11000001</v>
      </c>
    </row>
    <row r="604" spans="1:7" x14ac:dyDescent="0.25">
      <c r="A604" s="3">
        <v>46189</v>
      </c>
      <c r="B604" s="4" t="s">
        <v>881</v>
      </c>
      <c r="C604" s="25" t="s">
        <v>880</v>
      </c>
      <c r="F604" s="2">
        <v>253906.42</v>
      </c>
      <c r="G604" s="2">
        <v>-175246944.53</v>
      </c>
    </row>
    <row r="605" spans="1:7" x14ac:dyDescent="0.25">
      <c r="A605" s="3">
        <v>46189</v>
      </c>
      <c r="B605" s="4" t="s">
        <v>878</v>
      </c>
      <c r="C605" s="25" t="s">
        <v>879</v>
      </c>
      <c r="E605" s="2">
        <v>253906.42</v>
      </c>
      <c r="G605" s="2">
        <v>-174993038.11000001</v>
      </c>
    </row>
    <row r="606" spans="1:7" x14ac:dyDescent="0.25">
      <c r="A606" s="3">
        <v>46189</v>
      </c>
      <c r="B606" s="4" t="s">
        <v>878</v>
      </c>
      <c r="C606" s="25" t="s">
        <v>877</v>
      </c>
      <c r="F606" s="2">
        <v>253906.42</v>
      </c>
      <c r="G606" s="2">
        <v>-175246944.53</v>
      </c>
    </row>
    <row r="607" spans="1:7" x14ac:dyDescent="0.25">
      <c r="A607" s="3">
        <v>46189</v>
      </c>
      <c r="B607" s="4" t="s">
        <v>876</v>
      </c>
      <c r="C607" s="25" t="s">
        <v>875</v>
      </c>
      <c r="E607" s="2">
        <v>5000</v>
      </c>
      <c r="G607" s="2">
        <v>-175241944.53</v>
      </c>
    </row>
    <row r="608" spans="1:7" x14ac:dyDescent="0.25">
      <c r="A608" s="3">
        <v>46189</v>
      </c>
      <c r="B608" s="4" t="s">
        <v>873</v>
      </c>
      <c r="C608" s="25" t="s">
        <v>874</v>
      </c>
      <c r="E608" s="2">
        <v>961506</v>
      </c>
      <c r="G608" s="2">
        <v>-174280438.53</v>
      </c>
    </row>
    <row r="609" spans="1:7" x14ac:dyDescent="0.25">
      <c r="A609" s="3">
        <v>46189</v>
      </c>
      <c r="B609" s="4" t="s">
        <v>873</v>
      </c>
      <c r="C609" s="25" t="s">
        <v>872</v>
      </c>
      <c r="F609" s="2">
        <v>961506</v>
      </c>
      <c r="G609" s="2">
        <v>-175241944.53</v>
      </c>
    </row>
    <row r="610" spans="1:7" x14ac:dyDescent="0.25">
      <c r="A610" s="3">
        <v>46189</v>
      </c>
      <c r="B610" s="4" t="s">
        <v>871</v>
      </c>
      <c r="C610" s="25" t="s">
        <v>870</v>
      </c>
      <c r="E610" s="2">
        <v>3300</v>
      </c>
      <c r="G610" s="2">
        <v>-175238644.53</v>
      </c>
    </row>
    <row r="611" spans="1:7" x14ac:dyDescent="0.25">
      <c r="A611" s="3">
        <v>46189</v>
      </c>
      <c r="B611" s="4" t="s">
        <v>869</v>
      </c>
      <c r="C611" s="25" t="s">
        <v>868</v>
      </c>
      <c r="E611" s="2">
        <v>8856.34</v>
      </c>
      <c r="G611" s="2">
        <v>-175229788.19</v>
      </c>
    </row>
    <row r="612" spans="1:7" x14ac:dyDescent="0.25">
      <c r="A612" s="3">
        <v>46189</v>
      </c>
      <c r="B612" s="4" t="s">
        <v>867</v>
      </c>
      <c r="C612" s="25" t="s">
        <v>866</v>
      </c>
      <c r="E612" s="5">
        <v>782</v>
      </c>
      <c r="G612" s="2">
        <v>-175229006.19</v>
      </c>
    </row>
    <row r="613" spans="1:7" x14ac:dyDescent="0.25">
      <c r="A613" s="3">
        <v>46189</v>
      </c>
      <c r="B613" s="4" t="s">
        <v>865</v>
      </c>
      <c r="C613" s="25" t="s">
        <v>864</v>
      </c>
      <c r="E613" s="2">
        <v>72313.5</v>
      </c>
      <c r="G613" s="2">
        <v>-175156692.69</v>
      </c>
    </row>
    <row r="614" spans="1:7" x14ac:dyDescent="0.25">
      <c r="A614" s="3">
        <v>46189</v>
      </c>
      <c r="B614" s="4" t="s">
        <v>863</v>
      </c>
      <c r="C614" s="25" t="s">
        <v>862</v>
      </c>
      <c r="E614" s="2">
        <v>3708.75</v>
      </c>
      <c r="G614" s="2">
        <v>-175152983.94</v>
      </c>
    </row>
    <row r="615" spans="1:7" x14ac:dyDescent="0.25">
      <c r="A615" s="3">
        <v>46189</v>
      </c>
      <c r="B615" s="4" t="s">
        <v>861</v>
      </c>
      <c r="C615" s="25" t="s">
        <v>860</v>
      </c>
      <c r="E615" s="2">
        <v>56500</v>
      </c>
      <c r="G615" s="2">
        <v>-175096483.94</v>
      </c>
    </row>
    <row r="616" spans="1:7" x14ac:dyDescent="0.25">
      <c r="A616" s="3">
        <v>46189</v>
      </c>
      <c r="B616" s="4" t="s">
        <v>859</v>
      </c>
      <c r="C616" s="25" t="s">
        <v>858</v>
      </c>
      <c r="E616" s="2">
        <v>5500</v>
      </c>
      <c r="G616" s="2">
        <v>-175090983.94</v>
      </c>
    </row>
    <row r="617" spans="1:7" x14ac:dyDescent="0.25">
      <c r="A617" s="3">
        <v>46189</v>
      </c>
      <c r="B617" s="4" t="s">
        <v>857</v>
      </c>
      <c r="C617" s="25" t="s">
        <v>856</v>
      </c>
      <c r="E617" s="2">
        <v>5000</v>
      </c>
      <c r="G617" s="2">
        <v>-175085983.94</v>
      </c>
    </row>
    <row r="618" spans="1:7" x14ac:dyDescent="0.25">
      <c r="A618" s="3">
        <v>46189</v>
      </c>
      <c r="B618" s="4" t="s">
        <v>855</v>
      </c>
      <c r="C618" s="25" t="s">
        <v>1779</v>
      </c>
      <c r="E618" s="2">
        <v>6000</v>
      </c>
      <c r="G618" s="2">
        <v>-175079983.94</v>
      </c>
    </row>
    <row r="619" spans="1:7" x14ac:dyDescent="0.25">
      <c r="A619" s="3">
        <v>46189</v>
      </c>
      <c r="B619" s="4" t="s">
        <v>854</v>
      </c>
      <c r="C619" s="25" t="s">
        <v>853</v>
      </c>
      <c r="E619" s="2">
        <v>15000</v>
      </c>
      <c r="G619" s="2">
        <v>-175064983.94</v>
      </c>
    </row>
    <row r="620" spans="1:7" x14ac:dyDescent="0.25">
      <c r="A620" s="3">
        <v>46189</v>
      </c>
      <c r="B620" s="4" t="s">
        <v>852</v>
      </c>
      <c r="C620" s="25" t="s">
        <v>851</v>
      </c>
      <c r="E620" s="2">
        <v>5500</v>
      </c>
      <c r="G620" s="2">
        <v>-175059483.94</v>
      </c>
    </row>
    <row r="621" spans="1:7" x14ac:dyDescent="0.25">
      <c r="A621" s="3">
        <v>46189</v>
      </c>
      <c r="B621" s="4" t="s">
        <v>850</v>
      </c>
      <c r="C621" s="25" t="s">
        <v>849</v>
      </c>
      <c r="E621" s="2">
        <v>46111.65</v>
      </c>
      <c r="G621" s="2">
        <v>-175013372.28999999</v>
      </c>
    </row>
    <row r="622" spans="1:7" x14ac:dyDescent="0.25">
      <c r="A622" s="3">
        <v>46189</v>
      </c>
      <c r="B622" s="4" t="s">
        <v>848</v>
      </c>
      <c r="C622" s="25" t="s">
        <v>847</v>
      </c>
      <c r="E622" s="2">
        <v>1418.25</v>
      </c>
      <c r="G622" s="2">
        <v>-175011954.03999999</v>
      </c>
    </row>
    <row r="623" spans="1:7" x14ac:dyDescent="0.25">
      <c r="A623" s="3">
        <v>46189</v>
      </c>
      <c r="B623" s="4" t="s">
        <v>846</v>
      </c>
      <c r="C623" s="25" t="s">
        <v>845</v>
      </c>
      <c r="E623" s="2">
        <v>8500</v>
      </c>
      <c r="G623" s="2">
        <v>-175003454.03999999</v>
      </c>
    </row>
    <row r="624" spans="1:7" x14ac:dyDescent="0.25">
      <c r="A624" s="3">
        <v>46189</v>
      </c>
      <c r="B624" s="4" t="s">
        <v>844</v>
      </c>
      <c r="C624" s="25" t="s">
        <v>843</v>
      </c>
      <c r="E624" s="2">
        <v>5000</v>
      </c>
      <c r="G624" s="2">
        <v>-174998454.03999999</v>
      </c>
    </row>
    <row r="625" spans="1:7" x14ac:dyDescent="0.25">
      <c r="A625" s="3">
        <v>46189</v>
      </c>
      <c r="B625" s="4" t="s">
        <v>842</v>
      </c>
      <c r="C625" s="25" t="s">
        <v>841</v>
      </c>
      <c r="E625" s="2">
        <v>8500</v>
      </c>
      <c r="G625" s="2">
        <v>-174989954.03999999</v>
      </c>
    </row>
    <row r="626" spans="1:7" x14ac:dyDescent="0.25">
      <c r="A626" s="3">
        <v>46189</v>
      </c>
      <c r="B626" s="4" t="s">
        <v>840</v>
      </c>
      <c r="C626" s="25" t="s">
        <v>839</v>
      </c>
      <c r="E626" s="2">
        <v>138740.25</v>
      </c>
      <c r="G626" s="2">
        <v>-174851213.78999999</v>
      </c>
    </row>
    <row r="627" spans="1:7" x14ac:dyDescent="0.25">
      <c r="A627" s="3">
        <v>46189</v>
      </c>
      <c r="B627" s="4" t="s">
        <v>838</v>
      </c>
      <c r="C627" s="25" t="s">
        <v>837</v>
      </c>
      <c r="E627" s="2">
        <v>37673444.810000002</v>
      </c>
      <c r="G627" s="2">
        <v>-137177768.97999999</v>
      </c>
    </row>
    <row r="628" spans="1:7" x14ac:dyDescent="0.25">
      <c r="A628" s="3">
        <v>46189</v>
      </c>
      <c r="B628" s="4" t="s">
        <v>836</v>
      </c>
      <c r="C628" s="25" t="s">
        <v>835</v>
      </c>
      <c r="E628" s="2">
        <v>869945737.11000001</v>
      </c>
      <c r="G628" s="2">
        <v>732767968.13</v>
      </c>
    </row>
    <row r="629" spans="1:7" x14ac:dyDescent="0.25">
      <c r="A629" s="3">
        <v>46189</v>
      </c>
      <c r="B629" s="4" t="s">
        <v>834</v>
      </c>
      <c r="C629" s="25" t="s">
        <v>833</v>
      </c>
      <c r="E629" s="2">
        <v>107060.45</v>
      </c>
      <c r="G629" s="2">
        <v>732875028.58000004</v>
      </c>
    </row>
    <row r="630" spans="1:7" x14ac:dyDescent="0.25">
      <c r="A630" s="3">
        <v>46189</v>
      </c>
      <c r="B630" s="4" t="s">
        <v>832</v>
      </c>
      <c r="C630" s="25" t="s">
        <v>831</v>
      </c>
      <c r="E630" s="2">
        <v>80756.81</v>
      </c>
      <c r="G630" s="2">
        <v>732955785.38999999</v>
      </c>
    </row>
    <row r="631" spans="1:7" x14ac:dyDescent="0.25">
      <c r="A631" s="3">
        <v>46189</v>
      </c>
      <c r="B631" s="4" t="s">
        <v>830</v>
      </c>
      <c r="C631" s="25" t="s">
        <v>829</v>
      </c>
      <c r="E631" s="2">
        <v>68989.39</v>
      </c>
      <c r="G631" s="2">
        <v>733024774.77999997</v>
      </c>
    </row>
    <row r="632" spans="1:7" x14ac:dyDescent="0.25">
      <c r="A632" s="3">
        <v>46189</v>
      </c>
      <c r="B632" s="4" t="s">
        <v>828</v>
      </c>
      <c r="C632" s="25" t="s">
        <v>827</v>
      </c>
      <c r="E632" s="2">
        <v>6000</v>
      </c>
      <c r="G632" s="2">
        <v>733030774.77999997</v>
      </c>
    </row>
    <row r="633" spans="1:7" x14ac:dyDescent="0.25">
      <c r="A633" s="3">
        <v>46189</v>
      </c>
      <c r="B633" s="4" t="s">
        <v>826</v>
      </c>
      <c r="C633" s="25" t="s">
        <v>825</v>
      </c>
      <c r="E633" s="2">
        <v>6000</v>
      </c>
      <c r="G633" s="2">
        <v>733036774.77999997</v>
      </c>
    </row>
    <row r="634" spans="1:7" x14ac:dyDescent="0.25">
      <c r="A634" s="3">
        <v>46189</v>
      </c>
      <c r="B634" s="4" t="s">
        <v>824</v>
      </c>
      <c r="C634" s="25" t="s">
        <v>823</v>
      </c>
      <c r="E634" s="2">
        <v>5700</v>
      </c>
      <c r="G634" s="2">
        <v>733042474.77999997</v>
      </c>
    </row>
    <row r="635" spans="1:7" x14ac:dyDescent="0.25">
      <c r="A635" s="3">
        <v>46189</v>
      </c>
      <c r="B635" s="4" t="s">
        <v>822</v>
      </c>
      <c r="C635" s="25" t="s">
        <v>821</v>
      </c>
      <c r="E635" s="2">
        <v>2200</v>
      </c>
      <c r="G635" s="2">
        <v>733044674.77999997</v>
      </c>
    </row>
    <row r="636" spans="1:7" x14ac:dyDescent="0.25">
      <c r="A636" s="3">
        <v>46189</v>
      </c>
      <c r="B636" s="4" t="s">
        <v>820</v>
      </c>
      <c r="C636" s="25" t="s">
        <v>819</v>
      </c>
      <c r="E636" s="2">
        <v>3300</v>
      </c>
      <c r="G636" s="2">
        <v>733047974.77999997</v>
      </c>
    </row>
    <row r="637" spans="1:7" x14ac:dyDescent="0.25">
      <c r="A637" s="3">
        <v>46189</v>
      </c>
      <c r="B637" s="4" t="s">
        <v>818</v>
      </c>
      <c r="C637" s="25" t="s">
        <v>817</v>
      </c>
      <c r="E637" s="2">
        <v>3300</v>
      </c>
      <c r="G637" s="2">
        <v>733051274.77999997</v>
      </c>
    </row>
    <row r="638" spans="1:7" x14ac:dyDescent="0.25">
      <c r="A638" s="3">
        <v>46189</v>
      </c>
      <c r="B638" s="4" t="s">
        <v>816</v>
      </c>
      <c r="C638" s="25" t="s">
        <v>815</v>
      </c>
      <c r="E638" s="2">
        <v>3300</v>
      </c>
      <c r="G638" s="2">
        <v>733054574.77999997</v>
      </c>
    </row>
    <row r="639" spans="1:7" x14ac:dyDescent="0.25">
      <c r="A639" s="3">
        <v>46189</v>
      </c>
      <c r="B639" s="4" t="s">
        <v>814</v>
      </c>
      <c r="C639" s="25" t="s">
        <v>813</v>
      </c>
      <c r="E639" s="2">
        <v>8500</v>
      </c>
      <c r="G639" s="2">
        <v>733063074.77999997</v>
      </c>
    </row>
    <row r="640" spans="1:7" x14ac:dyDescent="0.25">
      <c r="A640" s="3">
        <v>46189</v>
      </c>
      <c r="B640" s="4" t="s">
        <v>812</v>
      </c>
      <c r="C640" s="25" t="s">
        <v>811</v>
      </c>
      <c r="E640" s="2">
        <v>6000</v>
      </c>
      <c r="G640" s="2">
        <v>733069074.77999997</v>
      </c>
    </row>
    <row r="641" spans="1:7" x14ac:dyDescent="0.25">
      <c r="A641" s="3">
        <v>46189</v>
      </c>
      <c r="B641" s="4" t="s">
        <v>810</v>
      </c>
      <c r="C641" s="25" t="s">
        <v>809</v>
      </c>
      <c r="E641" s="2">
        <v>8500</v>
      </c>
      <c r="G641" s="2">
        <v>733077574.77999997</v>
      </c>
    </row>
    <row r="642" spans="1:7" x14ac:dyDescent="0.25">
      <c r="A642" s="3">
        <v>46190</v>
      </c>
      <c r="B642" s="4" t="s">
        <v>27</v>
      </c>
      <c r="C642" s="25" t="s">
        <v>808</v>
      </c>
      <c r="F642" s="2">
        <v>53070</v>
      </c>
      <c r="G642" s="2">
        <v>733024504.77999997</v>
      </c>
    </row>
    <row r="643" spans="1:7" x14ac:dyDescent="0.25">
      <c r="A643" s="3">
        <v>46190</v>
      </c>
      <c r="B643" s="4" t="s">
        <v>21</v>
      </c>
      <c r="C643" s="25" t="s">
        <v>807</v>
      </c>
      <c r="F643" s="2">
        <v>1641174.23</v>
      </c>
      <c r="G643" s="2">
        <v>731383330.54999995</v>
      </c>
    </row>
    <row r="644" spans="1:7" x14ac:dyDescent="0.25">
      <c r="A644" s="3">
        <v>46190</v>
      </c>
      <c r="B644" s="4" t="s">
        <v>805</v>
      </c>
      <c r="C644" s="25" t="s">
        <v>806</v>
      </c>
      <c r="E644" s="2">
        <v>215451.46</v>
      </c>
      <c r="G644" s="2">
        <v>731598782.00999999</v>
      </c>
    </row>
    <row r="645" spans="1:7" x14ac:dyDescent="0.25">
      <c r="A645" s="3">
        <v>46190</v>
      </c>
      <c r="B645" s="4" t="s">
        <v>805</v>
      </c>
      <c r="C645" s="25" t="s">
        <v>804</v>
      </c>
      <c r="F645" s="2">
        <v>8949.52</v>
      </c>
      <c r="G645" s="2">
        <v>731589832.49000001</v>
      </c>
    </row>
    <row r="646" spans="1:7" x14ac:dyDescent="0.25">
      <c r="A646" s="3">
        <v>46190</v>
      </c>
      <c r="B646" s="4" t="s">
        <v>805</v>
      </c>
      <c r="C646" s="25" t="s">
        <v>804</v>
      </c>
      <c r="F646" s="2">
        <v>16573.189999999999</v>
      </c>
      <c r="G646" s="2">
        <v>731573259.29999995</v>
      </c>
    </row>
    <row r="647" spans="1:7" x14ac:dyDescent="0.25">
      <c r="A647" s="3">
        <v>46190</v>
      </c>
      <c r="B647" s="4" t="s">
        <v>805</v>
      </c>
      <c r="C647" s="25" t="s">
        <v>804</v>
      </c>
      <c r="F647" s="2">
        <v>1657.32</v>
      </c>
      <c r="G647" s="2">
        <v>731571601.98000002</v>
      </c>
    </row>
    <row r="648" spans="1:7" x14ac:dyDescent="0.25">
      <c r="A648" s="3">
        <v>46190</v>
      </c>
      <c r="B648" s="4" t="s">
        <v>805</v>
      </c>
      <c r="C648" s="25" t="s">
        <v>804</v>
      </c>
      <c r="F648" s="2">
        <v>215451.46</v>
      </c>
      <c r="G648" s="2">
        <v>731356150.51999998</v>
      </c>
    </row>
    <row r="649" spans="1:7" x14ac:dyDescent="0.25">
      <c r="A649" s="3">
        <v>46190</v>
      </c>
      <c r="B649" s="4" t="s">
        <v>805</v>
      </c>
      <c r="C649" s="25" t="s">
        <v>804</v>
      </c>
      <c r="F649" s="2">
        <v>1384441.48</v>
      </c>
      <c r="G649" s="2">
        <v>729971709.03999996</v>
      </c>
    </row>
    <row r="650" spans="1:7" x14ac:dyDescent="0.25">
      <c r="A650" s="3">
        <v>46190</v>
      </c>
      <c r="B650" s="4" t="s">
        <v>803</v>
      </c>
      <c r="C650" s="25" t="s">
        <v>1780</v>
      </c>
      <c r="F650" s="2">
        <v>1648030.43</v>
      </c>
      <c r="G650" s="2">
        <v>728323678.61000001</v>
      </c>
    </row>
    <row r="651" spans="1:7" x14ac:dyDescent="0.25">
      <c r="A651" s="3">
        <v>46190</v>
      </c>
      <c r="B651" s="4" t="s">
        <v>802</v>
      </c>
      <c r="C651" s="25" t="s">
        <v>801</v>
      </c>
      <c r="F651" s="2">
        <v>92603.5</v>
      </c>
      <c r="G651" s="2">
        <v>728231075.11000001</v>
      </c>
    </row>
    <row r="652" spans="1:7" x14ac:dyDescent="0.25">
      <c r="A652" s="3">
        <v>46190</v>
      </c>
      <c r="B652" s="4" t="s">
        <v>802</v>
      </c>
      <c r="C652" s="25" t="s">
        <v>801</v>
      </c>
      <c r="F652" s="2">
        <v>4097.5</v>
      </c>
      <c r="G652" s="2">
        <v>728226977.61000001</v>
      </c>
    </row>
    <row r="653" spans="1:7" x14ac:dyDescent="0.25">
      <c r="A653" s="3">
        <v>46190</v>
      </c>
      <c r="B653" s="4" t="s">
        <v>800</v>
      </c>
      <c r="C653" s="25" t="s">
        <v>799</v>
      </c>
      <c r="F653" s="2">
        <v>38598.199999999997</v>
      </c>
      <c r="G653" s="2">
        <v>728188379.40999997</v>
      </c>
    </row>
    <row r="654" spans="1:7" x14ac:dyDescent="0.25">
      <c r="A654" s="3">
        <v>46190</v>
      </c>
      <c r="B654" s="4" t="s">
        <v>800</v>
      </c>
      <c r="C654" s="25" t="s">
        <v>799</v>
      </c>
      <c r="F654" s="2">
        <v>41686.06</v>
      </c>
      <c r="G654" s="2">
        <v>728146693.35000002</v>
      </c>
    </row>
    <row r="655" spans="1:7" x14ac:dyDescent="0.25">
      <c r="A655" s="3">
        <v>46190</v>
      </c>
      <c r="B655" s="4" t="s">
        <v>800</v>
      </c>
      <c r="C655" s="25" t="s">
        <v>799</v>
      </c>
      <c r="F655" s="2">
        <v>830633.26</v>
      </c>
      <c r="G655" s="2">
        <v>727316060.09000003</v>
      </c>
    </row>
    <row r="656" spans="1:7" x14ac:dyDescent="0.25">
      <c r="A656" s="3">
        <v>46190</v>
      </c>
      <c r="B656" s="4" t="s">
        <v>798</v>
      </c>
      <c r="C656" s="25" t="s">
        <v>797</v>
      </c>
      <c r="F656" s="2">
        <v>22301.21</v>
      </c>
      <c r="G656" s="2">
        <v>727293758.88</v>
      </c>
    </row>
    <row r="657" spans="1:7" x14ac:dyDescent="0.25">
      <c r="A657" s="3">
        <v>46190</v>
      </c>
      <c r="B657" s="4" t="s">
        <v>796</v>
      </c>
      <c r="C657" s="25" t="s">
        <v>795</v>
      </c>
      <c r="F657" s="2">
        <v>30864.76</v>
      </c>
      <c r="G657" s="2">
        <v>727262894.12</v>
      </c>
    </row>
    <row r="658" spans="1:7" x14ac:dyDescent="0.25">
      <c r="A658" s="3">
        <v>46190</v>
      </c>
      <c r="B658" s="4" t="s">
        <v>794</v>
      </c>
      <c r="C658" s="25" t="s">
        <v>793</v>
      </c>
      <c r="F658" s="2">
        <v>452419.61</v>
      </c>
      <c r="G658" s="2">
        <v>726810474.50999999</v>
      </c>
    </row>
    <row r="659" spans="1:7" x14ac:dyDescent="0.25">
      <c r="A659" s="3">
        <v>46190</v>
      </c>
      <c r="B659" s="4" t="s">
        <v>792</v>
      </c>
      <c r="C659" s="25" t="s">
        <v>1781</v>
      </c>
      <c r="F659" s="2">
        <v>129961.13</v>
      </c>
      <c r="G659" s="2">
        <v>726680513.38</v>
      </c>
    </row>
    <row r="660" spans="1:7" x14ac:dyDescent="0.25">
      <c r="A660" s="3">
        <v>46190</v>
      </c>
      <c r="B660" s="4" t="s">
        <v>791</v>
      </c>
      <c r="C660" s="25" t="s">
        <v>790</v>
      </c>
      <c r="F660" s="2">
        <v>363366.75</v>
      </c>
      <c r="G660" s="2">
        <v>726317146.63</v>
      </c>
    </row>
    <row r="661" spans="1:7" x14ac:dyDescent="0.25">
      <c r="A661" s="3">
        <v>46190</v>
      </c>
      <c r="B661" s="4" t="s">
        <v>789</v>
      </c>
      <c r="C661" s="25" t="s">
        <v>788</v>
      </c>
      <c r="F661" s="2">
        <v>108330.75</v>
      </c>
      <c r="G661" s="2">
        <v>726208815.88</v>
      </c>
    </row>
    <row r="662" spans="1:7" x14ac:dyDescent="0.25">
      <c r="A662" s="3">
        <v>46190</v>
      </c>
      <c r="B662" s="4" t="s">
        <v>787</v>
      </c>
      <c r="C662" s="25" t="s">
        <v>786</v>
      </c>
      <c r="F662" s="2">
        <v>161049.76999999999</v>
      </c>
      <c r="G662" s="2">
        <v>726047766.11000001</v>
      </c>
    </row>
    <row r="663" spans="1:7" x14ac:dyDescent="0.25">
      <c r="A663" s="3">
        <v>46190</v>
      </c>
      <c r="B663" s="4" t="s">
        <v>785</v>
      </c>
      <c r="C663" s="25" t="s">
        <v>784</v>
      </c>
      <c r="E663" s="2">
        <v>57337</v>
      </c>
      <c r="G663" s="2">
        <v>726105103.11000001</v>
      </c>
    </row>
    <row r="664" spans="1:7" x14ac:dyDescent="0.25">
      <c r="A664" s="3">
        <v>46190</v>
      </c>
      <c r="B664" s="4" t="s">
        <v>783</v>
      </c>
      <c r="C664" s="25" t="s">
        <v>782</v>
      </c>
      <c r="E664" s="2">
        <v>6600</v>
      </c>
      <c r="G664" s="2">
        <v>726111703.11000001</v>
      </c>
    </row>
    <row r="665" spans="1:7" x14ac:dyDescent="0.25">
      <c r="A665" s="3">
        <v>46190</v>
      </c>
      <c r="B665" s="4" t="s">
        <v>781</v>
      </c>
      <c r="C665" s="25" t="s">
        <v>780</v>
      </c>
      <c r="E665" s="2">
        <v>6000</v>
      </c>
      <c r="G665" s="2">
        <v>726117703.11000001</v>
      </c>
    </row>
    <row r="666" spans="1:7" x14ac:dyDescent="0.25">
      <c r="A666" s="3">
        <v>46190</v>
      </c>
      <c r="B666" s="4" t="s">
        <v>779</v>
      </c>
      <c r="C666" s="25" t="s">
        <v>778</v>
      </c>
      <c r="E666" s="2">
        <v>6000</v>
      </c>
      <c r="G666" s="2">
        <v>726123703.11000001</v>
      </c>
    </row>
    <row r="667" spans="1:7" x14ac:dyDescent="0.25">
      <c r="A667" s="3">
        <v>46190</v>
      </c>
      <c r="B667" s="4" t="s">
        <v>777</v>
      </c>
      <c r="C667" s="25" t="s">
        <v>776</v>
      </c>
      <c r="E667" s="2">
        <v>1100</v>
      </c>
      <c r="G667" s="2">
        <v>726124803.11000001</v>
      </c>
    </row>
    <row r="668" spans="1:7" x14ac:dyDescent="0.25">
      <c r="A668" s="3">
        <v>46190</v>
      </c>
      <c r="B668" s="4" t="s">
        <v>775</v>
      </c>
      <c r="C668" s="25" t="s">
        <v>774</v>
      </c>
      <c r="E668" s="2">
        <v>6000</v>
      </c>
      <c r="G668" s="2">
        <v>726130803.11000001</v>
      </c>
    </row>
    <row r="669" spans="1:7" x14ac:dyDescent="0.25">
      <c r="A669" s="3">
        <v>46190</v>
      </c>
      <c r="B669" s="4" t="s">
        <v>773</v>
      </c>
      <c r="C669" s="25" t="s">
        <v>772</v>
      </c>
      <c r="E669" s="2">
        <v>6000</v>
      </c>
      <c r="G669" s="2">
        <v>726136803.11000001</v>
      </c>
    </row>
    <row r="670" spans="1:7" x14ac:dyDescent="0.25">
      <c r="A670" s="3">
        <v>46190</v>
      </c>
      <c r="B670" s="4" t="s">
        <v>771</v>
      </c>
      <c r="C670" s="25" t="s">
        <v>770</v>
      </c>
      <c r="E670" s="2">
        <v>5500</v>
      </c>
      <c r="G670" s="2">
        <v>726142303.11000001</v>
      </c>
    </row>
    <row r="671" spans="1:7" x14ac:dyDescent="0.25">
      <c r="A671" s="3">
        <v>46190</v>
      </c>
      <c r="B671" s="4" t="s">
        <v>769</v>
      </c>
      <c r="C671" s="25" t="s">
        <v>768</v>
      </c>
      <c r="E671" s="2">
        <v>6000</v>
      </c>
      <c r="G671" s="2">
        <v>726148303.11000001</v>
      </c>
    </row>
    <row r="672" spans="1:7" x14ac:dyDescent="0.25">
      <c r="A672" s="3">
        <v>46190</v>
      </c>
      <c r="B672" s="4" t="s">
        <v>767</v>
      </c>
      <c r="C672" s="25" t="s">
        <v>766</v>
      </c>
      <c r="E672" s="2">
        <v>6000</v>
      </c>
      <c r="G672" s="2">
        <v>726154303.11000001</v>
      </c>
    </row>
    <row r="673" spans="1:7" x14ac:dyDescent="0.25">
      <c r="A673" s="3">
        <v>46190</v>
      </c>
      <c r="B673" s="4" t="s">
        <v>765</v>
      </c>
      <c r="C673" s="25" t="s">
        <v>764</v>
      </c>
      <c r="E673" s="2">
        <v>6000</v>
      </c>
      <c r="G673" s="2">
        <v>726160303.11000001</v>
      </c>
    </row>
    <row r="674" spans="1:7" x14ac:dyDescent="0.25">
      <c r="A674" s="3">
        <v>46190</v>
      </c>
      <c r="B674" s="4" t="s">
        <v>763</v>
      </c>
      <c r="C674" s="25" t="s">
        <v>762</v>
      </c>
      <c r="E674" s="2">
        <v>40152.15</v>
      </c>
      <c r="G674" s="2">
        <v>726200455.25999999</v>
      </c>
    </row>
    <row r="675" spans="1:7" x14ac:dyDescent="0.25">
      <c r="A675" s="3">
        <v>46190</v>
      </c>
      <c r="B675" s="4" t="s">
        <v>761</v>
      </c>
      <c r="C675" s="25" t="s">
        <v>760</v>
      </c>
      <c r="E675" s="2">
        <v>1100</v>
      </c>
      <c r="G675" s="2">
        <v>726201555.25999999</v>
      </c>
    </row>
    <row r="676" spans="1:7" x14ac:dyDescent="0.25">
      <c r="A676" s="3">
        <v>46190</v>
      </c>
      <c r="B676" s="4" t="s">
        <v>759</v>
      </c>
      <c r="C676" s="25" t="s">
        <v>758</v>
      </c>
      <c r="E676" s="2">
        <v>3300</v>
      </c>
      <c r="G676" s="2">
        <v>726204855.25999999</v>
      </c>
    </row>
    <row r="677" spans="1:7" x14ac:dyDescent="0.25">
      <c r="A677" s="3">
        <v>46190</v>
      </c>
      <c r="B677" s="4" t="s">
        <v>757</v>
      </c>
      <c r="C677" s="25" t="s">
        <v>756</v>
      </c>
      <c r="E677" s="2">
        <v>151249.37</v>
      </c>
      <c r="G677" s="2">
        <v>726356104.63</v>
      </c>
    </row>
    <row r="678" spans="1:7" x14ac:dyDescent="0.25">
      <c r="A678" s="3">
        <v>46190</v>
      </c>
      <c r="B678" s="4" t="s">
        <v>755</v>
      </c>
      <c r="C678" s="25" t="s">
        <v>754</v>
      </c>
      <c r="E678" s="2">
        <v>5500.5</v>
      </c>
      <c r="G678" s="2">
        <v>726361605.13</v>
      </c>
    </row>
    <row r="679" spans="1:7" x14ac:dyDescent="0.25">
      <c r="A679" s="3">
        <v>46190</v>
      </c>
      <c r="B679" s="4" t="s">
        <v>753</v>
      </c>
      <c r="C679" s="25" t="s">
        <v>752</v>
      </c>
      <c r="E679" s="2">
        <v>20121088.949999999</v>
      </c>
      <c r="G679" s="2">
        <v>746482694.08000004</v>
      </c>
    </row>
    <row r="680" spans="1:7" x14ac:dyDescent="0.25">
      <c r="A680" s="3">
        <v>46190</v>
      </c>
      <c r="B680" s="4" t="s">
        <v>751</v>
      </c>
      <c r="C680" s="25" t="s">
        <v>750</v>
      </c>
      <c r="F680" s="2">
        <v>12105.37</v>
      </c>
      <c r="G680" s="2">
        <v>746470588.71000004</v>
      </c>
    </row>
    <row r="681" spans="1:7" x14ac:dyDescent="0.25">
      <c r="A681" s="3">
        <v>46190</v>
      </c>
      <c r="B681" s="4" t="s">
        <v>751</v>
      </c>
      <c r="C681" s="25" t="s">
        <v>750</v>
      </c>
      <c r="F681" s="2">
        <v>2870</v>
      </c>
      <c r="G681" s="2">
        <v>746467718.71000004</v>
      </c>
    </row>
    <row r="682" spans="1:7" x14ac:dyDescent="0.25">
      <c r="A682" s="3">
        <v>46190</v>
      </c>
      <c r="B682" s="4" t="s">
        <v>751</v>
      </c>
      <c r="C682" s="25" t="s">
        <v>750</v>
      </c>
      <c r="F682" s="5">
        <v>100</v>
      </c>
      <c r="G682" s="2">
        <v>746467618.71000004</v>
      </c>
    </row>
    <row r="683" spans="1:7" x14ac:dyDescent="0.25">
      <c r="A683" s="3">
        <v>46190</v>
      </c>
      <c r="B683" s="4" t="s">
        <v>751</v>
      </c>
      <c r="C683" s="25" t="s">
        <v>750</v>
      </c>
      <c r="F683" s="2">
        <v>3040</v>
      </c>
      <c r="G683" s="2">
        <v>746464578.71000004</v>
      </c>
    </row>
    <row r="684" spans="1:7" x14ac:dyDescent="0.25">
      <c r="A684" s="3">
        <v>46190</v>
      </c>
      <c r="B684" s="4" t="s">
        <v>751</v>
      </c>
      <c r="C684" s="25" t="s">
        <v>750</v>
      </c>
      <c r="F684" s="2">
        <v>81884.63</v>
      </c>
      <c r="G684" s="2">
        <v>746382694.08000004</v>
      </c>
    </row>
    <row r="685" spans="1:7" x14ac:dyDescent="0.25">
      <c r="A685" s="3">
        <v>46190</v>
      </c>
      <c r="B685" s="4" t="s">
        <v>751</v>
      </c>
      <c r="C685" s="25" t="s">
        <v>750</v>
      </c>
      <c r="F685" s="2">
        <v>15397.6</v>
      </c>
      <c r="G685" s="2">
        <v>746367296.48000002</v>
      </c>
    </row>
    <row r="686" spans="1:7" x14ac:dyDescent="0.25">
      <c r="A686" s="3">
        <v>46190</v>
      </c>
      <c r="B686" s="4" t="s">
        <v>749</v>
      </c>
      <c r="C686" s="25" t="s">
        <v>748</v>
      </c>
      <c r="F686" s="2">
        <v>18819.12</v>
      </c>
      <c r="G686" s="2">
        <v>746348477.36000001</v>
      </c>
    </row>
    <row r="687" spans="1:7" x14ac:dyDescent="0.25">
      <c r="A687" s="3">
        <v>46190</v>
      </c>
      <c r="B687" s="4" t="s">
        <v>749</v>
      </c>
      <c r="C687" s="25" t="s">
        <v>748</v>
      </c>
      <c r="F687" s="2">
        <v>1896180.88</v>
      </c>
      <c r="G687" s="2">
        <v>744452296.48000002</v>
      </c>
    </row>
    <row r="688" spans="1:7" x14ac:dyDescent="0.25">
      <c r="A688" s="3">
        <v>46190</v>
      </c>
      <c r="B688" s="4" t="s">
        <v>747</v>
      </c>
      <c r="C688" s="25" t="s">
        <v>746</v>
      </c>
      <c r="F688" s="2">
        <v>265472.31</v>
      </c>
      <c r="G688" s="2">
        <v>744186824.16999996</v>
      </c>
    </row>
    <row r="689" spans="1:7" x14ac:dyDescent="0.25">
      <c r="A689" s="3">
        <v>46190</v>
      </c>
      <c r="B689" s="4" t="s">
        <v>747</v>
      </c>
      <c r="C689" s="25" t="s">
        <v>746</v>
      </c>
      <c r="F689" s="5">
        <v>325</v>
      </c>
      <c r="G689" s="2">
        <v>744186499.16999996</v>
      </c>
    </row>
    <row r="690" spans="1:7" x14ac:dyDescent="0.25">
      <c r="A690" s="3">
        <v>46190</v>
      </c>
      <c r="B690" s="4" t="s">
        <v>747</v>
      </c>
      <c r="C690" s="25" t="s">
        <v>746</v>
      </c>
      <c r="F690" s="2">
        <v>2100</v>
      </c>
      <c r="G690" s="2">
        <v>744184399.16999996</v>
      </c>
    </row>
    <row r="691" spans="1:7" x14ac:dyDescent="0.25">
      <c r="A691" s="3">
        <v>46190</v>
      </c>
      <c r="B691" s="4" t="s">
        <v>747</v>
      </c>
      <c r="C691" s="25" t="s">
        <v>746</v>
      </c>
      <c r="F691" s="2">
        <v>52692.75</v>
      </c>
      <c r="G691" s="2">
        <v>744131706.41999996</v>
      </c>
    </row>
    <row r="692" spans="1:7" x14ac:dyDescent="0.25">
      <c r="A692" s="3">
        <v>46190</v>
      </c>
      <c r="B692" s="4" t="s">
        <v>747</v>
      </c>
      <c r="C692" s="25" t="s">
        <v>746</v>
      </c>
      <c r="F692" s="2">
        <v>49746.1</v>
      </c>
      <c r="G692" s="2">
        <v>744081960.32000005</v>
      </c>
    </row>
    <row r="693" spans="1:7" x14ac:dyDescent="0.25">
      <c r="A693" s="3">
        <v>46190</v>
      </c>
      <c r="B693" s="4" t="s">
        <v>747</v>
      </c>
      <c r="C693" s="25" t="s">
        <v>746</v>
      </c>
      <c r="F693" s="2">
        <v>1362977.83</v>
      </c>
      <c r="G693" s="2">
        <v>742718982.49000001</v>
      </c>
    </row>
    <row r="694" spans="1:7" x14ac:dyDescent="0.25">
      <c r="A694" s="3">
        <v>46190</v>
      </c>
      <c r="B694" s="4" t="s">
        <v>747</v>
      </c>
      <c r="C694" s="25" t="s">
        <v>746</v>
      </c>
      <c r="F694" s="2">
        <v>260010.65</v>
      </c>
      <c r="G694" s="2">
        <v>742458971.84000003</v>
      </c>
    </row>
    <row r="695" spans="1:7" x14ac:dyDescent="0.25">
      <c r="A695" s="3">
        <v>46190</v>
      </c>
      <c r="B695" s="4" t="s">
        <v>745</v>
      </c>
      <c r="C695" s="25" t="s">
        <v>744</v>
      </c>
      <c r="F695" s="2">
        <v>268465.46000000002</v>
      </c>
      <c r="G695" s="2">
        <v>742190506.38</v>
      </c>
    </row>
    <row r="696" spans="1:7" x14ac:dyDescent="0.25">
      <c r="A696" s="3">
        <v>46190</v>
      </c>
      <c r="B696" s="4" t="s">
        <v>745</v>
      </c>
      <c r="C696" s="25" t="s">
        <v>744</v>
      </c>
      <c r="F696" s="2">
        <v>4500</v>
      </c>
      <c r="G696" s="2">
        <v>742186006.38</v>
      </c>
    </row>
    <row r="697" spans="1:7" x14ac:dyDescent="0.25">
      <c r="A697" s="3">
        <v>46190</v>
      </c>
      <c r="B697" s="4" t="s">
        <v>745</v>
      </c>
      <c r="C697" s="25" t="s">
        <v>744</v>
      </c>
      <c r="F697" s="2">
        <v>9400</v>
      </c>
      <c r="G697" s="2">
        <v>742176606.38</v>
      </c>
    </row>
    <row r="698" spans="1:7" x14ac:dyDescent="0.25">
      <c r="A698" s="3">
        <v>46190</v>
      </c>
      <c r="B698" s="4" t="s">
        <v>745</v>
      </c>
      <c r="C698" s="25" t="s">
        <v>744</v>
      </c>
      <c r="F698" s="2">
        <v>2247.96</v>
      </c>
      <c r="G698" s="2">
        <v>742174358.41999996</v>
      </c>
    </row>
    <row r="699" spans="1:7" x14ac:dyDescent="0.25">
      <c r="A699" s="3">
        <v>46190</v>
      </c>
      <c r="B699" s="4" t="s">
        <v>745</v>
      </c>
      <c r="C699" s="25" t="s">
        <v>744</v>
      </c>
      <c r="F699" s="2">
        <v>5521886.5800000001</v>
      </c>
      <c r="G699" s="2">
        <v>736652471.84000003</v>
      </c>
    </row>
    <row r="700" spans="1:7" x14ac:dyDescent="0.25">
      <c r="A700" s="3">
        <v>46190</v>
      </c>
      <c r="B700" s="4" t="s">
        <v>743</v>
      </c>
      <c r="C700" s="25" t="s">
        <v>742</v>
      </c>
      <c r="E700" s="2">
        <v>8500</v>
      </c>
      <c r="G700" s="2">
        <v>736660971.84000003</v>
      </c>
    </row>
    <row r="701" spans="1:7" x14ac:dyDescent="0.25">
      <c r="A701" s="3">
        <v>46190</v>
      </c>
      <c r="B701" s="4" t="s">
        <v>741</v>
      </c>
      <c r="C701" s="25" t="s">
        <v>740</v>
      </c>
      <c r="E701" s="2">
        <v>8500</v>
      </c>
      <c r="G701" s="2">
        <v>736669471.84000003</v>
      </c>
    </row>
    <row r="702" spans="1:7" x14ac:dyDescent="0.25">
      <c r="A702" s="3">
        <v>46190</v>
      </c>
      <c r="B702" s="4" t="s">
        <v>739</v>
      </c>
      <c r="C702" s="25" t="s">
        <v>738</v>
      </c>
      <c r="E702" s="2">
        <v>6000</v>
      </c>
      <c r="G702" s="2">
        <v>736675471.84000003</v>
      </c>
    </row>
    <row r="703" spans="1:7" x14ac:dyDescent="0.25">
      <c r="A703" s="3">
        <v>46190</v>
      </c>
      <c r="B703" s="4" t="s">
        <v>737</v>
      </c>
      <c r="C703" s="25" t="s">
        <v>736</v>
      </c>
      <c r="E703" s="2">
        <v>6000</v>
      </c>
      <c r="G703" s="2">
        <v>736681471.84000003</v>
      </c>
    </row>
    <row r="704" spans="1:7" x14ac:dyDescent="0.25">
      <c r="A704" s="3">
        <v>46190</v>
      </c>
      <c r="B704" s="4" t="s">
        <v>735</v>
      </c>
      <c r="C704" s="25" t="s">
        <v>734</v>
      </c>
      <c r="E704" s="2">
        <v>11000</v>
      </c>
      <c r="G704" s="2">
        <v>736692471.84000003</v>
      </c>
    </row>
    <row r="705" spans="1:7" x14ac:dyDescent="0.25">
      <c r="A705" s="3">
        <v>46190</v>
      </c>
      <c r="B705" s="4" t="s">
        <v>733</v>
      </c>
      <c r="C705" s="25" t="s">
        <v>732</v>
      </c>
      <c r="E705" s="2">
        <v>3500</v>
      </c>
      <c r="G705" s="2">
        <v>736695971.84000003</v>
      </c>
    </row>
    <row r="706" spans="1:7" x14ac:dyDescent="0.25">
      <c r="A706" s="3">
        <v>46191</v>
      </c>
      <c r="B706" s="4" t="s">
        <v>19</v>
      </c>
      <c r="C706" s="25" t="s">
        <v>731</v>
      </c>
      <c r="F706" s="2">
        <v>142297.26</v>
      </c>
      <c r="G706" s="2">
        <v>736553674.58000004</v>
      </c>
    </row>
    <row r="707" spans="1:7" x14ac:dyDescent="0.25">
      <c r="A707" s="3">
        <v>46191</v>
      </c>
      <c r="B707" s="4" t="s">
        <v>20</v>
      </c>
      <c r="C707" s="25" t="s">
        <v>730</v>
      </c>
      <c r="F707" s="2">
        <v>35406</v>
      </c>
      <c r="G707" s="2">
        <v>736518268.58000004</v>
      </c>
    </row>
    <row r="708" spans="1:7" x14ac:dyDescent="0.25">
      <c r="A708" s="3">
        <v>46191</v>
      </c>
      <c r="B708" s="4" t="s">
        <v>23</v>
      </c>
      <c r="C708" s="25" t="s">
        <v>729</v>
      </c>
      <c r="F708" s="2">
        <v>36000</v>
      </c>
      <c r="G708" s="2">
        <v>736482268.58000004</v>
      </c>
    </row>
    <row r="709" spans="1:7" x14ac:dyDescent="0.25">
      <c r="A709" s="3">
        <v>46191</v>
      </c>
      <c r="B709" s="4" t="s">
        <v>23</v>
      </c>
      <c r="C709" s="25" t="s">
        <v>729</v>
      </c>
      <c r="F709" s="2">
        <v>11200</v>
      </c>
      <c r="G709" s="2">
        <v>736471068.58000004</v>
      </c>
    </row>
    <row r="710" spans="1:7" x14ac:dyDescent="0.25">
      <c r="A710" s="3">
        <v>46191</v>
      </c>
      <c r="B710" s="4" t="s">
        <v>9</v>
      </c>
      <c r="C710" s="25" t="s">
        <v>728</v>
      </c>
      <c r="F710" s="2">
        <v>1620</v>
      </c>
      <c r="G710" s="2">
        <v>736469448.58000004</v>
      </c>
    </row>
    <row r="711" spans="1:7" x14ac:dyDescent="0.25">
      <c r="A711" s="3">
        <v>46191</v>
      </c>
      <c r="B711" s="4" t="s">
        <v>9</v>
      </c>
      <c r="C711" s="25" t="s">
        <v>728</v>
      </c>
      <c r="F711" s="5">
        <v>504</v>
      </c>
      <c r="G711" s="2">
        <v>736468944.58000004</v>
      </c>
    </row>
    <row r="712" spans="1:7" x14ac:dyDescent="0.25">
      <c r="A712" s="3">
        <v>46191</v>
      </c>
      <c r="B712" s="4" t="s">
        <v>26</v>
      </c>
      <c r="C712" s="25" t="s">
        <v>727</v>
      </c>
      <c r="F712" s="2">
        <v>7920</v>
      </c>
      <c r="G712" s="2">
        <v>736461024.58000004</v>
      </c>
    </row>
    <row r="713" spans="1:7" x14ac:dyDescent="0.25">
      <c r="A713" s="3">
        <v>46191</v>
      </c>
      <c r="B713" s="4" t="s">
        <v>26</v>
      </c>
      <c r="C713" s="25" t="s">
        <v>727</v>
      </c>
      <c r="F713" s="2">
        <v>2464</v>
      </c>
      <c r="G713" s="2">
        <v>736458560.58000004</v>
      </c>
    </row>
    <row r="714" spans="1:7" x14ac:dyDescent="0.25">
      <c r="A714" s="3">
        <v>46191</v>
      </c>
      <c r="B714" s="4" t="s">
        <v>24</v>
      </c>
      <c r="C714" s="25" t="s">
        <v>726</v>
      </c>
      <c r="F714" s="2">
        <v>4000</v>
      </c>
      <c r="G714" s="2">
        <v>736454560.58000004</v>
      </c>
    </row>
    <row r="715" spans="1:7" x14ac:dyDescent="0.25">
      <c r="A715" s="3">
        <v>46191</v>
      </c>
      <c r="B715" s="4" t="s">
        <v>24</v>
      </c>
      <c r="C715" s="25" t="s">
        <v>726</v>
      </c>
      <c r="F715" s="2">
        <v>90400</v>
      </c>
      <c r="G715" s="2">
        <v>736364160.58000004</v>
      </c>
    </row>
    <row r="716" spans="1:7" x14ac:dyDescent="0.25">
      <c r="A716" s="3">
        <v>46191</v>
      </c>
      <c r="B716" s="4" t="s">
        <v>725</v>
      </c>
      <c r="C716" s="25" t="s">
        <v>724</v>
      </c>
      <c r="F716" s="2">
        <v>51132.5</v>
      </c>
      <c r="G716" s="2">
        <v>736313028.08000004</v>
      </c>
    </row>
    <row r="717" spans="1:7" x14ac:dyDescent="0.25">
      <c r="A717" s="3">
        <v>46191</v>
      </c>
      <c r="B717" s="4" t="s">
        <v>725</v>
      </c>
      <c r="C717" s="25" t="s">
        <v>724</v>
      </c>
      <c r="F717" s="2">
        <v>2262.5</v>
      </c>
      <c r="G717" s="2">
        <v>736310765.58000004</v>
      </c>
    </row>
    <row r="718" spans="1:7" x14ac:dyDescent="0.25">
      <c r="A718" s="3">
        <v>46191</v>
      </c>
      <c r="B718" s="4" t="s">
        <v>723</v>
      </c>
      <c r="C718" s="25" t="s">
        <v>722</v>
      </c>
      <c r="G718" s="2">
        <v>736310765.58000004</v>
      </c>
    </row>
    <row r="719" spans="1:7" x14ac:dyDescent="0.25">
      <c r="A719" s="3">
        <v>46191</v>
      </c>
      <c r="B719" s="4" t="s">
        <v>721</v>
      </c>
      <c r="C719" s="25" t="s">
        <v>720</v>
      </c>
      <c r="F719" s="2">
        <v>8833.33</v>
      </c>
      <c r="G719" s="2">
        <v>736301932.25</v>
      </c>
    </row>
    <row r="720" spans="1:7" x14ac:dyDescent="0.25">
      <c r="A720" s="3">
        <v>46191</v>
      </c>
      <c r="B720" s="4" t="s">
        <v>721</v>
      </c>
      <c r="C720" s="25" t="s">
        <v>720</v>
      </c>
      <c r="F720" s="2">
        <v>132499.95000000001</v>
      </c>
      <c r="G720" s="2">
        <v>736169432.29999995</v>
      </c>
    </row>
    <row r="721" spans="1:7" x14ac:dyDescent="0.25">
      <c r="A721" s="3">
        <v>46191</v>
      </c>
      <c r="B721" s="4" t="s">
        <v>719</v>
      </c>
      <c r="C721" s="25" t="s">
        <v>718</v>
      </c>
      <c r="F721" s="2">
        <v>42940</v>
      </c>
      <c r="G721" s="2">
        <v>736126492.29999995</v>
      </c>
    </row>
    <row r="722" spans="1:7" x14ac:dyDescent="0.25">
      <c r="A722" s="3">
        <v>46191</v>
      </c>
      <c r="B722" s="4" t="s">
        <v>719</v>
      </c>
      <c r="C722" s="25" t="s">
        <v>718</v>
      </c>
      <c r="F722" s="2">
        <v>1900</v>
      </c>
      <c r="G722" s="2">
        <v>736124592.29999995</v>
      </c>
    </row>
    <row r="723" spans="1:7" x14ac:dyDescent="0.25">
      <c r="A723" s="3">
        <v>46191</v>
      </c>
      <c r="B723" s="4" t="s">
        <v>717</v>
      </c>
      <c r="C723" s="25" t="s">
        <v>716</v>
      </c>
      <c r="F723" s="2">
        <v>618456.11</v>
      </c>
      <c r="G723" s="2">
        <v>735506136.19000006</v>
      </c>
    </row>
    <row r="724" spans="1:7" x14ac:dyDescent="0.25">
      <c r="A724" s="3">
        <v>46191</v>
      </c>
      <c r="B724" s="4" t="s">
        <v>715</v>
      </c>
      <c r="C724" s="25" t="s">
        <v>714</v>
      </c>
      <c r="F724" s="2">
        <v>69120.98</v>
      </c>
      <c r="G724" s="2">
        <v>735437015.21000004</v>
      </c>
    </row>
    <row r="725" spans="1:7" x14ac:dyDescent="0.25">
      <c r="A725" s="3">
        <v>46191</v>
      </c>
      <c r="B725" s="4" t="s">
        <v>712</v>
      </c>
      <c r="C725" s="25" t="s">
        <v>713</v>
      </c>
      <c r="E725" s="2">
        <v>40110198</v>
      </c>
      <c r="G725" s="2">
        <v>775547213.21000004</v>
      </c>
    </row>
    <row r="726" spans="1:7" x14ac:dyDescent="0.25">
      <c r="A726" s="3">
        <v>46191</v>
      </c>
      <c r="B726" s="4" t="s">
        <v>712</v>
      </c>
      <c r="C726" s="25" t="s">
        <v>711</v>
      </c>
      <c r="F726" s="2">
        <v>1666115.92</v>
      </c>
      <c r="G726" s="2">
        <v>773881097.28999996</v>
      </c>
    </row>
    <row r="727" spans="1:7" x14ac:dyDescent="0.25">
      <c r="A727" s="3">
        <v>46191</v>
      </c>
      <c r="B727" s="4" t="s">
        <v>712</v>
      </c>
      <c r="C727" s="25" t="s">
        <v>711</v>
      </c>
      <c r="F727" s="2">
        <v>3085399.85</v>
      </c>
      <c r="G727" s="2">
        <v>770795697.44000006</v>
      </c>
    </row>
    <row r="728" spans="1:7" x14ac:dyDescent="0.25">
      <c r="A728" s="3">
        <v>46191</v>
      </c>
      <c r="B728" s="4" t="s">
        <v>712</v>
      </c>
      <c r="C728" s="25" t="s">
        <v>711</v>
      </c>
      <c r="F728" s="2">
        <v>308539.98</v>
      </c>
      <c r="G728" s="2">
        <v>770487157.46000004</v>
      </c>
    </row>
    <row r="729" spans="1:7" x14ac:dyDescent="0.25">
      <c r="A729" s="3">
        <v>46191</v>
      </c>
      <c r="B729" s="4" t="s">
        <v>712</v>
      </c>
      <c r="C729" s="25" t="s">
        <v>711</v>
      </c>
      <c r="F729" s="2">
        <v>40110198</v>
      </c>
      <c r="G729" s="2">
        <v>730376959.46000004</v>
      </c>
    </row>
    <row r="730" spans="1:7" x14ac:dyDescent="0.25">
      <c r="A730" s="3">
        <v>46191</v>
      </c>
      <c r="B730" s="4" t="s">
        <v>712</v>
      </c>
      <c r="C730" s="25" t="s">
        <v>711</v>
      </c>
      <c r="F730" s="2">
        <v>260427599.69</v>
      </c>
      <c r="G730" s="2">
        <v>469949359.76999998</v>
      </c>
    </row>
    <row r="731" spans="1:7" x14ac:dyDescent="0.25">
      <c r="A731" s="3">
        <v>46191</v>
      </c>
      <c r="B731" s="4" t="s">
        <v>710</v>
      </c>
      <c r="C731" s="25" t="s">
        <v>1782</v>
      </c>
      <c r="F731" s="2">
        <v>799578.95</v>
      </c>
      <c r="G731" s="2">
        <v>469149780.81999999</v>
      </c>
    </row>
    <row r="732" spans="1:7" x14ac:dyDescent="0.25">
      <c r="A732" s="3">
        <v>46191</v>
      </c>
      <c r="B732" s="4" t="s">
        <v>709</v>
      </c>
      <c r="C732" s="25" t="s">
        <v>708</v>
      </c>
      <c r="F732" s="2">
        <v>274746.51</v>
      </c>
      <c r="G732" s="2">
        <v>468875034.31</v>
      </c>
    </row>
    <row r="733" spans="1:7" x14ac:dyDescent="0.25">
      <c r="A733" s="3">
        <v>46191</v>
      </c>
      <c r="B733" s="4" t="s">
        <v>707</v>
      </c>
      <c r="C733" s="25" t="s">
        <v>706</v>
      </c>
      <c r="F733" s="2">
        <v>7078.7</v>
      </c>
      <c r="G733" s="2">
        <v>468867955.61000001</v>
      </c>
    </row>
    <row r="734" spans="1:7" x14ac:dyDescent="0.25">
      <c r="A734" s="3">
        <v>46191</v>
      </c>
      <c r="B734" s="4" t="s">
        <v>705</v>
      </c>
      <c r="C734" s="25" t="s">
        <v>704</v>
      </c>
      <c r="F734" s="2">
        <v>111327.63</v>
      </c>
      <c r="G734" s="2">
        <v>468756627.98000002</v>
      </c>
    </row>
    <row r="735" spans="1:7" x14ac:dyDescent="0.25">
      <c r="A735" s="3">
        <v>46191</v>
      </c>
      <c r="B735" s="4" t="s">
        <v>703</v>
      </c>
      <c r="C735" s="25" t="s">
        <v>702</v>
      </c>
      <c r="E735" s="2">
        <v>13500</v>
      </c>
      <c r="G735" s="2">
        <v>468770127.98000002</v>
      </c>
    </row>
    <row r="736" spans="1:7" x14ac:dyDescent="0.25">
      <c r="A736" s="3">
        <v>46191</v>
      </c>
      <c r="B736" s="4" t="s">
        <v>700</v>
      </c>
      <c r="C736" s="25" t="s">
        <v>701</v>
      </c>
      <c r="E736" s="2">
        <v>53070</v>
      </c>
      <c r="G736" s="2">
        <v>468823197.98000002</v>
      </c>
    </row>
    <row r="737" spans="1:7" x14ac:dyDescent="0.25">
      <c r="A737" s="3">
        <v>46191</v>
      </c>
      <c r="B737" s="4" t="s">
        <v>700</v>
      </c>
      <c r="C737" s="25" t="s">
        <v>699</v>
      </c>
      <c r="F737" s="2">
        <v>53070</v>
      </c>
      <c r="G737" s="2">
        <v>468770127.98000002</v>
      </c>
    </row>
    <row r="738" spans="1:7" x14ac:dyDescent="0.25">
      <c r="A738" s="3">
        <v>46191</v>
      </c>
      <c r="B738" s="4" t="s">
        <v>698</v>
      </c>
      <c r="C738" s="25" t="s">
        <v>697</v>
      </c>
      <c r="E738" s="2">
        <v>8500</v>
      </c>
      <c r="G738" s="2">
        <v>468778627.98000002</v>
      </c>
    </row>
    <row r="739" spans="1:7" x14ac:dyDescent="0.25">
      <c r="A739" s="3">
        <v>46191</v>
      </c>
      <c r="B739" s="4" t="s">
        <v>696</v>
      </c>
      <c r="C739" s="25" t="s">
        <v>695</v>
      </c>
      <c r="E739" s="2">
        <v>6000</v>
      </c>
      <c r="G739" s="2">
        <v>468784627.98000002</v>
      </c>
    </row>
    <row r="740" spans="1:7" x14ac:dyDescent="0.25">
      <c r="A740" s="3">
        <v>46191</v>
      </c>
      <c r="B740" s="4" t="s">
        <v>694</v>
      </c>
      <c r="C740" s="25" t="s">
        <v>693</v>
      </c>
      <c r="E740" s="2">
        <v>1060.3499999999999</v>
      </c>
      <c r="G740" s="2">
        <v>468785688.32999998</v>
      </c>
    </row>
    <row r="741" spans="1:7" x14ac:dyDescent="0.25">
      <c r="A741" s="3">
        <v>46191</v>
      </c>
      <c r="B741" s="4" t="s">
        <v>692</v>
      </c>
      <c r="C741" s="25" t="s">
        <v>691</v>
      </c>
      <c r="E741" s="2">
        <v>8500</v>
      </c>
      <c r="G741" s="2">
        <v>468794188.32999998</v>
      </c>
    </row>
    <row r="742" spans="1:7" x14ac:dyDescent="0.25">
      <c r="A742" s="3">
        <v>46191</v>
      </c>
      <c r="B742" s="4" t="s">
        <v>690</v>
      </c>
      <c r="C742" s="25" t="s">
        <v>689</v>
      </c>
      <c r="E742" s="2">
        <v>12702</v>
      </c>
      <c r="G742" s="2">
        <v>468806890.32999998</v>
      </c>
    </row>
    <row r="743" spans="1:7" x14ac:dyDescent="0.25">
      <c r="A743" s="3">
        <v>46191</v>
      </c>
      <c r="B743" s="4" t="s">
        <v>688</v>
      </c>
      <c r="C743" s="25" t="s">
        <v>687</v>
      </c>
      <c r="E743" s="2">
        <v>6000</v>
      </c>
      <c r="G743" s="2">
        <v>468812890.32999998</v>
      </c>
    </row>
    <row r="744" spans="1:7" x14ac:dyDescent="0.25">
      <c r="A744" s="3">
        <v>46191</v>
      </c>
      <c r="B744" s="4" t="s">
        <v>686</v>
      </c>
      <c r="C744" s="25" t="s">
        <v>685</v>
      </c>
      <c r="E744" s="2">
        <v>6000</v>
      </c>
      <c r="G744" s="2">
        <v>468818890.32999998</v>
      </c>
    </row>
    <row r="745" spans="1:7" x14ac:dyDescent="0.25">
      <c r="A745" s="3">
        <v>46191</v>
      </c>
      <c r="B745" s="4" t="s">
        <v>684</v>
      </c>
      <c r="C745" s="25" t="s">
        <v>683</v>
      </c>
      <c r="E745" s="2">
        <v>6000</v>
      </c>
      <c r="G745" s="2">
        <v>468824890.32999998</v>
      </c>
    </row>
    <row r="746" spans="1:7" x14ac:dyDescent="0.25">
      <c r="A746" s="3">
        <v>46191</v>
      </c>
      <c r="B746" s="4" t="s">
        <v>682</v>
      </c>
      <c r="C746" s="25" t="s">
        <v>681</v>
      </c>
      <c r="E746" s="2">
        <v>6000</v>
      </c>
      <c r="G746" s="2">
        <v>468830890.32999998</v>
      </c>
    </row>
    <row r="747" spans="1:7" x14ac:dyDescent="0.25">
      <c r="A747" s="3">
        <v>46191</v>
      </c>
      <c r="B747" s="4" t="s">
        <v>680</v>
      </c>
      <c r="C747" s="25" t="s">
        <v>679</v>
      </c>
      <c r="E747" s="2">
        <v>88305.64</v>
      </c>
      <c r="G747" s="2">
        <v>468919195.97000003</v>
      </c>
    </row>
    <row r="748" spans="1:7" x14ac:dyDescent="0.25">
      <c r="A748" s="3">
        <v>46191</v>
      </c>
      <c r="B748" s="4" t="s">
        <v>678</v>
      </c>
      <c r="C748" s="25" t="s">
        <v>677</v>
      </c>
      <c r="E748" s="2">
        <v>123431.06</v>
      </c>
      <c r="G748" s="2">
        <v>469042627.02999997</v>
      </c>
    </row>
    <row r="749" spans="1:7" x14ac:dyDescent="0.25">
      <c r="A749" s="3">
        <v>46191</v>
      </c>
      <c r="B749" s="4" t="s">
        <v>676</v>
      </c>
      <c r="C749" s="25" t="s">
        <v>675</v>
      </c>
      <c r="E749" s="2">
        <v>12703287.99</v>
      </c>
      <c r="G749" s="2">
        <v>481745915.01999998</v>
      </c>
    </row>
    <row r="750" spans="1:7" x14ac:dyDescent="0.25">
      <c r="A750" s="3">
        <v>46191</v>
      </c>
      <c r="B750" s="4" t="s">
        <v>674</v>
      </c>
      <c r="C750" s="25" t="s">
        <v>673</v>
      </c>
      <c r="F750" s="5">
        <v>301.51</v>
      </c>
      <c r="G750" s="2">
        <v>481745613.50999999</v>
      </c>
    </row>
    <row r="751" spans="1:7" x14ac:dyDescent="0.25">
      <c r="A751" s="3">
        <v>46191</v>
      </c>
      <c r="B751" s="4" t="s">
        <v>674</v>
      </c>
      <c r="C751" s="25" t="s">
        <v>673</v>
      </c>
      <c r="F751" s="5">
        <v>250</v>
      </c>
      <c r="G751" s="2">
        <v>481745363.50999999</v>
      </c>
    </row>
    <row r="752" spans="1:7" x14ac:dyDescent="0.25">
      <c r="A752" s="3">
        <v>46191</v>
      </c>
      <c r="B752" s="4" t="s">
        <v>674</v>
      </c>
      <c r="C752" s="25" t="s">
        <v>673</v>
      </c>
      <c r="F752" s="2">
        <v>9241.6</v>
      </c>
      <c r="G752" s="2">
        <v>481736121.91000003</v>
      </c>
    </row>
    <row r="753" spans="1:7" x14ac:dyDescent="0.25">
      <c r="A753" s="3">
        <v>46191</v>
      </c>
      <c r="B753" s="4" t="s">
        <v>674</v>
      </c>
      <c r="C753" s="25" t="s">
        <v>673</v>
      </c>
      <c r="F753" s="2">
        <v>8724.7999999999993</v>
      </c>
      <c r="G753" s="2">
        <v>481727397.11000001</v>
      </c>
    </row>
    <row r="754" spans="1:7" x14ac:dyDescent="0.25">
      <c r="A754" s="3">
        <v>46191</v>
      </c>
      <c r="B754" s="4" t="s">
        <v>674</v>
      </c>
      <c r="C754" s="25" t="s">
        <v>673</v>
      </c>
      <c r="F754" s="2">
        <v>285482.09000000003</v>
      </c>
      <c r="G754" s="2">
        <v>481441915.01999998</v>
      </c>
    </row>
    <row r="755" spans="1:7" x14ac:dyDescent="0.25">
      <c r="A755" s="3">
        <v>46191</v>
      </c>
      <c r="B755" s="4" t="s">
        <v>674</v>
      </c>
      <c r="C755" s="25" t="s">
        <v>673</v>
      </c>
      <c r="F755" s="2">
        <v>47089.599999999999</v>
      </c>
      <c r="G755" s="2">
        <v>481394825.42000002</v>
      </c>
    </row>
    <row r="756" spans="1:7" x14ac:dyDescent="0.25">
      <c r="A756" s="3">
        <v>46191</v>
      </c>
      <c r="B756" s="4" t="s">
        <v>672</v>
      </c>
      <c r="C756" s="25" t="s">
        <v>671</v>
      </c>
      <c r="F756" s="2">
        <v>394034.23</v>
      </c>
      <c r="G756" s="2">
        <v>481000791.19</v>
      </c>
    </row>
    <row r="757" spans="1:7" x14ac:dyDescent="0.25">
      <c r="A757" s="3">
        <v>46191</v>
      </c>
      <c r="B757" s="4" t="s">
        <v>672</v>
      </c>
      <c r="C757" s="25" t="s">
        <v>671</v>
      </c>
      <c r="F757" s="2">
        <v>93282.18</v>
      </c>
      <c r="G757" s="2">
        <v>480907509.00999999</v>
      </c>
    </row>
    <row r="758" spans="1:7" x14ac:dyDescent="0.25">
      <c r="A758" s="3">
        <v>46191</v>
      </c>
      <c r="B758" s="4" t="s">
        <v>672</v>
      </c>
      <c r="C758" s="25" t="s">
        <v>671</v>
      </c>
      <c r="F758" s="2">
        <v>98807.6</v>
      </c>
      <c r="G758" s="2">
        <v>480808701.41000003</v>
      </c>
    </row>
    <row r="759" spans="1:7" x14ac:dyDescent="0.25">
      <c r="A759" s="3">
        <v>46191</v>
      </c>
      <c r="B759" s="4" t="s">
        <v>672</v>
      </c>
      <c r="C759" s="25" t="s">
        <v>671</v>
      </c>
      <c r="F759" s="5">
        <v>875</v>
      </c>
      <c r="G759" s="2">
        <v>480807826.41000003</v>
      </c>
    </row>
    <row r="760" spans="1:7" x14ac:dyDescent="0.25">
      <c r="A760" s="3">
        <v>46191</v>
      </c>
      <c r="B760" s="4" t="s">
        <v>672</v>
      </c>
      <c r="C760" s="25" t="s">
        <v>671</v>
      </c>
      <c r="F760" s="2">
        <v>4500</v>
      </c>
      <c r="G760" s="2">
        <v>480803326.41000003</v>
      </c>
    </row>
    <row r="761" spans="1:7" x14ac:dyDescent="0.25">
      <c r="A761" s="3">
        <v>46191</v>
      </c>
      <c r="B761" s="4" t="s">
        <v>672</v>
      </c>
      <c r="C761" s="25" t="s">
        <v>671</v>
      </c>
      <c r="F761" s="2">
        <v>2656566.67</v>
      </c>
      <c r="G761" s="2">
        <v>478146759.74000001</v>
      </c>
    </row>
    <row r="762" spans="1:7" x14ac:dyDescent="0.25">
      <c r="A762" s="3">
        <v>46191</v>
      </c>
      <c r="B762" s="4" t="s">
        <v>672</v>
      </c>
      <c r="C762" s="25" t="s">
        <v>671</v>
      </c>
      <c r="F762" s="2">
        <v>2184.3200000000002</v>
      </c>
      <c r="G762" s="2">
        <v>478144575.42000002</v>
      </c>
    </row>
    <row r="763" spans="1:7" x14ac:dyDescent="0.25">
      <c r="A763" s="3">
        <v>46191</v>
      </c>
      <c r="B763" s="4" t="s">
        <v>672</v>
      </c>
      <c r="C763" s="25" t="s">
        <v>671</v>
      </c>
      <c r="F763" s="2">
        <v>495692.43</v>
      </c>
      <c r="G763" s="2">
        <v>477648882.99000001</v>
      </c>
    </row>
    <row r="764" spans="1:7" x14ac:dyDescent="0.25">
      <c r="A764" s="3">
        <v>46191</v>
      </c>
      <c r="B764" s="4" t="s">
        <v>670</v>
      </c>
      <c r="C764" s="25" t="s">
        <v>669</v>
      </c>
      <c r="F764" s="2">
        <v>1751361.34</v>
      </c>
      <c r="G764" s="2">
        <v>475897521.64999998</v>
      </c>
    </row>
    <row r="765" spans="1:7" x14ac:dyDescent="0.25">
      <c r="A765" s="3">
        <v>46191</v>
      </c>
      <c r="B765" s="4" t="s">
        <v>668</v>
      </c>
      <c r="C765" s="25" t="s">
        <v>667</v>
      </c>
      <c r="E765" s="2">
        <v>5700</v>
      </c>
      <c r="G765" s="2">
        <v>475903221.64999998</v>
      </c>
    </row>
    <row r="766" spans="1:7" x14ac:dyDescent="0.25">
      <c r="A766" s="3">
        <v>46191</v>
      </c>
      <c r="B766" s="4" t="s">
        <v>666</v>
      </c>
      <c r="C766" s="25" t="s">
        <v>1783</v>
      </c>
      <c r="E766" s="2">
        <v>6000</v>
      </c>
      <c r="G766" s="2">
        <v>475909221.64999998</v>
      </c>
    </row>
    <row r="767" spans="1:7" x14ac:dyDescent="0.25">
      <c r="A767" s="3">
        <v>46191</v>
      </c>
      <c r="B767" s="4" t="s">
        <v>665</v>
      </c>
      <c r="C767" s="25" t="s">
        <v>664</v>
      </c>
      <c r="E767" s="2">
        <v>8500</v>
      </c>
      <c r="G767" s="2">
        <v>475917721.64999998</v>
      </c>
    </row>
    <row r="768" spans="1:7" x14ac:dyDescent="0.25">
      <c r="A768" s="3">
        <v>46191</v>
      </c>
      <c r="B768" s="4" t="s">
        <v>663</v>
      </c>
      <c r="C768" s="25" t="s">
        <v>662</v>
      </c>
      <c r="E768" s="2">
        <v>6000</v>
      </c>
      <c r="G768" s="2">
        <v>475923721.64999998</v>
      </c>
    </row>
    <row r="769" spans="1:7" x14ac:dyDescent="0.25">
      <c r="A769" s="3">
        <v>46191</v>
      </c>
      <c r="B769" s="4" t="s">
        <v>661</v>
      </c>
      <c r="C769" s="25" t="s">
        <v>660</v>
      </c>
      <c r="E769" s="2">
        <v>15000</v>
      </c>
      <c r="G769" s="2">
        <v>475938721.64999998</v>
      </c>
    </row>
    <row r="770" spans="1:7" x14ac:dyDescent="0.25">
      <c r="A770" s="3">
        <v>46191</v>
      </c>
      <c r="B770" s="4" t="s">
        <v>659</v>
      </c>
      <c r="C770" s="25" t="s">
        <v>658</v>
      </c>
      <c r="E770" s="2">
        <v>12500</v>
      </c>
      <c r="G770" s="2">
        <v>475951221.64999998</v>
      </c>
    </row>
    <row r="771" spans="1:7" x14ac:dyDescent="0.25">
      <c r="A771" s="3">
        <v>46191</v>
      </c>
      <c r="B771" s="4" t="s">
        <v>657</v>
      </c>
      <c r="C771" s="25" t="s">
        <v>656</v>
      </c>
      <c r="E771" s="2">
        <v>3300</v>
      </c>
      <c r="G771" s="2">
        <v>475954521.64999998</v>
      </c>
    </row>
    <row r="772" spans="1:7" x14ac:dyDescent="0.25">
      <c r="A772" s="3">
        <v>46191</v>
      </c>
      <c r="B772" s="4" t="s">
        <v>655</v>
      </c>
      <c r="C772" s="25" t="s">
        <v>654</v>
      </c>
      <c r="E772" s="2">
        <v>3300</v>
      </c>
      <c r="G772" s="2">
        <v>475957821.64999998</v>
      </c>
    </row>
    <row r="773" spans="1:7" x14ac:dyDescent="0.25">
      <c r="A773" s="3">
        <v>46191</v>
      </c>
      <c r="B773" s="4" t="s">
        <v>653</v>
      </c>
      <c r="C773" s="25" t="s">
        <v>652</v>
      </c>
      <c r="E773" s="2">
        <v>6000</v>
      </c>
      <c r="G773" s="2">
        <v>475963821.64999998</v>
      </c>
    </row>
    <row r="774" spans="1:7" x14ac:dyDescent="0.25">
      <c r="A774" s="3">
        <v>46191</v>
      </c>
      <c r="B774" s="4" t="s">
        <v>651</v>
      </c>
      <c r="C774" s="25" t="s">
        <v>650</v>
      </c>
      <c r="E774" s="2">
        <v>6000</v>
      </c>
      <c r="G774" s="2">
        <v>475969821.64999998</v>
      </c>
    </row>
    <row r="775" spans="1:7" x14ac:dyDescent="0.25">
      <c r="A775" s="3">
        <v>46192</v>
      </c>
      <c r="B775" s="4" t="s">
        <v>25</v>
      </c>
      <c r="C775" s="25" t="s">
        <v>649</v>
      </c>
      <c r="F775" s="2">
        <v>3987769.22</v>
      </c>
      <c r="G775" s="2">
        <v>471982052.43000001</v>
      </c>
    </row>
    <row r="776" spans="1:7" x14ac:dyDescent="0.25">
      <c r="A776" s="3">
        <v>46192</v>
      </c>
      <c r="B776" s="4" t="s">
        <v>647</v>
      </c>
      <c r="C776" s="25" t="s">
        <v>648</v>
      </c>
      <c r="E776" s="2">
        <v>648260.12</v>
      </c>
      <c r="G776" s="2">
        <v>472630312.55000001</v>
      </c>
    </row>
    <row r="777" spans="1:7" x14ac:dyDescent="0.25">
      <c r="A777" s="3">
        <v>46192</v>
      </c>
      <c r="B777" s="4" t="s">
        <v>647</v>
      </c>
      <c r="C777" s="25" t="s">
        <v>646</v>
      </c>
      <c r="F777" s="2">
        <v>61113.48</v>
      </c>
      <c r="G777" s="2">
        <v>472569199.06999999</v>
      </c>
    </row>
    <row r="778" spans="1:7" x14ac:dyDescent="0.25">
      <c r="A778" s="3">
        <v>46192</v>
      </c>
      <c r="B778" s="4" t="s">
        <v>647</v>
      </c>
      <c r="C778" s="25" t="s">
        <v>646</v>
      </c>
      <c r="F778" s="2">
        <v>26927.73</v>
      </c>
      <c r="G778" s="2">
        <v>472542271.33999997</v>
      </c>
    </row>
    <row r="779" spans="1:7" x14ac:dyDescent="0.25">
      <c r="A779" s="3">
        <v>46192</v>
      </c>
      <c r="B779" s="4" t="s">
        <v>647</v>
      </c>
      <c r="C779" s="25" t="s">
        <v>646</v>
      </c>
      <c r="F779" s="2">
        <v>4986.62</v>
      </c>
      <c r="G779" s="2">
        <v>472537284.72000003</v>
      </c>
    </row>
    <row r="780" spans="1:7" x14ac:dyDescent="0.25">
      <c r="A780" s="3">
        <v>46192</v>
      </c>
      <c r="B780" s="4" t="s">
        <v>647</v>
      </c>
      <c r="C780" s="25" t="s">
        <v>646</v>
      </c>
      <c r="F780" s="2">
        <v>49866.16</v>
      </c>
      <c r="G780" s="2">
        <v>472487418.56</v>
      </c>
    </row>
    <row r="781" spans="1:7" x14ac:dyDescent="0.25">
      <c r="A781" s="3">
        <v>46192</v>
      </c>
      <c r="B781" s="4" t="s">
        <v>647</v>
      </c>
      <c r="C781" s="25" t="s">
        <v>646</v>
      </c>
      <c r="F781" s="2">
        <v>648260.12</v>
      </c>
      <c r="G781" s="2">
        <v>471839158.44</v>
      </c>
    </row>
    <row r="782" spans="1:7" x14ac:dyDescent="0.25">
      <c r="A782" s="3">
        <v>46192</v>
      </c>
      <c r="B782" s="4" t="s">
        <v>647</v>
      </c>
      <c r="C782" s="25" t="s">
        <v>646</v>
      </c>
      <c r="F782" s="2">
        <v>4104456.5</v>
      </c>
      <c r="G782" s="2">
        <v>467734701.94</v>
      </c>
    </row>
    <row r="783" spans="1:7" x14ac:dyDescent="0.25">
      <c r="A783" s="3">
        <v>46192</v>
      </c>
      <c r="B783" s="4" t="s">
        <v>645</v>
      </c>
      <c r="C783" s="25" t="s">
        <v>644</v>
      </c>
      <c r="F783" s="2">
        <v>5250</v>
      </c>
      <c r="G783" s="2">
        <v>467729451.94</v>
      </c>
    </row>
    <row r="784" spans="1:7" x14ac:dyDescent="0.25">
      <c r="A784" s="3">
        <v>46192</v>
      </c>
      <c r="B784" s="4" t="s">
        <v>645</v>
      </c>
      <c r="C784" s="25" t="s">
        <v>644</v>
      </c>
      <c r="F784" s="2">
        <v>118650</v>
      </c>
      <c r="G784" s="2">
        <v>467610801.94</v>
      </c>
    </row>
    <row r="785" spans="1:7" x14ac:dyDescent="0.25">
      <c r="A785" s="3">
        <v>46192</v>
      </c>
      <c r="B785" s="4" t="s">
        <v>6</v>
      </c>
      <c r="C785" s="25" t="s">
        <v>643</v>
      </c>
      <c r="E785" s="2">
        <v>33857588.399999999</v>
      </c>
      <c r="G785" s="2">
        <v>501468390.33999997</v>
      </c>
    </row>
    <row r="786" spans="1:7" x14ac:dyDescent="0.25">
      <c r="A786" s="3">
        <v>46192</v>
      </c>
      <c r="B786" s="4" t="s">
        <v>6</v>
      </c>
      <c r="C786" s="25" t="s">
        <v>642</v>
      </c>
      <c r="F786" s="2">
        <v>1406392.13</v>
      </c>
      <c r="G786" s="2">
        <v>500061998.20999998</v>
      </c>
    </row>
    <row r="787" spans="1:7" x14ac:dyDescent="0.25">
      <c r="A787" s="3">
        <v>46192</v>
      </c>
      <c r="B787" s="4" t="s">
        <v>6</v>
      </c>
      <c r="C787" s="25" t="s">
        <v>642</v>
      </c>
      <c r="F787" s="2">
        <v>260442.99</v>
      </c>
      <c r="G787" s="2">
        <v>499801555.22000003</v>
      </c>
    </row>
    <row r="788" spans="1:7" x14ac:dyDescent="0.25">
      <c r="A788" s="3">
        <v>46192</v>
      </c>
      <c r="B788" s="4" t="s">
        <v>6</v>
      </c>
      <c r="C788" s="25" t="s">
        <v>642</v>
      </c>
      <c r="F788" s="2">
        <v>2604429.88</v>
      </c>
      <c r="G788" s="2">
        <v>497197125.33999997</v>
      </c>
    </row>
    <row r="789" spans="1:7" x14ac:dyDescent="0.25">
      <c r="A789" s="3">
        <v>46192</v>
      </c>
      <c r="B789" s="4" t="s">
        <v>6</v>
      </c>
      <c r="C789" s="25" t="s">
        <v>642</v>
      </c>
      <c r="F789" s="2">
        <v>217561049.83000001</v>
      </c>
      <c r="G789" s="2">
        <v>279636075.50999999</v>
      </c>
    </row>
    <row r="790" spans="1:7" x14ac:dyDescent="0.25">
      <c r="A790" s="3">
        <v>46192</v>
      </c>
      <c r="B790" s="4" t="s">
        <v>6</v>
      </c>
      <c r="C790" s="25" t="s">
        <v>642</v>
      </c>
      <c r="F790" s="2">
        <v>33857588.399999999</v>
      </c>
      <c r="G790" s="2">
        <v>245778487.11000001</v>
      </c>
    </row>
    <row r="791" spans="1:7" x14ac:dyDescent="0.25">
      <c r="A791" s="3">
        <v>46192</v>
      </c>
      <c r="B791" s="4" t="s">
        <v>7</v>
      </c>
      <c r="C791" s="25" t="s">
        <v>641</v>
      </c>
      <c r="F791" s="2">
        <v>61978.32</v>
      </c>
      <c r="G791" s="2">
        <v>245716508.78999999</v>
      </c>
    </row>
    <row r="792" spans="1:7" x14ac:dyDescent="0.25">
      <c r="A792" s="3">
        <v>46192</v>
      </c>
      <c r="B792" s="4" t="s">
        <v>640</v>
      </c>
      <c r="C792" s="25" t="s">
        <v>639</v>
      </c>
      <c r="F792" s="5">
        <v>975</v>
      </c>
      <c r="G792" s="2">
        <v>245715533.78999999</v>
      </c>
    </row>
    <row r="793" spans="1:7" x14ac:dyDescent="0.25">
      <c r="A793" s="3">
        <v>46192</v>
      </c>
      <c r="B793" s="4" t="s">
        <v>640</v>
      </c>
      <c r="C793" s="25" t="s">
        <v>639</v>
      </c>
      <c r="F793" s="2">
        <v>22035</v>
      </c>
      <c r="G793" s="2">
        <v>245693498.78999999</v>
      </c>
    </row>
    <row r="794" spans="1:7" x14ac:dyDescent="0.25">
      <c r="A794" s="3">
        <v>46192</v>
      </c>
      <c r="B794" s="4" t="s">
        <v>636</v>
      </c>
      <c r="C794" s="25" t="s">
        <v>638</v>
      </c>
      <c r="E794" s="2">
        <v>378891.41</v>
      </c>
      <c r="G794" s="2">
        <v>246072390.19999999</v>
      </c>
    </row>
    <row r="795" spans="1:7" x14ac:dyDescent="0.25">
      <c r="A795" s="3">
        <v>46192</v>
      </c>
      <c r="B795" s="4" t="s">
        <v>636</v>
      </c>
      <c r="C795" s="25" t="s">
        <v>637</v>
      </c>
      <c r="F795" s="2">
        <v>20460.14</v>
      </c>
      <c r="G795" s="2">
        <v>246051930.06</v>
      </c>
    </row>
    <row r="796" spans="1:7" x14ac:dyDescent="0.25">
      <c r="A796" s="3">
        <v>46192</v>
      </c>
      <c r="B796" s="4" t="s">
        <v>636</v>
      </c>
      <c r="C796" s="25" t="s">
        <v>637</v>
      </c>
      <c r="F796" s="2">
        <v>3788.91</v>
      </c>
      <c r="G796" s="2">
        <v>246048141.15000001</v>
      </c>
    </row>
    <row r="797" spans="1:7" x14ac:dyDescent="0.25">
      <c r="A797" s="3">
        <v>46192</v>
      </c>
      <c r="B797" s="4" t="s">
        <v>636</v>
      </c>
      <c r="C797" s="25" t="s">
        <v>637</v>
      </c>
      <c r="F797" s="2">
        <v>37889.14</v>
      </c>
      <c r="G797" s="2">
        <v>246010252.00999999</v>
      </c>
    </row>
    <row r="798" spans="1:7" x14ac:dyDescent="0.25">
      <c r="A798" s="3">
        <v>46192</v>
      </c>
      <c r="B798" s="4" t="s">
        <v>636</v>
      </c>
      <c r="C798" s="25" t="s">
        <v>637</v>
      </c>
      <c r="F798" s="2">
        <v>378891.41</v>
      </c>
      <c r="G798" s="2">
        <v>245631360.59999999</v>
      </c>
    </row>
    <row r="799" spans="1:7" x14ac:dyDescent="0.25">
      <c r="A799" s="3">
        <v>46192</v>
      </c>
      <c r="B799" s="4" t="s">
        <v>636</v>
      </c>
      <c r="C799" s="25" t="s">
        <v>637</v>
      </c>
      <c r="F799" s="2">
        <v>2071867.95</v>
      </c>
      <c r="G799" s="2">
        <v>243559492.65000001</v>
      </c>
    </row>
    <row r="800" spans="1:7" x14ac:dyDescent="0.25">
      <c r="A800" s="3">
        <v>46192</v>
      </c>
      <c r="B800" s="4" t="s">
        <v>635</v>
      </c>
      <c r="C800" s="25" t="s">
        <v>634</v>
      </c>
      <c r="E800" s="2">
        <v>128135.75</v>
      </c>
      <c r="G800" s="2">
        <v>243687628.40000001</v>
      </c>
    </row>
    <row r="801" spans="1:7" x14ac:dyDescent="0.25">
      <c r="A801" s="3">
        <v>46192</v>
      </c>
      <c r="B801" s="4" t="s">
        <v>632</v>
      </c>
      <c r="C801" s="25" t="s">
        <v>633</v>
      </c>
      <c r="E801" s="2">
        <v>94400</v>
      </c>
      <c r="G801" s="2">
        <v>243782028.40000001</v>
      </c>
    </row>
    <row r="802" spans="1:7" x14ac:dyDescent="0.25">
      <c r="A802" s="3">
        <v>46192</v>
      </c>
      <c r="B802" s="4" t="s">
        <v>632</v>
      </c>
      <c r="C802" s="25" t="s">
        <v>631</v>
      </c>
      <c r="F802" s="2">
        <v>94400</v>
      </c>
      <c r="G802" s="2">
        <v>243687628.40000001</v>
      </c>
    </row>
    <row r="803" spans="1:7" x14ac:dyDescent="0.25">
      <c r="A803" s="3">
        <v>46192</v>
      </c>
      <c r="B803" s="4" t="s">
        <v>630</v>
      </c>
      <c r="C803" s="25" t="s">
        <v>629</v>
      </c>
      <c r="E803" s="2">
        <v>312584472.47000003</v>
      </c>
      <c r="G803" s="2">
        <v>556272100.87</v>
      </c>
    </row>
    <row r="804" spans="1:7" x14ac:dyDescent="0.25">
      <c r="A804" s="3">
        <v>46192</v>
      </c>
      <c r="B804" s="4" t="s">
        <v>628</v>
      </c>
      <c r="C804" s="25" t="s">
        <v>627</v>
      </c>
      <c r="E804" s="2">
        <v>18331147.18</v>
      </c>
      <c r="G804" s="2">
        <v>574603248.04999995</v>
      </c>
    </row>
    <row r="805" spans="1:7" x14ac:dyDescent="0.25">
      <c r="A805" s="3">
        <v>46192</v>
      </c>
      <c r="B805" s="4" t="s">
        <v>626</v>
      </c>
      <c r="C805" s="25" t="s">
        <v>625</v>
      </c>
      <c r="E805" s="2">
        <v>6000</v>
      </c>
      <c r="G805" s="2">
        <v>574609248.04999995</v>
      </c>
    </row>
    <row r="806" spans="1:7" x14ac:dyDescent="0.25">
      <c r="A806" s="3">
        <v>46192</v>
      </c>
      <c r="B806" s="4" t="s">
        <v>624</v>
      </c>
      <c r="C806" s="25" t="s">
        <v>623</v>
      </c>
      <c r="E806" s="2">
        <v>3300</v>
      </c>
      <c r="G806" s="2">
        <v>574612548.04999995</v>
      </c>
    </row>
    <row r="807" spans="1:7" x14ac:dyDescent="0.25">
      <c r="A807" s="3">
        <v>46192</v>
      </c>
      <c r="B807" s="4" t="s">
        <v>622</v>
      </c>
      <c r="C807" s="25" t="s">
        <v>621</v>
      </c>
      <c r="E807" s="2">
        <v>6000</v>
      </c>
      <c r="G807" s="2">
        <v>574618548.04999995</v>
      </c>
    </row>
    <row r="808" spans="1:7" x14ac:dyDescent="0.25">
      <c r="A808" s="3">
        <v>46192</v>
      </c>
      <c r="B808" s="4" t="s">
        <v>620</v>
      </c>
      <c r="C808" s="25" t="s">
        <v>619</v>
      </c>
      <c r="E808" s="2">
        <v>49908.6</v>
      </c>
      <c r="G808" s="2">
        <v>574668456.64999998</v>
      </c>
    </row>
    <row r="809" spans="1:7" x14ac:dyDescent="0.25">
      <c r="A809" s="3">
        <v>46192</v>
      </c>
      <c r="B809" s="4" t="s">
        <v>618</v>
      </c>
      <c r="C809" s="25" t="s">
        <v>617</v>
      </c>
      <c r="E809" s="2">
        <v>1000</v>
      </c>
      <c r="G809" s="2">
        <v>574669456.64999998</v>
      </c>
    </row>
    <row r="810" spans="1:7" x14ac:dyDescent="0.25">
      <c r="A810" s="3">
        <v>46192</v>
      </c>
      <c r="B810" s="4" t="s">
        <v>616</v>
      </c>
      <c r="C810" s="25" t="s">
        <v>615</v>
      </c>
      <c r="E810" s="2">
        <v>6000</v>
      </c>
      <c r="G810" s="2">
        <v>574675456.64999998</v>
      </c>
    </row>
    <row r="811" spans="1:7" x14ac:dyDescent="0.25">
      <c r="A811" s="3">
        <v>46192</v>
      </c>
      <c r="B811" s="4" t="s">
        <v>614</v>
      </c>
      <c r="C811" s="25" t="s">
        <v>613</v>
      </c>
      <c r="E811" s="2">
        <v>8500</v>
      </c>
      <c r="G811" s="2">
        <v>574683956.64999998</v>
      </c>
    </row>
    <row r="812" spans="1:7" x14ac:dyDescent="0.25">
      <c r="A812" s="3">
        <v>46192</v>
      </c>
      <c r="B812" s="4" t="s">
        <v>612</v>
      </c>
      <c r="C812" s="25" t="s">
        <v>611</v>
      </c>
      <c r="E812" s="2">
        <v>34721.47</v>
      </c>
      <c r="G812" s="2">
        <v>574718678.12</v>
      </c>
    </row>
    <row r="813" spans="1:7" x14ac:dyDescent="0.25">
      <c r="A813" s="3">
        <v>46192</v>
      </c>
      <c r="B813" s="4" t="s">
        <v>610</v>
      </c>
      <c r="C813" s="25" t="s">
        <v>609</v>
      </c>
      <c r="E813" s="2">
        <v>185213.7</v>
      </c>
      <c r="G813" s="2">
        <v>574903891.82000005</v>
      </c>
    </row>
    <row r="814" spans="1:7" x14ac:dyDescent="0.25">
      <c r="A814" s="3">
        <v>46192</v>
      </c>
      <c r="B814" s="4" t="s">
        <v>608</v>
      </c>
      <c r="C814" s="25" t="s">
        <v>607</v>
      </c>
      <c r="E814" s="2">
        <v>1881023</v>
      </c>
      <c r="G814" s="2">
        <v>576784914.82000005</v>
      </c>
    </row>
    <row r="815" spans="1:7" x14ac:dyDescent="0.25">
      <c r="A815" s="3">
        <v>46192</v>
      </c>
      <c r="B815" s="4" t="s">
        <v>606</v>
      </c>
      <c r="C815" s="25" t="s">
        <v>605</v>
      </c>
      <c r="E815" s="2">
        <v>1032829</v>
      </c>
      <c r="G815" s="2">
        <v>577817743.82000005</v>
      </c>
    </row>
    <row r="816" spans="1:7" x14ac:dyDescent="0.25">
      <c r="A816" s="3">
        <v>46192</v>
      </c>
      <c r="B816" s="4" t="s">
        <v>604</v>
      </c>
      <c r="C816" s="25" t="s">
        <v>603</v>
      </c>
      <c r="E816" s="2">
        <v>6000</v>
      </c>
      <c r="G816" s="2">
        <v>577823743.82000005</v>
      </c>
    </row>
    <row r="817" spans="1:7" x14ac:dyDescent="0.25">
      <c r="A817" s="3">
        <v>46192</v>
      </c>
      <c r="B817" s="4" t="s">
        <v>602</v>
      </c>
      <c r="C817" s="25" t="s">
        <v>601</v>
      </c>
      <c r="E817" s="2">
        <v>4676.25</v>
      </c>
      <c r="G817" s="2">
        <v>577828420.07000005</v>
      </c>
    </row>
    <row r="818" spans="1:7" x14ac:dyDescent="0.25">
      <c r="A818" s="3">
        <v>46192</v>
      </c>
      <c r="B818" s="4" t="s">
        <v>600</v>
      </c>
      <c r="C818" s="25" t="s">
        <v>599</v>
      </c>
      <c r="E818" s="2">
        <v>5000</v>
      </c>
      <c r="G818" s="2">
        <v>577833420.07000005</v>
      </c>
    </row>
    <row r="819" spans="1:7" x14ac:dyDescent="0.25">
      <c r="A819" s="3">
        <v>46192</v>
      </c>
      <c r="B819" s="4" t="s">
        <v>598</v>
      </c>
      <c r="C819" s="25" t="s">
        <v>597</v>
      </c>
      <c r="E819" s="2">
        <v>5000</v>
      </c>
      <c r="G819" s="2">
        <v>577838420.07000005</v>
      </c>
    </row>
    <row r="820" spans="1:7" x14ac:dyDescent="0.25">
      <c r="A820" s="3">
        <v>46192</v>
      </c>
      <c r="B820" s="4" t="s">
        <v>596</v>
      </c>
      <c r="C820" s="25" t="s">
        <v>595</v>
      </c>
      <c r="E820" s="2">
        <v>8500</v>
      </c>
      <c r="G820" s="2">
        <v>577846920.07000005</v>
      </c>
    </row>
    <row r="821" spans="1:7" x14ac:dyDescent="0.25">
      <c r="A821" s="3">
        <v>46192</v>
      </c>
      <c r="B821" s="4" t="s">
        <v>594</v>
      </c>
      <c r="C821" s="25" t="s">
        <v>1784</v>
      </c>
      <c r="E821" s="2">
        <v>9900</v>
      </c>
      <c r="G821" s="2">
        <v>577856820.07000005</v>
      </c>
    </row>
    <row r="822" spans="1:7" x14ac:dyDescent="0.25">
      <c r="A822" s="3">
        <v>46192</v>
      </c>
      <c r="B822" s="4" t="s">
        <v>593</v>
      </c>
      <c r="C822" s="25" t="s">
        <v>592</v>
      </c>
      <c r="E822" s="2">
        <v>3300</v>
      </c>
      <c r="G822" s="2">
        <v>577860120.07000005</v>
      </c>
    </row>
    <row r="823" spans="1:7" x14ac:dyDescent="0.25">
      <c r="A823" s="3">
        <v>46192</v>
      </c>
      <c r="B823" s="4" t="s">
        <v>591</v>
      </c>
      <c r="C823" s="25" t="s">
        <v>590</v>
      </c>
      <c r="E823" s="2">
        <v>6000</v>
      </c>
      <c r="G823" s="2">
        <v>577866120.07000005</v>
      </c>
    </row>
    <row r="824" spans="1:7" x14ac:dyDescent="0.25">
      <c r="A824" s="3">
        <v>46192</v>
      </c>
      <c r="B824" s="4" t="s">
        <v>589</v>
      </c>
      <c r="C824" s="25" t="s">
        <v>588</v>
      </c>
      <c r="E824" s="2">
        <v>6000</v>
      </c>
      <c r="G824" s="2">
        <v>577872120.07000005</v>
      </c>
    </row>
    <row r="825" spans="1:7" x14ac:dyDescent="0.25">
      <c r="A825" s="3">
        <v>46195</v>
      </c>
      <c r="B825" s="4" t="s">
        <v>8</v>
      </c>
      <c r="C825" s="25" t="s">
        <v>587</v>
      </c>
      <c r="F825" s="2">
        <v>136644</v>
      </c>
      <c r="G825" s="2">
        <v>577735476.07000005</v>
      </c>
    </row>
    <row r="826" spans="1:7" x14ac:dyDescent="0.25">
      <c r="A826" s="3">
        <v>46195</v>
      </c>
      <c r="B826" s="4" t="s">
        <v>15</v>
      </c>
      <c r="C826" s="25" t="s">
        <v>586</v>
      </c>
      <c r="F826" s="2">
        <v>48675</v>
      </c>
      <c r="G826" s="2">
        <v>577686801.07000005</v>
      </c>
    </row>
    <row r="827" spans="1:7" x14ac:dyDescent="0.25">
      <c r="A827" s="3">
        <v>46195</v>
      </c>
      <c r="B827" s="4" t="s">
        <v>585</v>
      </c>
      <c r="C827" s="25" t="s">
        <v>584</v>
      </c>
      <c r="F827" s="2">
        <v>70800</v>
      </c>
      <c r="G827" s="2">
        <v>577616001.07000005</v>
      </c>
    </row>
    <row r="828" spans="1:7" x14ac:dyDescent="0.25">
      <c r="A828" s="3">
        <v>46195</v>
      </c>
      <c r="B828" s="4" t="s">
        <v>582</v>
      </c>
      <c r="C828" s="25" t="s">
        <v>583</v>
      </c>
      <c r="E828" s="2">
        <v>5964446.7800000003</v>
      </c>
      <c r="G828" s="2">
        <v>583580447.85000002</v>
      </c>
    </row>
    <row r="829" spans="1:7" x14ac:dyDescent="0.25">
      <c r="A829" s="3">
        <v>46195</v>
      </c>
      <c r="B829" s="4" t="s">
        <v>582</v>
      </c>
      <c r="C829" s="25" t="s">
        <v>581</v>
      </c>
      <c r="F829" s="2">
        <v>557928.12</v>
      </c>
      <c r="G829" s="2">
        <v>583022519.73000002</v>
      </c>
    </row>
    <row r="830" spans="1:7" x14ac:dyDescent="0.25">
      <c r="A830" s="3">
        <v>46195</v>
      </c>
      <c r="B830" s="4" t="s">
        <v>582</v>
      </c>
      <c r="C830" s="25" t="s">
        <v>581</v>
      </c>
      <c r="F830" s="2">
        <v>247753.94</v>
      </c>
      <c r="G830" s="2">
        <v>582774765.78999996</v>
      </c>
    </row>
    <row r="831" spans="1:7" x14ac:dyDescent="0.25">
      <c r="A831" s="3">
        <v>46195</v>
      </c>
      <c r="B831" s="4" t="s">
        <v>582</v>
      </c>
      <c r="C831" s="25" t="s">
        <v>581</v>
      </c>
      <c r="F831" s="2">
        <v>458803.6</v>
      </c>
      <c r="G831" s="2">
        <v>582315962.19000006</v>
      </c>
    </row>
    <row r="832" spans="1:7" x14ac:dyDescent="0.25">
      <c r="A832" s="3">
        <v>46195</v>
      </c>
      <c r="B832" s="4" t="s">
        <v>582</v>
      </c>
      <c r="C832" s="25" t="s">
        <v>581</v>
      </c>
      <c r="F832" s="2">
        <v>45880.36</v>
      </c>
      <c r="G832" s="2">
        <v>582270081.83000004</v>
      </c>
    </row>
    <row r="833" spans="1:7" x14ac:dyDescent="0.25">
      <c r="A833" s="3">
        <v>46195</v>
      </c>
      <c r="B833" s="4" t="s">
        <v>582</v>
      </c>
      <c r="C833" s="25" t="s">
        <v>581</v>
      </c>
      <c r="F833" s="2">
        <v>5964446.7800000003</v>
      </c>
      <c r="G833" s="2">
        <v>576305635.04999995</v>
      </c>
    </row>
    <row r="834" spans="1:7" x14ac:dyDescent="0.25">
      <c r="A834" s="3">
        <v>46195</v>
      </c>
      <c r="B834" s="4" t="s">
        <v>582</v>
      </c>
      <c r="C834" s="25" t="s">
        <v>581</v>
      </c>
      <c r="F834" s="2">
        <v>37424127.799999997</v>
      </c>
      <c r="G834" s="2">
        <v>538881507.25</v>
      </c>
    </row>
    <row r="835" spans="1:7" x14ac:dyDescent="0.25">
      <c r="A835" s="3">
        <v>46195</v>
      </c>
      <c r="B835" s="4" t="s">
        <v>580</v>
      </c>
      <c r="C835" s="25" t="s">
        <v>579</v>
      </c>
      <c r="F835" s="2">
        <v>1134463.29</v>
      </c>
      <c r="G835" s="2">
        <v>537747043.96000004</v>
      </c>
    </row>
    <row r="836" spans="1:7" x14ac:dyDescent="0.25">
      <c r="A836" s="3">
        <v>46195</v>
      </c>
      <c r="B836" s="4" t="s">
        <v>578</v>
      </c>
      <c r="C836" s="25" t="s">
        <v>577</v>
      </c>
      <c r="F836" s="2">
        <v>3584174.03</v>
      </c>
      <c r="G836" s="2">
        <v>534162869.93000001</v>
      </c>
    </row>
    <row r="837" spans="1:7" x14ac:dyDescent="0.25">
      <c r="A837" s="3">
        <v>46195</v>
      </c>
      <c r="B837" s="4" t="s">
        <v>575</v>
      </c>
      <c r="C837" s="25" t="s">
        <v>576</v>
      </c>
      <c r="E837" s="2">
        <v>522225.91999999998</v>
      </c>
      <c r="G837" s="2">
        <v>534685095.85000002</v>
      </c>
    </row>
    <row r="838" spans="1:7" x14ac:dyDescent="0.25">
      <c r="A838" s="3">
        <v>46195</v>
      </c>
      <c r="B838" s="4" t="s">
        <v>575</v>
      </c>
      <c r="C838" s="25" t="s">
        <v>574</v>
      </c>
      <c r="F838" s="2">
        <v>28200.2</v>
      </c>
      <c r="G838" s="2">
        <v>534656895.64999998</v>
      </c>
    </row>
    <row r="839" spans="1:7" x14ac:dyDescent="0.25">
      <c r="A839" s="3">
        <v>46195</v>
      </c>
      <c r="B839" s="4" t="s">
        <v>575</v>
      </c>
      <c r="C839" s="25" t="s">
        <v>574</v>
      </c>
      <c r="F839" s="2">
        <v>5222.26</v>
      </c>
      <c r="G839" s="2">
        <v>534651673.38999999</v>
      </c>
    </row>
    <row r="840" spans="1:7" x14ac:dyDescent="0.25">
      <c r="A840" s="3">
        <v>46195</v>
      </c>
      <c r="B840" s="4" t="s">
        <v>575</v>
      </c>
      <c r="C840" s="25" t="s">
        <v>574</v>
      </c>
      <c r="F840" s="2">
        <v>52222.59</v>
      </c>
      <c r="G840" s="2">
        <v>534599450.80000001</v>
      </c>
    </row>
    <row r="841" spans="1:7" x14ac:dyDescent="0.25">
      <c r="A841" s="3">
        <v>46195</v>
      </c>
      <c r="B841" s="4" t="s">
        <v>575</v>
      </c>
      <c r="C841" s="25" t="s">
        <v>574</v>
      </c>
      <c r="F841" s="2">
        <v>522225.91999999998</v>
      </c>
      <c r="G841" s="2">
        <v>534077224.88</v>
      </c>
    </row>
    <row r="842" spans="1:7" x14ac:dyDescent="0.25">
      <c r="A842" s="3">
        <v>46195</v>
      </c>
      <c r="B842" s="4" t="s">
        <v>575</v>
      </c>
      <c r="C842" s="25" t="s">
        <v>574</v>
      </c>
      <c r="F842" s="2">
        <v>4440748.09</v>
      </c>
      <c r="G842" s="2">
        <v>529636476.79000002</v>
      </c>
    </row>
    <row r="843" spans="1:7" x14ac:dyDescent="0.25">
      <c r="A843" s="3">
        <v>46195</v>
      </c>
      <c r="B843" s="4" t="s">
        <v>573</v>
      </c>
      <c r="C843" s="25" t="s">
        <v>572</v>
      </c>
      <c r="E843" s="2">
        <v>27045</v>
      </c>
      <c r="G843" s="2">
        <v>529663521.79000002</v>
      </c>
    </row>
    <row r="844" spans="1:7" x14ac:dyDescent="0.25">
      <c r="A844" s="3">
        <v>46195</v>
      </c>
      <c r="B844" s="4" t="s">
        <v>573</v>
      </c>
      <c r="C844" s="25" t="s">
        <v>572</v>
      </c>
      <c r="E844" s="2">
        <v>5400</v>
      </c>
      <c r="G844" s="2">
        <v>529668921.79000002</v>
      </c>
    </row>
    <row r="845" spans="1:7" x14ac:dyDescent="0.25">
      <c r="A845" s="3">
        <v>46195</v>
      </c>
      <c r="B845" s="4" t="s">
        <v>573</v>
      </c>
      <c r="C845" s="25" t="s">
        <v>572</v>
      </c>
      <c r="E845" s="2">
        <v>5000</v>
      </c>
      <c r="G845" s="2">
        <v>529673921.79000002</v>
      </c>
    </row>
    <row r="846" spans="1:7" x14ac:dyDescent="0.25">
      <c r="A846" s="3">
        <v>46195</v>
      </c>
      <c r="B846" s="4" t="s">
        <v>571</v>
      </c>
      <c r="C846" s="25" t="s">
        <v>570</v>
      </c>
      <c r="E846" s="2">
        <v>263222311.38999999</v>
      </c>
      <c r="G846" s="2">
        <v>792896233.17999995</v>
      </c>
    </row>
    <row r="847" spans="1:7" x14ac:dyDescent="0.25">
      <c r="A847" s="3">
        <v>46195</v>
      </c>
      <c r="B847" s="4" t="s">
        <v>569</v>
      </c>
      <c r="C847" s="25" t="s">
        <v>568</v>
      </c>
      <c r="E847" s="2">
        <v>6516481.2199999997</v>
      </c>
      <c r="G847" s="2">
        <v>799412714.39999998</v>
      </c>
    </row>
    <row r="848" spans="1:7" x14ac:dyDescent="0.25">
      <c r="A848" s="3">
        <v>46195</v>
      </c>
      <c r="B848" s="4" t="s">
        <v>566</v>
      </c>
      <c r="C848" s="25" t="s">
        <v>567</v>
      </c>
      <c r="F848" s="2">
        <v>2748253.76</v>
      </c>
      <c r="G848" s="2">
        <v>796664460.63999999</v>
      </c>
    </row>
    <row r="849" spans="1:7" x14ac:dyDescent="0.25">
      <c r="A849" s="3">
        <v>46195</v>
      </c>
      <c r="B849" s="4" t="s">
        <v>566</v>
      </c>
      <c r="C849" s="25" t="s">
        <v>567</v>
      </c>
      <c r="F849" s="2">
        <v>51475</v>
      </c>
      <c r="G849" s="2">
        <v>796612985.63999999</v>
      </c>
    </row>
    <row r="850" spans="1:7" x14ac:dyDescent="0.25">
      <c r="A850" s="3">
        <v>46195</v>
      </c>
      <c r="B850" s="4" t="s">
        <v>566</v>
      </c>
      <c r="C850" s="25" t="s">
        <v>567</v>
      </c>
      <c r="F850" s="2">
        <v>55500</v>
      </c>
      <c r="G850" s="2">
        <v>796557485.63999999</v>
      </c>
    </row>
    <row r="851" spans="1:7" x14ac:dyDescent="0.25">
      <c r="A851" s="3">
        <v>46195</v>
      </c>
      <c r="B851" s="4" t="s">
        <v>566</v>
      </c>
      <c r="C851" s="25" t="s">
        <v>567</v>
      </c>
      <c r="F851" s="2">
        <v>1357070.82</v>
      </c>
      <c r="G851" s="2">
        <v>795200414.82000005</v>
      </c>
    </row>
    <row r="852" spans="1:7" x14ac:dyDescent="0.25">
      <c r="A852" s="3">
        <v>46195</v>
      </c>
      <c r="B852" s="4" t="s">
        <v>566</v>
      </c>
      <c r="C852" s="25" t="s">
        <v>567</v>
      </c>
      <c r="F852" s="2">
        <v>1741693.9</v>
      </c>
      <c r="G852" s="2">
        <v>793458720.91999996</v>
      </c>
    </row>
    <row r="853" spans="1:7" x14ac:dyDescent="0.25">
      <c r="A853" s="3">
        <v>46195</v>
      </c>
      <c r="B853" s="4" t="s">
        <v>566</v>
      </c>
      <c r="C853" s="25" t="s">
        <v>567</v>
      </c>
      <c r="F853" s="2">
        <v>459322.41</v>
      </c>
      <c r="G853" s="2">
        <v>792999398.50999999</v>
      </c>
    </row>
    <row r="854" spans="1:7" x14ac:dyDescent="0.25">
      <c r="A854" s="3">
        <v>46195</v>
      </c>
      <c r="B854" s="4" t="s">
        <v>566</v>
      </c>
      <c r="C854" s="25" t="s">
        <v>567</v>
      </c>
      <c r="F854" s="2">
        <v>144543.20000000001</v>
      </c>
      <c r="G854" s="2">
        <v>792854855.30999994</v>
      </c>
    </row>
    <row r="855" spans="1:7" x14ac:dyDescent="0.25">
      <c r="A855" s="3">
        <v>46195</v>
      </c>
      <c r="B855" s="4" t="s">
        <v>566</v>
      </c>
      <c r="C855" s="25" t="s">
        <v>567</v>
      </c>
      <c r="F855" s="2">
        <v>14038</v>
      </c>
      <c r="G855" s="2">
        <v>792840817.30999994</v>
      </c>
    </row>
    <row r="856" spans="1:7" x14ac:dyDescent="0.25">
      <c r="A856" s="3">
        <v>46195</v>
      </c>
      <c r="B856" s="4" t="s">
        <v>566</v>
      </c>
      <c r="C856" s="25" t="s">
        <v>567</v>
      </c>
      <c r="F856" s="2">
        <v>13466.67</v>
      </c>
      <c r="G856" s="2">
        <v>792827350.63999999</v>
      </c>
    </row>
    <row r="857" spans="1:7" x14ac:dyDescent="0.25">
      <c r="A857" s="3">
        <v>46195</v>
      </c>
      <c r="B857" s="4" t="s">
        <v>566</v>
      </c>
      <c r="C857" s="25" t="s">
        <v>567</v>
      </c>
      <c r="F857" s="2">
        <v>10200</v>
      </c>
      <c r="G857" s="2">
        <v>792817150.63999999</v>
      </c>
    </row>
    <row r="858" spans="1:7" x14ac:dyDescent="0.25">
      <c r="A858" s="3">
        <v>46195</v>
      </c>
      <c r="B858" s="4" t="s">
        <v>566</v>
      </c>
      <c r="C858" s="25" t="s">
        <v>567</v>
      </c>
      <c r="F858" s="2">
        <v>18200</v>
      </c>
      <c r="G858" s="2">
        <v>792798950.63999999</v>
      </c>
    </row>
    <row r="859" spans="1:7" x14ac:dyDescent="0.25">
      <c r="A859" s="3">
        <v>46195</v>
      </c>
      <c r="B859" s="4" t="s">
        <v>566</v>
      </c>
      <c r="C859" s="25" t="s">
        <v>567</v>
      </c>
      <c r="F859" s="2">
        <v>51272.14</v>
      </c>
      <c r="G859" s="2">
        <v>792747678.5</v>
      </c>
    </row>
    <row r="860" spans="1:7" x14ac:dyDescent="0.25">
      <c r="A860" s="3">
        <v>46195</v>
      </c>
      <c r="B860" s="4" t="s">
        <v>566</v>
      </c>
      <c r="C860" s="25" t="s">
        <v>567</v>
      </c>
      <c r="F860" s="2">
        <v>40619661.100000001</v>
      </c>
      <c r="G860" s="2">
        <v>752128017.39999998</v>
      </c>
    </row>
    <row r="861" spans="1:7" x14ac:dyDescent="0.25">
      <c r="A861" s="3">
        <v>46195</v>
      </c>
      <c r="B861" s="4" t="s">
        <v>566</v>
      </c>
      <c r="C861" s="25" t="s">
        <v>1785</v>
      </c>
      <c r="F861" s="2">
        <v>7271096.8499999996</v>
      </c>
      <c r="G861" s="2">
        <v>744856920.54999995</v>
      </c>
    </row>
    <row r="862" spans="1:7" x14ac:dyDescent="0.25">
      <c r="A862" s="3">
        <v>46195</v>
      </c>
      <c r="B862" s="4" t="s">
        <v>565</v>
      </c>
      <c r="C862" s="25" t="s">
        <v>564</v>
      </c>
      <c r="E862" s="2">
        <v>3300</v>
      </c>
      <c r="G862" s="2">
        <v>744860220.54999995</v>
      </c>
    </row>
    <row r="863" spans="1:7" x14ac:dyDescent="0.25">
      <c r="A863" s="3">
        <v>46195</v>
      </c>
      <c r="B863" s="4" t="s">
        <v>563</v>
      </c>
      <c r="C863" s="25" t="s">
        <v>562</v>
      </c>
      <c r="E863" s="2">
        <v>8500</v>
      </c>
      <c r="G863" s="2">
        <v>744868720.54999995</v>
      </c>
    </row>
    <row r="864" spans="1:7" x14ac:dyDescent="0.25">
      <c r="A864" s="3">
        <v>46195</v>
      </c>
      <c r="B864" s="4" t="s">
        <v>561</v>
      </c>
      <c r="C864" s="25" t="s">
        <v>560</v>
      </c>
      <c r="E864" s="2">
        <v>6000</v>
      </c>
      <c r="G864" s="2">
        <v>744874720.54999995</v>
      </c>
    </row>
    <row r="865" spans="1:7" x14ac:dyDescent="0.25">
      <c r="A865" s="3">
        <v>46195</v>
      </c>
      <c r="B865" s="4" t="s">
        <v>559</v>
      </c>
      <c r="C865" s="25" t="s">
        <v>558</v>
      </c>
      <c r="E865" s="2">
        <v>1767.49</v>
      </c>
      <c r="G865" s="2">
        <v>744876488.03999996</v>
      </c>
    </row>
    <row r="866" spans="1:7" x14ac:dyDescent="0.25">
      <c r="A866" s="3">
        <v>46195</v>
      </c>
      <c r="B866" s="4" t="s">
        <v>557</v>
      </c>
      <c r="C866" s="25" t="s">
        <v>556</v>
      </c>
      <c r="E866" s="2">
        <v>1100</v>
      </c>
      <c r="G866" s="2">
        <v>744877588.03999996</v>
      </c>
    </row>
    <row r="867" spans="1:7" x14ac:dyDescent="0.25">
      <c r="A867" s="3">
        <v>46195</v>
      </c>
      <c r="B867" s="4" t="s">
        <v>555</v>
      </c>
      <c r="C867" s="25" t="s">
        <v>554</v>
      </c>
      <c r="E867" s="2">
        <v>8500</v>
      </c>
      <c r="G867" s="2">
        <v>744886088.03999996</v>
      </c>
    </row>
    <row r="868" spans="1:7" x14ac:dyDescent="0.25">
      <c r="A868" s="3">
        <v>46195</v>
      </c>
      <c r="B868" s="4" t="s">
        <v>553</v>
      </c>
      <c r="C868" s="25" t="s">
        <v>552</v>
      </c>
      <c r="E868" s="2">
        <v>6000</v>
      </c>
      <c r="G868" s="2">
        <v>744892088.03999996</v>
      </c>
    </row>
    <row r="869" spans="1:7" x14ac:dyDescent="0.25">
      <c r="A869" s="3">
        <v>46195</v>
      </c>
      <c r="B869" s="4" t="s">
        <v>551</v>
      </c>
      <c r="C869" s="25" t="s">
        <v>550</v>
      </c>
      <c r="E869" s="2">
        <v>3300</v>
      </c>
      <c r="G869" s="2">
        <v>744895388.03999996</v>
      </c>
    </row>
    <row r="870" spans="1:7" x14ac:dyDescent="0.25">
      <c r="A870" s="3">
        <v>46195</v>
      </c>
      <c r="B870" s="4" t="s">
        <v>549</v>
      </c>
      <c r="C870" s="25" t="s">
        <v>548</v>
      </c>
      <c r="E870" s="2">
        <v>3375</v>
      </c>
      <c r="G870" s="2">
        <v>744898763.03999996</v>
      </c>
    </row>
    <row r="871" spans="1:7" x14ac:dyDescent="0.25">
      <c r="A871" s="3">
        <v>46195</v>
      </c>
      <c r="B871" s="4" t="s">
        <v>547</v>
      </c>
      <c r="C871" s="25" t="s">
        <v>546</v>
      </c>
      <c r="E871" s="2">
        <v>10569.95</v>
      </c>
      <c r="G871" s="2">
        <v>744909332.99000001</v>
      </c>
    </row>
    <row r="872" spans="1:7" x14ac:dyDescent="0.25">
      <c r="A872" s="3">
        <v>46195</v>
      </c>
      <c r="B872" s="4" t="s">
        <v>545</v>
      </c>
      <c r="C872" s="25" t="s">
        <v>544</v>
      </c>
      <c r="E872" s="2">
        <v>3300</v>
      </c>
      <c r="G872" s="2">
        <v>744912632.99000001</v>
      </c>
    </row>
    <row r="873" spans="1:7" x14ac:dyDescent="0.25">
      <c r="A873" s="3">
        <v>46195</v>
      </c>
      <c r="B873" s="4" t="s">
        <v>543</v>
      </c>
      <c r="C873" s="25" t="s">
        <v>542</v>
      </c>
      <c r="E873" s="2">
        <v>3500</v>
      </c>
      <c r="G873" s="2">
        <v>744916132.99000001</v>
      </c>
    </row>
    <row r="874" spans="1:7" x14ac:dyDescent="0.25">
      <c r="A874" s="3">
        <v>46195</v>
      </c>
      <c r="B874" s="4" t="s">
        <v>541</v>
      </c>
      <c r="C874" s="25" t="s">
        <v>540</v>
      </c>
      <c r="E874" s="2">
        <v>15000</v>
      </c>
      <c r="G874" s="2">
        <v>744931132.99000001</v>
      </c>
    </row>
    <row r="875" spans="1:7" x14ac:dyDescent="0.25">
      <c r="A875" s="3">
        <v>46195</v>
      </c>
      <c r="B875" s="4" t="s">
        <v>539</v>
      </c>
      <c r="C875" s="25" t="s">
        <v>538</v>
      </c>
      <c r="F875" s="2">
        <v>10305</v>
      </c>
      <c r="G875" s="2">
        <v>744920827.99000001</v>
      </c>
    </row>
    <row r="876" spans="1:7" x14ac:dyDescent="0.25">
      <c r="A876" s="3">
        <v>46195</v>
      </c>
      <c r="B876" s="4" t="s">
        <v>539</v>
      </c>
      <c r="C876" s="25" t="s">
        <v>538</v>
      </c>
      <c r="F876" s="5">
        <v>250</v>
      </c>
      <c r="G876" s="2">
        <v>744920577.99000001</v>
      </c>
    </row>
    <row r="877" spans="1:7" x14ac:dyDescent="0.25">
      <c r="A877" s="3">
        <v>46195</v>
      </c>
      <c r="B877" s="4" t="s">
        <v>539</v>
      </c>
      <c r="C877" s="25" t="s">
        <v>538</v>
      </c>
      <c r="F877" s="2">
        <v>12281.6</v>
      </c>
      <c r="G877" s="2">
        <v>744908296.38999999</v>
      </c>
    </row>
    <row r="878" spans="1:7" x14ac:dyDescent="0.25">
      <c r="A878" s="3">
        <v>46195</v>
      </c>
      <c r="B878" s="4" t="s">
        <v>539</v>
      </c>
      <c r="C878" s="25" t="s">
        <v>538</v>
      </c>
      <c r="F878" s="2">
        <v>11594.8</v>
      </c>
      <c r="G878" s="2">
        <v>744896701.59000003</v>
      </c>
    </row>
    <row r="879" spans="1:7" x14ac:dyDescent="0.25">
      <c r="A879" s="3">
        <v>46195</v>
      </c>
      <c r="B879" s="4" t="s">
        <v>539</v>
      </c>
      <c r="C879" s="25" t="s">
        <v>538</v>
      </c>
      <c r="F879" s="2">
        <v>369568.6</v>
      </c>
      <c r="G879" s="2">
        <v>744527132.99000001</v>
      </c>
    </row>
    <row r="880" spans="1:7" x14ac:dyDescent="0.25">
      <c r="A880" s="3">
        <v>46195</v>
      </c>
      <c r="B880" s="4" t="s">
        <v>539</v>
      </c>
      <c r="C880" s="25" t="s">
        <v>538</v>
      </c>
      <c r="F880" s="2">
        <v>62579.6</v>
      </c>
      <c r="G880" s="2">
        <v>744464553.38999999</v>
      </c>
    </row>
    <row r="881" spans="1:7" x14ac:dyDescent="0.25">
      <c r="A881" s="3">
        <v>46195</v>
      </c>
      <c r="B881" s="4" t="s">
        <v>537</v>
      </c>
      <c r="C881" s="25" t="s">
        <v>536</v>
      </c>
      <c r="F881" s="2">
        <v>5460118.4500000002</v>
      </c>
      <c r="G881" s="2">
        <v>739004434.94000006</v>
      </c>
    </row>
    <row r="882" spans="1:7" x14ac:dyDescent="0.25">
      <c r="A882" s="3">
        <v>46195</v>
      </c>
      <c r="B882" s="4" t="s">
        <v>537</v>
      </c>
      <c r="C882" s="25" t="s">
        <v>536</v>
      </c>
      <c r="F882" s="2">
        <v>1668041.61</v>
      </c>
      <c r="G882" s="2">
        <v>737336393.33000004</v>
      </c>
    </row>
    <row r="883" spans="1:7" x14ac:dyDescent="0.25">
      <c r="A883" s="3">
        <v>46195</v>
      </c>
      <c r="B883" s="4" t="s">
        <v>537</v>
      </c>
      <c r="C883" s="25" t="s">
        <v>536</v>
      </c>
      <c r="F883" s="2">
        <v>12256.66</v>
      </c>
      <c r="G883" s="2">
        <v>737324136.66999996</v>
      </c>
    </row>
    <row r="884" spans="1:7" x14ac:dyDescent="0.25">
      <c r="A884" s="3">
        <v>46195</v>
      </c>
      <c r="B884" s="4" t="s">
        <v>537</v>
      </c>
      <c r="C884" s="25" t="s">
        <v>536</v>
      </c>
      <c r="F884" s="2">
        <v>38730</v>
      </c>
      <c r="G884" s="2">
        <v>737285406.66999996</v>
      </c>
    </row>
    <row r="885" spans="1:7" x14ac:dyDescent="0.25">
      <c r="A885" s="3">
        <v>46195</v>
      </c>
      <c r="B885" s="4" t="s">
        <v>537</v>
      </c>
      <c r="C885" s="25" t="s">
        <v>536</v>
      </c>
      <c r="F885" s="2">
        <v>74500</v>
      </c>
      <c r="G885" s="2">
        <v>737210906.66999996</v>
      </c>
    </row>
    <row r="886" spans="1:7" x14ac:dyDescent="0.25">
      <c r="A886" s="3">
        <v>46195</v>
      </c>
      <c r="B886" s="4" t="s">
        <v>537</v>
      </c>
      <c r="C886" s="25" t="s">
        <v>536</v>
      </c>
      <c r="F886" s="2">
        <v>2026015.77</v>
      </c>
      <c r="G886" s="2">
        <v>735184890.89999998</v>
      </c>
    </row>
    <row r="887" spans="1:7" x14ac:dyDescent="0.25">
      <c r="A887" s="3">
        <v>46195</v>
      </c>
      <c r="B887" s="4" t="s">
        <v>537</v>
      </c>
      <c r="C887" s="25" t="s">
        <v>536</v>
      </c>
      <c r="F887" s="2">
        <v>308961.28000000003</v>
      </c>
      <c r="G887" s="2">
        <v>734875929.62</v>
      </c>
    </row>
    <row r="888" spans="1:7" x14ac:dyDescent="0.25">
      <c r="A888" s="3">
        <v>46195</v>
      </c>
      <c r="B888" s="4" t="s">
        <v>537</v>
      </c>
      <c r="C888" s="25" t="s">
        <v>536</v>
      </c>
      <c r="F888" s="2">
        <v>11800</v>
      </c>
      <c r="G888" s="2">
        <v>734864129.62</v>
      </c>
    </row>
    <row r="889" spans="1:7" x14ac:dyDescent="0.25">
      <c r="A889" s="3">
        <v>46195</v>
      </c>
      <c r="B889" s="4" t="s">
        <v>537</v>
      </c>
      <c r="C889" s="25" t="s">
        <v>536</v>
      </c>
      <c r="F889" s="2">
        <v>135805.88</v>
      </c>
      <c r="G889" s="2">
        <v>734728323.74000001</v>
      </c>
    </row>
    <row r="890" spans="1:7" x14ac:dyDescent="0.25">
      <c r="A890" s="3">
        <v>46195</v>
      </c>
      <c r="B890" s="4" t="s">
        <v>537</v>
      </c>
      <c r="C890" s="25" t="s">
        <v>536</v>
      </c>
      <c r="F890" s="2">
        <v>128384.22</v>
      </c>
      <c r="G890" s="2">
        <v>734599939.51999998</v>
      </c>
    </row>
    <row r="891" spans="1:7" x14ac:dyDescent="0.25">
      <c r="A891" s="3">
        <v>46195</v>
      </c>
      <c r="B891" s="4" t="s">
        <v>537</v>
      </c>
      <c r="C891" s="25" t="s">
        <v>536</v>
      </c>
      <c r="F891" s="2">
        <v>48255302.799999997</v>
      </c>
      <c r="G891" s="2">
        <v>686344636.72000003</v>
      </c>
    </row>
    <row r="892" spans="1:7" x14ac:dyDescent="0.25">
      <c r="A892" s="3">
        <v>46195</v>
      </c>
      <c r="B892" s="4" t="s">
        <v>537</v>
      </c>
      <c r="C892" s="25" t="s">
        <v>536</v>
      </c>
      <c r="F892" s="2">
        <v>8912642.3000000007</v>
      </c>
      <c r="G892" s="2">
        <v>677431994.41999996</v>
      </c>
    </row>
    <row r="893" spans="1:7" x14ac:dyDescent="0.25">
      <c r="A893" s="3">
        <v>46195</v>
      </c>
      <c r="B893" s="4" t="s">
        <v>535</v>
      </c>
      <c r="C893" s="25" t="s">
        <v>534</v>
      </c>
      <c r="E893" s="2">
        <v>2000</v>
      </c>
      <c r="G893" s="2">
        <v>677433994.41999996</v>
      </c>
    </row>
    <row r="894" spans="1:7" x14ac:dyDescent="0.25">
      <c r="A894" s="3">
        <v>46195</v>
      </c>
      <c r="B894" s="4" t="s">
        <v>533</v>
      </c>
      <c r="C894" s="25" t="s">
        <v>532</v>
      </c>
      <c r="E894" s="2">
        <v>6000</v>
      </c>
      <c r="G894" s="2">
        <v>677439994.41999996</v>
      </c>
    </row>
    <row r="895" spans="1:7" x14ac:dyDescent="0.25">
      <c r="A895" s="3">
        <v>46195</v>
      </c>
      <c r="B895" s="4" t="s">
        <v>531</v>
      </c>
      <c r="C895" s="25" t="s">
        <v>530</v>
      </c>
      <c r="E895" s="2">
        <v>6000</v>
      </c>
      <c r="G895" s="2">
        <v>677445994.41999996</v>
      </c>
    </row>
    <row r="896" spans="1:7" x14ac:dyDescent="0.25">
      <c r="A896" s="3">
        <v>46195</v>
      </c>
      <c r="B896" s="4" t="s">
        <v>529</v>
      </c>
      <c r="C896" s="25" t="s">
        <v>528</v>
      </c>
      <c r="E896" s="2">
        <v>6000</v>
      </c>
      <c r="G896" s="2">
        <v>677451994.41999996</v>
      </c>
    </row>
    <row r="897" spans="1:7" x14ac:dyDescent="0.25">
      <c r="A897" s="3">
        <v>46195</v>
      </c>
      <c r="B897" s="4" t="s">
        <v>527</v>
      </c>
      <c r="C897" s="25" t="s">
        <v>526</v>
      </c>
      <c r="E897" s="2">
        <v>15000</v>
      </c>
      <c r="G897" s="2">
        <v>677466994.41999996</v>
      </c>
    </row>
    <row r="898" spans="1:7" x14ac:dyDescent="0.25">
      <c r="A898" s="3">
        <v>46195</v>
      </c>
      <c r="B898" s="4" t="s">
        <v>525</v>
      </c>
      <c r="C898" s="25" t="s">
        <v>1786</v>
      </c>
      <c r="E898" s="2">
        <v>11000</v>
      </c>
      <c r="G898" s="2">
        <v>677477994.41999996</v>
      </c>
    </row>
    <row r="899" spans="1:7" x14ac:dyDescent="0.25">
      <c r="A899" s="3">
        <v>46195</v>
      </c>
      <c r="B899" s="4" t="s">
        <v>524</v>
      </c>
      <c r="C899" s="25" t="s">
        <v>523</v>
      </c>
      <c r="E899" s="2">
        <v>3300</v>
      </c>
      <c r="G899" s="2">
        <v>677481294.41999996</v>
      </c>
    </row>
    <row r="900" spans="1:7" x14ac:dyDescent="0.25">
      <c r="A900" s="3">
        <v>46195</v>
      </c>
      <c r="B900" s="4" t="s">
        <v>522</v>
      </c>
      <c r="C900" s="25" t="s">
        <v>521</v>
      </c>
      <c r="E900" s="2">
        <v>6000</v>
      </c>
      <c r="G900" s="2">
        <v>677487294.41999996</v>
      </c>
    </row>
    <row r="901" spans="1:7" x14ac:dyDescent="0.25">
      <c r="A901" s="3">
        <v>46195</v>
      </c>
      <c r="B901" s="4" t="s">
        <v>520</v>
      </c>
      <c r="C901" s="25" t="s">
        <v>519</v>
      </c>
      <c r="E901" s="2">
        <v>6000</v>
      </c>
      <c r="G901" s="2">
        <v>677493294.41999996</v>
      </c>
    </row>
    <row r="902" spans="1:7" x14ac:dyDescent="0.25">
      <c r="A902" s="3">
        <v>46195</v>
      </c>
      <c r="B902" s="4" t="s">
        <v>1800</v>
      </c>
      <c r="C902" s="25" t="s">
        <v>1801</v>
      </c>
      <c r="F902" s="2">
        <v>432525.01</v>
      </c>
      <c r="G902" s="2">
        <v>677060769.40999997</v>
      </c>
    </row>
    <row r="903" spans="1:7" x14ac:dyDescent="0.25">
      <c r="A903" s="3">
        <v>46196</v>
      </c>
      <c r="B903" s="4" t="s">
        <v>518</v>
      </c>
      <c r="C903" s="25" t="s">
        <v>517</v>
      </c>
      <c r="E903" s="5">
        <v>900</v>
      </c>
      <c r="G903" s="2">
        <v>677061669.40999997</v>
      </c>
    </row>
    <row r="904" spans="1:7" x14ac:dyDescent="0.25">
      <c r="A904" s="3">
        <v>46196</v>
      </c>
      <c r="B904" s="4" t="s">
        <v>516</v>
      </c>
      <c r="C904" s="25" t="s">
        <v>515</v>
      </c>
      <c r="E904" s="2">
        <v>6000</v>
      </c>
      <c r="G904" s="2">
        <v>677067669.40999997</v>
      </c>
    </row>
    <row r="905" spans="1:7" x14ac:dyDescent="0.25">
      <c r="A905" s="3">
        <v>46196</v>
      </c>
      <c r="B905" s="4" t="s">
        <v>514</v>
      </c>
      <c r="C905" s="25" t="s">
        <v>513</v>
      </c>
      <c r="E905" s="2">
        <v>13122</v>
      </c>
      <c r="G905" s="2">
        <v>677080791.40999997</v>
      </c>
    </row>
    <row r="906" spans="1:7" x14ac:dyDescent="0.25">
      <c r="A906" s="3">
        <v>46196</v>
      </c>
      <c r="B906" s="4" t="s">
        <v>512</v>
      </c>
      <c r="C906" s="25" t="s">
        <v>511</v>
      </c>
      <c r="E906" s="2">
        <v>6000</v>
      </c>
      <c r="G906" s="2">
        <v>677086791.40999997</v>
      </c>
    </row>
    <row r="907" spans="1:7" x14ac:dyDescent="0.25">
      <c r="A907" s="3">
        <v>46196</v>
      </c>
      <c r="B907" s="4" t="s">
        <v>510</v>
      </c>
      <c r="C907" s="25" t="s">
        <v>509</v>
      </c>
      <c r="F907" s="2">
        <v>3486.68</v>
      </c>
      <c r="G907" s="2">
        <v>677083304.73000002</v>
      </c>
    </row>
    <row r="908" spans="1:7" x14ac:dyDescent="0.25">
      <c r="A908" s="3">
        <v>46196</v>
      </c>
      <c r="B908" s="4" t="s">
        <v>510</v>
      </c>
      <c r="C908" s="25" t="s">
        <v>509</v>
      </c>
      <c r="F908" s="5">
        <v>25</v>
      </c>
      <c r="G908" s="2">
        <v>677083279.73000002</v>
      </c>
    </row>
    <row r="909" spans="1:7" x14ac:dyDescent="0.25">
      <c r="A909" s="3">
        <v>46196</v>
      </c>
      <c r="B909" s="4" t="s">
        <v>510</v>
      </c>
      <c r="C909" s="25" t="s">
        <v>509</v>
      </c>
      <c r="F909" s="2">
        <v>1824</v>
      </c>
      <c r="G909" s="2">
        <v>677081455.73000002</v>
      </c>
    </row>
    <row r="910" spans="1:7" x14ac:dyDescent="0.25">
      <c r="A910" s="3">
        <v>46196</v>
      </c>
      <c r="B910" s="4" t="s">
        <v>510</v>
      </c>
      <c r="C910" s="25" t="s">
        <v>509</v>
      </c>
      <c r="F910" s="2">
        <v>1722</v>
      </c>
      <c r="G910" s="2">
        <v>677079733.73000002</v>
      </c>
    </row>
    <row r="911" spans="1:7" x14ac:dyDescent="0.25">
      <c r="A911" s="3">
        <v>46196</v>
      </c>
      <c r="B911" s="4" t="s">
        <v>510</v>
      </c>
      <c r="C911" s="25" t="s">
        <v>509</v>
      </c>
      <c r="F911" s="2">
        <v>52942.32</v>
      </c>
      <c r="G911" s="2">
        <v>677026791.40999997</v>
      </c>
    </row>
    <row r="912" spans="1:7" x14ac:dyDescent="0.25">
      <c r="A912" s="3">
        <v>46196</v>
      </c>
      <c r="B912" s="4" t="s">
        <v>510</v>
      </c>
      <c r="C912" s="25" t="s">
        <v>509</v>
      </c>
      <c r="F912" s="2">
        <v>9294</v>
      </c>
      <c r="G912" s="2">
        <v>677017497.40999997</v>
      </c>
    </row>
    <row r="913" spans="1:7" x14ac:dyDescent="0.25">
      <c r="A913" s="3">
        <v>46196</v>
      </c>
      <c r="B913" s="4" t="s">
        <v>508</v>
      </c>
      <c r="C913" s="25" t="s">
        <v>507</v>
      </c>
      <c r="E913" s="2">
        <v>184195386.18000001</v>
      </c>
      <c r="G913" s="2">
        <v>861212883.59000003</v>
      </c>
    </row>
    <row r="914" spans="1:7" x14ac:dyDescent="0.25">
      <c r="A914" s="3">
        <v>46196</v>
      </c>
      <c r="B914" s="4" t="s">
        <v>506</v>
      </c>
      <c r="C914" s="25" t="s">
        <v>505</v>
      </c>
      <c r="E914" s="2">
        <v>5872234.7800000003</v>
      </c>
      <c r="G914" s="2">
        <v>867085118.37</v>
      </c>
    </row>
    <row r="915" spans="1:7" x14ac:dyDescent="0.25">
      <c r="A915" s="3">
        <v>46196</v>
      </c>
      <c r="B915" s="4" t="s">
        <v>504</v>
      </c>
      <c r="C915" s="25" t="s">
        <v>503</v>
      </c>
      <c r="F915" s="2">
        <v>1142091.3999999999</v>
      </c>
      <c r="G915" s="2">
        <v>865943026.97000003</v>
      </c>
    </row>
    <row r="916" spans="1:7" x14ac:dyDescent="0.25">
      <c r="A916" s="3">
        <v>46196</v>
      </c>
      <c r="B916" s="4" t="s">
        <v>504</v>
      </c>
      <c r="C916" s="25" t="s">
        <v>503</v>
      </c>
      <c r="F916" s="2">
        <v>4025</v>
      </c>
      <c r="G916" s="2">
        <v>865939001.97000003</v>
      </c>
    </row>
    <row r="917" spans="1:7" x14ac:dyDescent="0.25">
      <c r="A917" s="3">
        <v>46196</v>
      </c>
      <c r="B917" s="4" t="s">
        <v>504</v>
      </c>
      <c r="C917" s="25" t="s">
        <v>503</v>
      </c>
      <c r="F917" s="2">
        <v>308209.3</v>
      </c>
      <c r="G917" s="2">
        <v>865630792.66999996</v>
      </c>
    </row>
    <row r="918" spans="1:7" x14ac:dyDescent="0.25">
      <c r="A918" s="3">
        <v>46196</v>
      </c>
      <c r="B918" s="4" t="s">
        <v>504</v>
      </c>
      <c r="C918" s="25" t="s">
        <v>503</v>
      </c>
      <c r="F918" s="2">
        <v>353342.52</v>
      </c>
      <c r="G918" s="2">
        <v>865277450.14999998</v>
      </c>
    </row>
    <row r="919" spans="1:7" x14ac:dyDescent="0.25">
      <c r="A919" s="3">
        <v>46196</v>
      </c>
      <c r="B919" s="4" t="s">
        <v>504</v>
      </c>
      <c r="C919" s="25" t="s">
        <v>503</v>
      </c>
      <c r="F919" s="2">
        <v>17494.419999999998</v>
      </c>
      <c r="G919" s="2">
        <v>865259955.73000002</v>
      </c>
    </row>
    <row r="920" spans="1:7" x14ac:dyDescent="0.25">
      <c r="A920" s="3">
        <v>46196</v>
      </c>
      <c r="B920" s="4" t="s">
        <v>504</v>
      </c>
      <c r="C920" s="25" t="s">
        <v>503</v>
      </c>
      <c r="F920" s="2">
        <v>16261.7</v>
      </c>
      <c r="G920" s="2">
        <v>865243694.02999997</v>
      </c>
    </row>
    <row r="921" spans="1:7" x14ac:dyDescent="0.25">
      <c r="A921" s="3">
        <v>46196</v>
      </c>
      <c r="B921" s="4" t="s">
        <v>504</v>
      </c>
      <c r="C921" s="25" t="s">
        <v>503</v>
      </c>
      <c r="F921" s="2">
        <v>8897575.6600000001</v>
      </c>
      <c r="G921" s="2">
        <v>856346118.37</v>
      </c>
    </row>
    <row r="922" spans="1:7" x14ac:dyDescent="0.25">
      <c r="A922" s="3">
        <v>46196</v>
      </c>
      <c r="B922" s="4" t="s">
        <v>504</v>
      </c>
      <c r="C922" s="25" t="s">
        <v>503</v>
      </c>
      <c r="F922" s="2">
        <v>1653894.1</v>
      </c>
      <c r="G922" s="2">
        <v>854692224.26999998</v>
      </c>
    </row>
    <row r="923" spans="1:7" x14ac:dyDescent="0.25">
      <c r="A923" s="3">
        <v>46196</v>
      </c>
      <c r="B923" s="4" t="s">
        <v>502</v>
      </c>
      <c r="C923" s="25" t="s">
        <v>501</v>
      </c>
      <c r="E923" s="2">
        <v>2331276.2000000002</v>
      </c>
      <c r="G923" s="2">
        <v>857023500.47000003</v>
      </c>
    </row>
    <row r="924" spans="1:7" x14ac:dyDescent="0.25">
      <c r="A924" s="3">
        <v>46196</v>
      </c>
      <c r="B924" s="4" t="s">
        <v>500</v>
      </c>
      <c r="C924" s="25" t="s">
        <v>499</v>
      </c>
      <c r="E924" s="2">
        <v>3300</v>
      </c>
      <c r="G924" s="2">
        <v>857026800.47000003</v>
      </c>
    </row>
    <row r="925" spans="1:7" x14ac:dyDescent="0.25">
      <c r="A925" s="3">
        <v>46196</v>
      </c>
      <c r="B925" s="4" t="s">
        <v>498</v>
      </c>
      <c r="C925" s="25" t="s">
        <v>497</v>
      </c>
      <c r="E925" s="2">
        <v>232639.12</v>
      </c>
      <c r="G925" s="2">
        <v>857259439.59000003</v>
      </c>
    </row>
    <row r="926" spans="1:7" x14ac:dyDescent="0.25">
      <c r="A926" s="3">
        <v>46196</v>
      </c>
      <c r="B926" s="4" t="s">
        <v>496</v>
      </c>
      <c r="C926" s="25" t="s">
        <v>495</v>
      </c>
      <c r="E926" s="2">
        <v>3300</v>
      </c>
      <c r="G926" s="2">
        <v>857262739.59000003</v>
      </c>
    </row>
    <row r="927" spans="1:7" x14ac:dyDescent="0.25">
      <c r="A927" s="3">
        <v>46196</v>
      </c>
      <c r="B927" s="4" t="s">
        <v>494</v>
      </c>
      <c r="C927" s="25" t="s">
        <v>493</v>
      </c>
      <c r="E927" s="2">
        <v>3300</v>
      </c>
      <c r="G927" s="2">
        <v>857266039.59000003</v>
      </c>
    </row>
    <row r="928" spans="1:7" x14ac:dyDescent="0.25">
      <c r="A928" s="3">
        <v>46196</v>
      </c>
      <c r="B928" s="4" t="s">
        <v>492</v>
      </c>
      <c r="C928" s="25" t="s">
        <v>491</v>
      </c>
      <c r="E928" s="2">
        <v>5500</v>
      </c>
      <c r="G928" s="2">
        <v>857271539.59000003</v>
      </c>
    </row>
    <row r="929" spans="1:7" x14ac:dyDescent="0.25">
      <c r="A929" s="3">
        <v>46196</v>
      </c>
      <c r="B929" s="4" t="s">
        <v>490</v>
      </c>
      <c r="C929" s="25" t="s">
        <v>489</v>
      </c>
      <c r="E929" s="2">
        <v>6000</v>
      </c>
      <c r="G929" s="2">
        <v>857277539.59000003</v>
      </c>
    </row>
    <row r="930" spans="1:7" x14ac:dyDescent="0.25">
      <c r="A930" s="3">
        <v>46196</v>
      </c>
      <c r="B930" s="4" t="s">
        <v>488</v>
      </c>
      <c r="C930" s="25" t="s">
        <v>487</v>
      </c>
      <c r="E930" s="2">
        <v>53140.35</v>
      </c>
      <c r="G930" s="2">
        <v>857330679.94000006</v>
      </c>
    </row>
    <row r="931" spans="1:7" x14ac:dyDescent="0.25">
      <c r="A931" s="3">
        <v>46196</v>
      </c>
      <c r="B931" s="4" t="s">
        <v>486</v>
      </c>
      <c r="C931" s="25" t="s">
        <v>485</v>
      </c>
      <c r="E931" s="2">
        <v>1043.21</v>
      </c>
      <c r="G931" s="2">
        <v>857331723.14999998</v>
      </c>
    </row>
    <row r="932" spans="1:7" x14ac:dyDescent="0.25">
      <c r="A932" s="3">
        <v>46196</v>
      </c>
      <c r="B932" s="4" t="s">
        <v>484</v>
      </c>
      <c r="C932" s="25" t="s">
        <v>483</v>
      </c>
      <c r="E932" s="2">
        <v>4504.8900000000003</v>
      </c>
      <c r="G932" s="2">
        <v>857336228.03999996</v>
      </c>
    </row>
    <row r="933" spans="1:7" x14ac:dyDescent="0.25">
      <c r="A933" s="3">
        <v>46196</v>
      </c>
      <c r="B933" s="4" t="s">
        <v>482</v>
      </c>
      <c r="C933" s="25" t="s">
        <v>481</v>
      </c>
      <c r="E933" s="2">
        <v>6838.91</v>
      </c>
      <c r="G933" s="2">
        <v>857343066.95000005</v>
      </c>
    </row>
    <row r="934" spans="1:7" x14ac:dyDescent="0.25">
      <c r="A934" s="3">
        <v>46196</v>
      </c>
      <c r="B934" s="4" t="s">
        <v>480</v>
      </c>
      <c r="C934" s="25" t="s">
        <v>479</v>
      </c>
      <c r="E934" s="5">
        <v>555.05999999999995</v>
      </c>
      <c r="G934" s="2">
        <v>857343622.00999999</v>
      </c>
    </row>
    <row r="935" spans="1:7" x14ac:dyDescent="0.25">
      <c r="A935" s="3">
        <v>46196</v>
      </c>
      <c r="B935" s="4" t="s">
        <v>478</v>
      </c>
      <c r="C935" s="25" t="s">
        <v>477</v>
      </c>
      <c r="E935" s="2">
        <v>14250</v>
      </c>
      <c r="G935" s="2">
        <v>857357872.00999999</v>
      </c>
    </row>
    <row r="936" spans="1:7" x14ac:dyDescent="0.25">
      <c r="A936" s="3">
        <v>46196</v>
      </c>
      <c r="B936" s="4" t="s">
        <v>476</v>
      </c>
      <c r="C936" s="25" t="s">
        <v>475</v>
      </c>
      <c r="E936" s="2">
        <v>2000</v>
      </c>
      <c r="G936" s="2">
        <v>857359872.00999999</v>
      </c>
    </row>
    <row r="937" spans="1:7" x14ac:dyDescent="0.25">
      <c r="A937" s="3">
        <v>46196</v>
      </c>
      <c r="B937" s="4" t="s">
        <v>474</v>
      </c>
      <c r="C937" s="25" t="s">
        <v>473</v>
      </c>
      <c r="E937" s="2">
        <v>262500</v>
      </c>
      <c r="G937" s="2">
        <v>857622372.00999999</v>
      </c>
    </row>
    <row r="938" spans="1:7" x14ac:dyDescent="0.25">
      <c r="A938" s="3">
        <v>46196</v>
      </c>
      <c r="B938" s="4" t="s">
        <v>472</v>
      </c>
      <c r="C938" s="25" t="s">
        <v>471</v>
      </c>
      <c r="E938" s="2">
        <v>3300</v>
      </c>
      <c r="G938" s="2">
        <v>857625672.00999999</v>
      </c>
    </row>
    <row r="939" spans="1:7" x14ac:dyDescent="0.25">
      <c r="A939" s="3">
        <v>46196</v>
      </c>
      <c r="B939" s="4" t="s">
        <v>470</v>
      </c>
      <c r="C939" s="25" t="s">
        <v>469</v>
      </c>
      <c r="E939" s="2">
        <v>182707.52</v>
      </c>
      <c r="G939" s="2">
        <v>857808379.52999997</v>
      </c>
    </row>
    <row r="940" spans="1:7" x14ac:dyDescent="0.25">
      <c r="A940" s="3">
        <v>46196</v>
      </c>
      <c r="B940" s="4" t="s">
        <v>468</v>
      </c>
      <c r="C940" s="25" t="s">
        <v>467</v>
      </c>
      <c r="E940" s="2">
        <v>5278.65</v>
      </c>
      <c r="G940" s="2">
        <v>857813658.17999995</v>
      </c>
    </row>
    <row r="941" spans="1:7" x14ac:dyDescent="0.25">
      <c r="A941" s="3">
        <v>46196</v>
      </c>
      <c r="B941" s="4" t="s">
        <v>466</v>
      </c>
      <c r="C941" s="25" t="s">
        <v>465</v>
      </c>
      <c r="E941" s="2">
        <v>6000</v>
      </c>
      <c r="G941" s="2">
        <v>857819658.17999995</v>
      </c>
    </row>
    <row r="942" spans="1:7" x14ac:dyDescent="0.25">
      <c r="A942" s="3">
        <v>46196</v>
      </c>
      <c r="B942" s="4" t="s">
        <v>464</v>
      </c>
      <c r="C942" s="25" t="s">
        <v>463</v>
      </c>
      <c r="E942" s="2">
        <v>6000</v>
      </c>
      <c r="G942" s="2">
        <v>857825658.17999995</v>
      </c>
    </row>
    <row r="943" spans="1:7" x14ac:dyDescent="0.25">
      <c r="A943" s="3">
        <v>46196</v>
      </c>
      <c r="B943" s="4" t="s">
        <v>462</v>
      </c>
      <c r="C943" s="25" t="s">
        <v>461</v>
      </c>
      <c r="E943" s="2">
        <v>5700</v>
      </c>
      <c r="G943" s="2">
        <v>857831358.17999995</v>
      </c>
    </row>
    <row r="944" spans="1:7" x14ac:dyDescent="0.25">
      <c r="A944" s="3">
        <v>46196</v>
      </c>
      <c r="B944" s="4" t="s">
        <v>460</v>
      </c>
      <c r="C944" s="25" t="s">
        <v>459</v>
      </c>
      <c r="E944" s="2">
        <v>6000</v>
      </c>
      <c r="G944" s="2">
        <v>857837358.17999995</v>
      </c>
    </row>
    <row r="945" spans="1:7" x14ac:dyDescent="0.25">
      <c r="A945" s="3">
        <v>46196</v>
      </c>
      <c r="B945" s="4" t="s">
        <v>458</v>
      </c>
      <c r="C945" s="25" t="s">
        <v>457</v>
      </c>
      <c r="E945" s="2">
        <v>6000</v>
      </c>
      <c r="G945" s="2">
        <v>857843358.17999995</v>
      </c>
    </row>
    <row r="946" spans="1:7" x14ac:dyDescent="0.25">
      <c r="A946" s="3">
        <v>46196</v>
      </c>
      <c r="B946" s="4" t="s">
        <v>456</v>
      </c>
      <c r="C946" s="25" t="s">
        <v>455</v>
      </c>
      <c r="E946" s="2">
        <v>6000</v>
      </c>
      <c r="G946" s="2">
        <v>857849358.17999995</v>
      </c>
    </row>
    <row r="947" spans="1:7" x14ac:dyDescent="0.25">
      <c r="A947" s="3">
        <v>46196</v>
      </c>
      <c r="B947" s="4" t="s">
        <v>454</v>
      </c>
      <c r="C947" s="25" t="s">
        <v>453</v>
      </c>
      <c r="E947" s="2">
        <v>6000</v>
      </c>
      <c r="G947" s="2">
        <v>857855358.17999995</v>
      </c>
    </row>
    <row r="948" spans="1:7" x14ac:dyDescent="0.25">
      <c r="A948" s="3">
        <v>46196</v>
      </c>
      <c r="B948" s="4" t="s">
        <v>452</v>
      </c>
      <c r="C948" s="25" t="s">
        <v>451</v>
      </c>
      <c r="E948" s="2">
        <v>11053.5</v>
      </c>
      <c r="G948" s="2">
        <v>857866411.67999995</v>
      </c>
    </row>
    <row r="949" spans="1:7" x14ac:dyDescent="0.25">
      <c r="A949" s="3">
        <v>46196</v>
      </c>
      <c r="B949" s="4" t="s">
        <v>450</v>
      </c>
      <c r="C949" s="25" t="s">
        <v>449</v>
      </c>
      <c r="E949" s="2">
        <v>5500</v>
      </c>
      <c r="G949" s="2">
        <v>857871911.67999995</v>
      </c>
    </row>
    <row r="950" spans="1:7" x14ac:dyDescent="0.25">
      <c r="A950" s="3">
        <v>46196</v>
      </c>
      <c r="B950" s="4" t="s">
        <v>448</v>
      </c>
      <c r="C950" s="25" t="s">
        <v>447</v>
      </c>
      <c r="E950" s="2">
        <v>8500</v>
      </c>
      <c r="G950" s="2">
        <v>857880411.67999995</v>
      </c>
    </row>
    <row r="951" spans="1:7" x14ac:dyDescent="0.25">
      <c r="A951" s="3">
        <v>46196</v>
      </c>
      <c r="B951" s="4" t="s">
        <v>446</v>
      </c>
      <c r="C951" s="25" t="s">
        <v>445</v>
      </c>
      <c r="E951" s="2">
        <v>3300</v>
      </c>
      <c r="G951" s="2">
        <v>857883711.67999995</v>
      </c>
    </row>
    <row r="952" spans="1:7" x14ac:dyDescent="0.25">
      <c r="A952" s="3">
        <v>46196</v>
      </c>
      <c r="B952" s="4" t="s">
        <v>444</v>
      </c>
      <c r="C952" s="25" t="s">
        <v>443</v>
      </c>
      <c r="E952" s="2">
        <v>8500</v>
      </c>
      <c r="G952" s="2">
        <v>857892211.67999995</v>
      </c>
    </row>
    <row r="953" spans="1:7" x14ac:dyDescent="0.25">
      <c r="A953" s="3">
        <v>46196</v>
      </c>
      <c r="B953" s="4" t="s">
        <v>442</v>
      </c>
      <c r="C953" s="25" t="s">
        <v>441</v>
      </c>
      <c r="E953" s="2">
        <v>8500</v>
      </c>
      <c r="G953" s="2">
        <v>857900711.67999995</v>
      </c>
    </row>
    <row r="954" spans="1:7" x14ac:dyDescent="0.25">
      <c r="A954" s="3">
        <v>46197</v>
      </c>
      <c r="B954" s="4" t="s">
        <v>17</v>
      </c>
      <c r="C954" s="25" t="s">
        <v>440</v>
      </c>
      <c r="F954" s="2">
        <v>167978.14</v>
      </c>
      <c r="G954" s="2">
        <v>857732733.53999996</v>
      </c>
    </row>
    <row r="955" spans="1:7" x14ac:dyDescent="0.25">
      <c r="A955" s="3">
        <v>46197</v>
      </c>
      <c r="B955" s="4" t="s">
        <v>17</v>
      </c>
      <c r="C955" s="25" t="s">
        <v>440</v>
      </c>
      <c r="F955" s="2">
        <v>70834.149999999994</v>
      </c>
      <c r="G955" s="2">
        <v>857661899.38999999</v>
      </c>
    </row>
    <row r="956" spans="1:7" x14ac:dyDescent="0.25">
      <c r="A956" s="3">
        <v>46197</v>
      </c>
      <c r="B956" s="4" t="s">
        <v>439</v>
      </c>
      <c r="C956" s="25" t="s">
        <v>438</v>
      </c>
      <c r="F956" s="2">
        <v>16844500</v>
      </c>
      <c r="G956" s="2">
        <v>840817399.38999999</v>
      </c>
    </row>
    <row r="957" spans="1:7" x14ac:dyDescent="0.25">
      <c r="A957" s="3">
        <v>46197</v>
      </c>
      <c r="B957" s="4" t="s">
        <v>437</v>
      </c>
      <c r="C957" s="25" t="s">
        <v>436</v>
      </c>
      <c r="F957" s="2">
        <v>5662.25</v>
      </c>
      <c r="G957" s="2">
        <v>840811737.13999999</v>
      </c>
    </row>
    <row r="958" spans="1:7" x14ac:dyDescent="0.25">
      <c r="A958" s="3">
        <v>46197</v>
      </c>
      <c r="B958" s="4" t="s">
        <v>437</v>
      </c>
      <c r="C958" s="25" t="s">
        <v>436</v>
      </c>
      <c r="F958" s="2">
        <v>126958.85</v>
      </c>
      <c r="G958" s="2">
        <v>840684778.28999996</v>
      </c>
    </row>
    <row r="959" spans="1:7" x14ac:dyDescent="0.25">
      <c r="A959" s="3">
        <v>46197</v>
      </c>
      <c r="B959" s="4" t="s">
        <v>435</v>
      </c>
      <c r="C959" s="25" t="s">
        <v>434</v>
      </c>
      <c r="G959" s="2">
        <v>840684778.28999996</v>
      </c>
    </row>
    <row r="960" spans="1:7" x14ac:dyDescent="0.25">
      <c r="A960" s="3">
        <v>46197</v>
      </c>
      <c r="B960" s="4" t="s">
        <v>432</v>
      </c>
      <c r="C960" s="25" t="s">
        <v>433</v>
      </c>
      <c r="E960" s="2">
        <v>432525.01</v>
      </c>
      <c r="G960" s="2">
        <v>841117303.29999995</v>
      </c>
    </row>
    <row r="961" spans="1:7" x14ac:dyDescent="0.25">
      <c r="A961" s="3">
        <v>46197</v>
      </c>
      <c r="B961" s="4" t="s">
        <v>432</v>
      </c>
      <c r="C961" s="25" t="s">
        <v>431</v>
      </c>
      <c r="F961" s="2">
        <v>52186.31</v>
      </c>
      <c r="G961" s="2">
        <v>841065116.99000001</v>
      </c>
    </row>
    <row r="962" spans="1:7" x14ac:dyDescent="0.25">
      <c r="A962" s="3">
        <v>46197</v>
      </c>
      <c r="B962" s="4" t="s">
        <v>432</v>
      </c>
      <c r="C962" s="25" t="s">
        <v>431</v>
      </c>
      <c r="F962" s="2">
        <v>77854.5</v>
      </c>
      <c r="G962" s="2">
        <v>840987262.49000001</v>
      </c>
    </row>
    <row r="963" spans="1:7" x14ac:dyDescent="0.25">
      <c r="A963" s="3">
        <v>46197</v>
      </c>
      <c r="B963" s="4" t="s">
        <v>432</v>
      </c>
      <c r="C963" s="25" t="s">
        <v>431</v>
      </c>
      <c r="F963" s="2">
        <v>4325.25</v>
      </c>
      <c r="G963" s="2">
        <v>840982937.24000001</v>
      </c>
    </row>
    <row r="964" spans="1:7" x14ac:dyDescent="0.25">
      <c r="A964" s="3">
        <v>46197</v>
      </c>
      <c r="B964" s="4" t="s">
        <v>432</v>
      </c>
      <c r="C964" s="25" t="s">
        <v>431</v>
      </c>
      <c r="F964" s="2">
        <v>43252.5</v>
      </c>
      <c r="G964" s="2">
        <v>840939684.74000001</v>
      </c>
    </row>
    <row r="965" spans="1:7" x14ac:dyDescent="0.25">
      <c r="A965" s="3">
        <v>46197</v>
      </c>
      <c r="B965" s="4" t="s">
        <v>432</v>
      </c>
      <c r="C965" s="25" t="s">
        <v>431</v>
      </c>
      <c r="F965" s="2">
        <v>3571291.98</v>
      </c>
      <c r="G965" s="2">
        <v>837368392.75999999</v>
      </c>
    </row>
    <row r="966" spans="1:7" x14ac:dyDescent="0.25">
      <c r="A966" s="3">
        <v>46197</v>
      </c>
      <c r="B966" s="4" t="s">
        <v>430</v>
      </c>
      <c r="C966" s="25" t="s">
        <v>1787</v>
      </c>
      <c r="F966" s="2">
        <v>5604839.7999999998</v>
      </c>
      <c r="G966" s="2">
        <v>831763552.96000004</v>
      </c>
    </row>
    <row r="967" spans="1:7" x14ac:dyDescent="0.25">
      <c r="A967" s="3">
        <v>46197</v>
      </c>
      <c r="B967" s="4" t="s">
        <v>429</v>
      </c>
      <c r="C967" s="25" t="s">
        <v>428</v>
      </c>
      <c r="E967" s="2">
        <v>206248.75</v>
      </c>
      <c r="G967" s="2">
        <v>831969801.71000004</v>
      </c>
    </row>
    <row r="968" spans="1:7" x14ac:dyDescent="0.25">
      <c r="A968" s="3">
        <v>46197</v>
      </c>
      <c r="B968" s="4" t="s">
        <v>429</v>
      </c>
      <c r="C968" s="25" t="s">
        <v>428</v>
      </c>
      <c r="E968" s="2">
        <v>1200</v>
      </c>
      <c r="G968" s="2">
        <v>831971001.71000004</v>
      </c>
    </row>
    <row r="969" spans="1:7" x14ac:dyDescent="0.25">
      <c r="A969" s="3">
        <v>46197</v>
      </c>
      <c r="B969" s="4" t="s">
        <v>426</v>
      </c>
      <c r="C969" s="25" t="s">
        <v>427</v>
      </c>
      <c r="E969" s="2">
        <v>2935700</v>
      </c>
      <c r="G969" s="2">
        <v>834906701.71000004</v>
      </c>
    </row>
    <row r="970" spans="1:7" x14ac:dyDescent="0.25">
      <c r="A970" s="3">
        <v>46197</v>
      </c>
      <c r="B970" s="4" t="s">
        <v>426</v>
      </c>
      <c r="C970" s="25" t="s">
        <v>425</v>
      </c>
      <c r="F970" s="2">
        <v>2935700</v>
      </c>
      <c r="G970" s="2">
        <v>831971001.71000004</v>
      </c>
    </row>
    <row r="971" spans="1:7" x14ac:dyDescent="0.25">
      <c r="A971" s="3">
        <v>46197</v>
      </c>
      <c r="B971" s="4" t="s">
        <v>424</v>
      </c>
      <c r="C971" s="25" t="s">
        <v>423</v>
      </c>
      <c r="E971" s="2">
        <v>69294</v>
      </c>
      <c r="G971" s="2">
        <v>832040295.71000004</v>
      </c>
    </row>
    <row r="972" spans="1:7" x14ac:dyDescent="0.25">
      <c r="A972" s="3">
        <v>46197</v>
      </c>
      <c r="B972" s="4" t="s">
        <v>422</v>
      </c>
      <c r="C972" s="25" t="s">
        <v>421</v>
      </c>
      <c r="E972" s="2">
        <v>103494.6</v>
      </c>
      <c r="G972" s="2">
        <v>832143790.30999994</v>
      </c>
    </row>
    <row r="973" spans="1:7" x14ac:dyDescent="0.25">
      <c r="A973" s="3">
        <v>46197</v>
      </c>
      <c r="B973" s="4" t="s">
        <v>420</v>
      </c>
      <c r="C973" s="25" t="s">
        <v>419</v>
      </c>
      <c r="E973" s="2">
        <v>8500</v>
      </c>
      <c r="G973" s="2">
        <v>832152290.30999994</v>
      </c>
    </row>
    <row r="974" spans="1:7" x14ac:dyDescent="0.25">
      <c r="A974" s="3">
        <v>46197</v>
      </c>
      <c r="B974" s="4" t="s">
        <v>418</v>
      </c>
      <c r="C974" s="25" t="s">
        <v>417</v>
      </c>
      <c r="E974" s="2">
        <v>6000</v>
      </c>
      <c r="G974" s="2">
        <v>832158290.30999994</v>
      </c>
    </row>
    <row r="975" spans="1:7" x14ac:dyDescent="0.25">
      <c r="A975" s="3">
        <v>46197</v>
      </c>
      <c r="B975" s="4" t="s">
        <v>416</v>
      </c>
      <c r="C975" s="25" t="s">
        <v>415</v>
      </c>
      <c r="E975" s="2">
        <v>25655.4</v>
      </c>
      <c r="G975" s="2">
        <v>832183945.71000004</v>
      </c>
    </row>
    <row r="976" spans="1:7" x14ac:dyDescent="0.25">
      <c r="A976" s="3">
        <v>46197</v>
      </c>
      <c r="B976" s="4" t="s">
        <v>414</v>
      </c>
      <c r="C976" s="25" t="s">
        <v>413</v>
      </c>
      <c r="E976" s="2">
        <v>2400</v>
      </c>
      <c r="G976" s="2">
        <v>832186345.71000004</v>
      </c>
    </row>
    <row r="977" spans="1:7" x14ac:dyDescent="0.25">
      <c r="A977" s="3">
        <v>46197</v>
      </c>
      <c r="B977" s="4" t="s">
        <v>412</v>
      </c>
      <c r="C977" s="25" t="s">
        <v>411</v>
      </c>
      <c r="E977" s="2">
        <v>56500</v>
      </c>
      <c r="G977" s="2">
        <v>832242845.71000004</v>
      </c>
    </row>
    <row r="978" spans="1:7" x14ac:dyDescent="0.25">
      <c r="A978" s="3">
        <v>46197</v>
      </c>
      <c r="B978" s="4" t="s">
        <v>410</v>
      </c>
      <c r="C978" s="25" t="s">
        <v>409</v>
      </c>
      <c r="E978" s="2">
        <v>1000</v>
      </c>
      <c r="G978" s="2">
        <v>832243845.71000004</v>
      </c>
    </row>
    <row r="979" spans="1:7" x14ac:dyDescent="0.25">
      <c r="A979" s="3">
        <v>46197</v>
      </c>
      <c r="B979" s="4" t="s">
        <v>408</v>
      </c>
      <c r="C979" s="25" t="s">
        <v>407</v>
      </c>
      <c r="E979" s="2">
        <v>1000</v>
      </c>
      <c r="G979" s="2">
        <v>832244845.71000004</v>
      </c>
    </row>
    <row r="980" spans="1:7" x14ac:dyDescent="0.25">
      <c r="A980" s="3">
        <v>46197</v>
      </c>
      <c r="B980" s="4" t="s">
        <v>406</v>
      </c>
      <c r="C980" s="25" t="s">
        <v>405</v>
      </c>
      <c r="E980" s="2">
        <v>1000</v>
      </c>
      <c r="G980" s="2">
        <v>832245845.71000004</v>
      </c>
    </row>
    <row r="981" spans="1:7" x14ac:dyDescent="0.25">
      <c r="A981" s="3">
        <v>46197</v>
      </c>
      <c r="B981" s="4" t="s">
        <v>404</v>
      </c>
      <c r="C981" s="25" t="s">
        <v>403</v>
      </c>
      <c r="E981" s="2">
        <v>1000</v>
      </c>
      <c r="G981" s="2">
        <v>832246845.71000004</v>
      </c>
    </row>
    <row r="982" spans="1:7" x14ac:dyDescent="0.25">
      <c r="A982" s="3">
        <v>46197</v>
      </c>
      <c r="B982" s="4" t="s">
        <v>402</v>
      </c>
      <c r="C982" s="25" t="s">
        <v>401</v>
      </c>
      <c r="E982" s="2">
        <v>8500</v>
      </c>
      <c r="G982" s="2">
        <v>832255345.71000004</v>
      </c>
    </row>
    <row r="983" spans="1:7" x14ac:dyDescent="0.25">
      <c r="A983" s="3">
        <v>46197</v>
      </c>
      <c r="B983" s="4" t="s">
        <v>400</v>
      </c>
      <c r="C983" s="25" t="s">
        <v>399</v>
      </c>
      <c r="E983" s="2">
        <v>6000</v>
      </c>
      <c r="G983" s="2">
        <v>832261345.71000004</v>
      </c>
    </row>
    <row r="984" spans="1:7" x14ac:dyDescent="0.25">
      <c r="A984" s="3">
        <v>46197</v>
      </c>
      <c r="B984" s="4" t="s">
        <v>398</v>
      </c>
      <c r="C984" s="25" t="s">
        <v>397</v>
      </c>
      <c r="E984" s="2">
        <v>6600</v>
      </c>
      <c r="G984" s="2">
        <v>832267945.71000004</v>
      </c>
    </row>
    <row r="985" spans="1:7" x14ac:dyDescent="0.25">
      <c r="A985" s="3">
        <v>46197</v>
      </c>
      <c r="B985" s="4" t="s">
        <v>396</v>
      </c>
      <c r="C985" s="25" t="s">
        <v>395</v>
      </c>
      <c r="E985" s="2">
        <v>6000</v>
      </c>
      <c r="G985" s="2">
        <v>832273945.71000004</v>
      </c>
    </row>
    <row r="986" spans="1:7" x14ac:dyDescent="0.25">
      <c r="A986" s="3">
        <v>46197</v>
      </c>
      <c r="B986" s="4" t="s">
        <v>394</v>
      </c>
      <c r="C986" s="25" t="s">
        <v>393</v>
      </c>
      <c r="E986" s="2">
        <v>3300</v>
      </c>
      <c r="G986" s="2">
        <v>832277245.71000004</v>
      </c>
    </row>
    <row r="987" spans="1:7" x14ac:dyDescent="0.25">
      <c r="A987" s="3">
        <v>46197</v>
      </c>
      <c r="B987" s="4" t="s">
        <v>392</v>
      </c>
      <c r="C987" s="25" t="s">
        <v>391</v>
      </c>
      <c r="E987" s="2">
        <v>6000</v>
      </c>
      <c r="G987" s="2">
        <v>832283245.71000004</v>
      </c>
    </row>
    <row r="988" spans="1:7" x14ac:dyDescent="0.25">
      <c r="A988" s="3">
        <v>46197</v>
      </c>
      <c r="B988" s="4" t="s">
        <v>390</v>
      </c>
      <c r="C988" s="25" t="s">
        <v>1788</v>
      </c>
      <c r="E988" s="2">
        <v>6000</v>
      </c>
      <c r="G988" s="2">
        <v>832289245.71000004</v>
      </c>
    </row>
    <row r="989" spans="1:7" x14ac:dyDescent="0.25">
      <c r="A989" s="3">
        <v>46197</v>
      </c>
      <c r="B989" s="4" t="s">
        <v>389</v>
      </c>
      <c r="C989" s="25" t="s">
        <v>388</v>
      </c>
      <c r="E989" s="2">
        <v>6000</v>
      </c>
      <c r="G989" s="2">
        <v>832295245.71000004</v>
      </c>
    </row>
    <row r="990" spans="1:7" x14ac:dyDescent="0.25">
      <c r="A990" s="3">
        <v>46197</v>
      </c>
      <c r="B990" s="4" t="s">
        <v>387</v>
      </c>
      <c r="C990" s="25" t="s">
        <v>386</v>
      </c>
      <c r="E990" s="2">
        <v>6000</v>
      </c>
      <c r="G990" s="2">
        <v>832301245.71000004</v>
      </c>
    </row>
    <row r="991" spans="1:7" x14ac:dyDescent="0.25">
      <c r="A991" s="3">
        <v>46197</v>
      </c>
      <c r="B991" s="4" t="s">
        <v>385</v>
      </c>
      <c r="C991" s="25" t="s">
        <v>384</v>
      </c>
      <c r="E991" s="5">
        <v>1</v>
      </c>
      <c r="G991" s="2">
        <v>832301246.71000004</v>
      </c>
    </row>
    <row r="992" spans="1:7" x14ac:dyDescent="0.25">
      <c r="A992" s="3">
        <v>46197</v>
      </c>
      <c r="B992" s="4" t="s">
        <v>383</v>
      </c>
      <c r="C992" s="25" t="s">
        <v>382</v>
      </c>
      <c r="E992" s="5">
        <v>1</v>
      </c>
      <c r="G992" s="2">
        <v>832301247.71000004</v>
      </c>
    </row>
    <row r="993" spans="1:7" x14ac:dyDescent="0.25">
      <c r="A993" s="3">
        <v>46197</v>
      </c>
      <c r="B993" s="4" t="s">
        <v>381</v>
      </c>
      <c r="C993" s="25" t="s">
        <v>380</v>
      </c>
      <c r="E993" s="2">
        <v>8500</v>
      </c>
      <c r="G993" s="2">
        <v>832309747.71000004</v>
      </c>
    </row>
    <row r="994" spans="1:7" x14ac:dyDescent="0.25">
      <c r="A994" s="3">
        <v>46197</v>
      </c>
      <c r="B994" s="4" t="s">
        <v>379</v>
      </c>
      <c r="C994" s="25" t="s">
        <v>378</v>
      </c>
      <c r="E994" s="2">
        <v>3300</v>
      </c>
      <c r="G994" s="2">
        <v>832313047.71000004</v>
      </c>
    </row>
    <row r="995" spans="1:7" x14ac:dyDescent="0.25">
      <c r="A995" s="3">
        <v>46197</v>
      </c>
      <c r="B995" s="4" t="s">
        <v>377</v>
      </c>
      <c r="C995" s="25" t="s">
        <v>376</v>
      </c>
      <c r="E995" s="2">
        <v>3300</v>
      </c>
      <c r="G995" s="2">
        <v>832316347.71000004</v>
      </c>
    </row>
    <row r="996" spans="1:7" x14ac:dyDescent="0.25">
      <c r="A996" s="3">
        <v>46197</v>
      </c>
      <c r="B996" s="4" t="s">
        <v>375</v>
      </c>
      <c r="C996" s="25" t="s">
        <v>374</v>
      </c>
      <c r="E996" s="2">
        <v>6000</v>
      </c>
      <c r="G996" s="2">
        <v>832322347.71000004</v>
      </c>
    </row>
    <row r="997" spans="1:7" x14ac:dyDescent="0.25">
      <c r="A997" s="3">
        <v>46197</v>
      </c>
      <c r="B997" s="4" t="s">
        <v>373</v>
      </c>
      <c r="C997" s="25" t="s">
        <v>372</v>
      </c>
      <c r="E997" s="2">
        <v>6000</v>
      </c>
      <c r="G997" s="2">
        <v>832328347.71000004</v>
      </c>
    </row>
    <row r="998" spans="1:7" x14ac:dyDescent="0.25">
      <c r="A998" s="3">
        <v>46198</v>
      </c>
      <c r="B998" s="4" t="s">
        <v>371</v>
      </c>
      <c r="C998" s="25" t="s">
        <v>370</v>
      </c>
      <c r="F998" s="2">
        <v>9000</v>
      </c>
      <c r="G998" s="2">
        <v>832319347.71000004</v>
      </c>
    </row>
    <row r="999" spans="1:7" x14ac:dyDescent="0.25">
      <c r="A999" s="3">
        <v>46198</v>
      </c>
      <c r="B999" s="4" t="s">
        <v>371</v>
      </c>
      <c r="C999" s="25" t="s">
        <v>370</v>
      </c>
      <c r="F999" s="2">
        <v>2800</v>
      </c>
      <c r="G999" s="2">
        <v>832316547.71000004</v>
      </c>
    </row>
    <row r="1000" spans="1:7" x14ac:dyDescent="0.25">
      <c r="A1000" s="3">
        <v>46198</v>
      </c>
      <c r="B1000" s="4" t="s">
        <v>369</v>
      </c>
      <c r="C1000" s="25" t="s">
        <v>368</v>
      </c>
      <c r="F1000" s="2">
        <v>4500</v>
      </c>
      <c r="G1000" s="2">
        <v>832312047.71000004</v>
      </c>
    </row>
    <row r="1001" spans="1:7" x14ac:dyDescent="0.25">
      <c r="A1001" s="3">
        <v>46198</v>
      </c>
      <c r="B1001" s="4" t="s">
        <v>369</v>
      </c>
      <c r="C1001" s="25" t="s">
        <v>368</v>
      </c>
      <c r="F1001" s="2">
        <v>1400</v>
      </c>
      <c r="G1001" s="2">
        <v>832310647.71000004</v>
      </c>
    </row>
    <row r="1002" spans="1:7" x14ac:dyDescent="0.25">
      <c r="A1002" s="3">
        <v>46198</v>
      </c>
      <c r="B1002" s="4" t="s">
        <v>367</v>
      </c>
      <c r="C1002" s="25" t="s">
        <v>366</v>
      </c>
      <c r="F1002" s="2">
        <v>169662.56</v>
      </c>
      <c r="G1002" s="2">
        <v>832140985.14999998</v>
      </c>
    </row>
    <row r="1003" spans="1:7" x14ac:dyDescent="0.25">
      <c r="A1003" s="3">
        <v>46198</v>
      </c>
      <c r="B1003" s="4" t="s">
        <v>365</v>
      </c>
      <c r="C1003" s="25" t="s">
        <v>364</v>
      </c>
      <c r="F1003" s="2">
        <v>1653453.69</v>
      </c>
      <c r="G1003" s="2">
        <v>830487531.46000004</v>
      </c>
    </row>
    <row r="1004" spans="1:7" x14ac:dyDescent="0.25">
      <c r="A1004" s="3">
        <v>46198</v>
      </c>
      <c r="B1004" s="4" t="s">
        <v>363</v>
      </c>
      <c r="C1004" s="25" t="s">
        <v>1789</v>
      </c>
      <c r="F1004" s="2">
        <v>1927593.72</v>
      </c>
      <c r="G1004" s="2">
        <v>828559937.74000001</v>
      </c>
    </row>
    <row r="1005" spans="1:7" x14ac:dyDescent="0.25">
      <c r="A1005" s="3">
        <v>46198</v>
      </c>
      <c r="B1005" s="4" t="s">
        <v>361</v>
      </c>
      <c r="C1005" s="25" t="s">
        <v>362</v>
      </c>
      <c r="E1005" s="2">
        <v>328810.23</v>
      </c>
      <c r="G1005" s="2">
        <v>828888747.97000003</v>
      </c>
    </row>
    <row r="1006" spans="1:7" x14ac:dyDescent="0.25">
      <c r="A1006" s="3">
        <v>46198</v>
      </c>
      <c r="B1006" s="4" t="s">
        <v>361</v>
      </c>
      <c r="C1006" s="25" t="s">
        <v>360</v>
      </c>
      <c r="F1006" s="2">
        <v>17755.75</v>
      </c>
      <c r="G1006" s="2">
        <v>828870992.22000003</v>
      </c>
    </row>
    <row r="1007" spans="1:7" x14ac:dyDescent="0.25">
      <c r="A1007" s="3">
        <v>46198</v>
      </c>
      <c r="B1007" s="4" t="s">
        <v>361</v>
      </c>
      <c r="C1007" s="25" t="s">
        <v>360</v>
      </c>
      <c r="F1007" s="2">
        <v>3288.1</v>
      </c>
      <c r="G1007" s="2">
        <v>828867704.12</v>
      </c>
    </row>
    <row r="1008" spans="1:7" x14ac:dyDescent="0.25">
      <c r="A1008" s="3">
        <v>46198</v>
      </c>
      <c r="B1008" s="4" t="s">
        <v>361</v>
      </c>
      <c r="C1008" s="25" t="s">
        <v>360</v>
      </c>
      <c r="F1008" s="2">
        <v>32881.019999999997</v>
      </c>
      <c r="G1008" s="2">
        <v>828834823.10000002</v>
      </c>
    </row>
    <row r="1009" spans="1:7" x14ac:dyDescent="0.25">
      <c r="A1009" s="3">
        <v>46198</v>
      </c>
      <c r="B1009" s="4" t="s">
        <v>361</v>
      </c>
      <c r="C1009" s="25" t="s">
        <v>360</v>
      </c>
      <c r="F1009" s="2">
        <v>328810.23</v>
      </c>
      <c r="G1009" s="2">
        <v>828506012.87</v>
      </c>
    </row>
    <row r="1010" spans="1:7" x14ac:dyDescent="0.25">
      <c r="A1010" s="3">
        <v>46198</v>
      </c>
      <c r="B1010" s="4" t="s">
        <v>361</v>
      </c>
      <c r="C1010" s="25" t="s">
        <v>360</v>
      </c>
      <c r="F1010" s="2">
        <v>2756365.18</v>
      </c>
      <c r="G1010" s="2">
        <v>825749647.69000006</v>
      </c>
    </row>
    <row r="1011" spans="1:7" x14ac:dyDescent="0.25">
      <c r="A1011" s="3">
        <v>46198</v>
      </c>
      <c r="B1011" s="4" t="s">
        <v>361</v>
      </c>
      <c r="C1011" s="25" t="s">
        <v>360</v>
      </c>
      <c r="F1011" s="2">
        <v>39672.6</v>
      </c>
      <c r="G1011" s="2">
        <v>825709975.09000003</v>
      </c>
    </row>
    <row r="1012" spans="1:7" x14ac:dyDescent="0.25">
      <c r="A1012" s="3">
        <v>46198</v>
      </c>
      <c r="B1012" s="4" t="s">
        <v>359</v>
      </c>
      <c r="C1012" s="25" t="s">
        <v>1790</v>
      </c>
      <c r="E1012" s="2">
        <v>922361.15</v>
      </c>
      <c r="G1012" s="2">
        <v>826632336.24000001</v>
      </c>
    </row>
    <row r="1013" spans="1:7" x14ac:dyDescent="0.25">
      <c r="A1013" s="3">
        <v>46198</v>
      </c>
      <c r="B1013" s="4" t="s">
        <v>359</v>
      </c>
      <c r="C1013" s="25" t="s">
        <v>358</v>
      </c>
      <c r="F1013" s="2">
        <v>922361.15</v>
      </c>
      <c r="G1013" s="2">
        <v>825709975.09000003</v>
      </c>
    </row>
    <row r="1014" spans="1:7" x14ac:dyDescent="0.25">
      <c r="A1014" s="3">
        <v>46198</v>
      </c>
      <c r="B1014" s="4" t="s">
        <v>357</v>
      </c>
      <c r="C1014" s="25" t="s">
        <v>356</v>
      </c>
      <c r="E1014" s="2">
        <v>1128991.2</v>
      </c>
      <c r="G1014" s="2">
        <v>826838966.28999996</v>
      </c>
    </row>
    <row r="1015" spans="1:7" x14ac:dyDescent="0.25">
      <c r="A1015" s="3">
        <v>46198</v>
      </c>
      <c r="B1015" s="4" t="s">
        <v>355</v>
      </c>
      <c r="C1015" s="25" t="s">
        <v>354</v>
      </c>
      <c r="E1015" s="2">
        <v>23350760.420000002</v>
      </c>
      <c r="G1015" s="2">
        <v>850189726.71000004</v>
      </c>
    </row>
    <row r="1016" spans="1:7" x14ac:dyDescent="0.25">
      <c r="A1016" s="3">
        <v>46198</v>
      </c>
      <c r="B1016" s="4" t="s">
        <v>353</v>
      </c>
      <c r="C1016" s="25" t="s">
        <v>352</v>
      </c>
      <c r="E1016" s="2">
        <v>5700</v>
      </c>
      <c r="G1016" s="2">
        <v>850195426.71000004</v>
      </c>
    </row>
    <row r="1017" spans="1:7" x14ac:dyDescent="0.25">
      <c r="A1017" s="3">
        <v>46198</v>
      </c>
      <c r="B1017" s="4" t="s">
        <v>351</v>
      </c>
      <c r="C1017" s="25" t="s">
        <v>350</v>
      </c>
      <c r="E1017" s="2">
        <v>4400</v>
      </c>
      <c r="G1017" s="2">
        <v>850199826.71000004</v>
      </c>
    </row>
    <row r="1018" spans="1:7" x14ac:dyDescent="0.25">
      <c r="A1018" s="3">
        <v>46198</v>
      </c>
      <c r="B1018" s="4" t="s">
        <v>349</v>
      </c>
      <c r="C1018" s="25" t="s">
        <v>348</v>
      </c>
      <c r="E1018" s="2">
        <v>15000</v>
      </c>
      <c r="G1018" s="2">
        <v>850214826.71000004</v>
      </c>
    </row>
    <row r="1019" spans="1:7" x14ac:dyDescent="0.25">
      <c r="A1019" s="3">
        <v>46198</v>
      </c>
      <c r="B1019" s="4" t="s">
        <v>347</v>
      </c>
      <c r="C1019" s="25" t="s">
        <v>346</v>
      </c>
      <c r="E1019" s="2">
        <v>3000</v>
      </c>
      <c r="G1019" s="2">
        <v>850217826.71000004</v>
      </c>
    </row>
    <row r="1020" spans="1:7" x14ac:dyDescent="0.25">
      <c r="A1020" s="3">
        <v>46198</v>
      </c>
      <c r="B1020" s="4" t="s">
        <v>345</v>
      </c>
      <c r="C1020" s="25" t="s">
        <v>344</v>
      </c>
      <c r="E1020" s="2">
        <v>6000</v>
      </c>
      <c r="G1020" s="2">
        <v>850223826.71000004</v>
      </c>
    </row>
    <row r="1021" spans="1:7" x14ac:dyDescent="0.25">
      <c r="A1021" s="3">
        <v>46198</v>
      </c>
      <c r="B1021" s="4" t="s">
        <v>343</v>
      </c>
      <c r="C1021" s="25" t="s">
        <v>342</v>
      </c>
      <c r="E1021" s="2">
        <v>12500</v>
      </c>
      <c r="G1021" s="2">
        <v>850236326.71000004</v>
      </c>
    </row>
    <row r="1022" spans="1:7" x14ac:dyDescent="0.25">
      <c r="A1022" s="3">
        <v>46198</v>
      </c>
      <c r="B1022" s="4" t="s">
        <v>341</v>
      </c>
      <c r="C1022" s="25" t="s">
        <v>340</v>
      </c>
      <c r="E1022" s="2">
        <v>4362.5</v>
      </c>
      <c r="G1022" s="2">
        <v>850240689.21000004</v>
      </c>
    </row>
    <row r="1023" spans="1:7" x14ac:dyDescent="0.25">
      <c r="A1023" s="3">
        <v>46198</v>
      </c>
      <c r="B1023" s="4" t="s">
        <v>339</v>
      </c>
      <c r="C1023" s="25" t="s">
        <v>338</v>
      </c>
      <c r="E1023" s="2">
        <v>3300</v>
      </c>
      <c r="G1023" s="2">
        <v>850243989.21000004</v>
      </c>
    </row>
    <row r="1024" spans="1:7" x14ac:dyDescent="0.25">
      <c r="A1024" s="3">
        <v>46198</v>
      </c>
      <c r="B1024" s="4" t="s">
        <v>337</v>
      </c>
      <c r="C1024" s="25" t="s">
        <v>336</v>
      </c>
      <c r="E1024" s="2">
        <v>83968.95</v>
      </c>
      <c r="G1024" s="2">
        <v>850327958.15999997</v>
      </c>
    </row>
    <row r="1025" spans="1:7" x14ac:dyDescent="0.25">
      <c r="A1025" s="3">
        <v>46198</v>
      </c>
      <c r="B1025" s="4" t="s">
        <v>335</v>
      </c>
      <c r="C1025" s="25" t="s">
        <v>334</v>
      </c>
      <c r="E1025" s="2">
        <v>8898.2999999999993</v>
      </c>
      <c r="G1025" s="2">
        <v>850336856.46000004</v>
      </c>
    </row>
    <row r="1026" spans="1:7" x14ac:dyDescent="0.25">
      <c r="A1026" s="3">
        <v>46198</v>
      </c>
      <c r="B1026" s="4" t="s">
        <v>333</v>
      </c>
      <c r="C1026" s="25" t="s">
        <v>332</v>
      </c>
      <c r="E1026" s="2">
        <v>204186.91</v>
      </c>
      <c r="G1026" s="2">
        <v>850541043.37</v>
      </c>
    </row>
    <row r="1027" spans="1:7" x14ac:dyDescent="0.25">
      <c r="A1027" s="3">
        <v>46198</v>
      </c>
      <c r="B1027" s="4" t="s">
        <v>331</v>
      </c>
      <c r="C1027" s="25" t="s">
        <v>330</v>
      </c>
      <c r="E1027" s="2">
        <v>8500</v>
      </c>
      <c r="G1027" s="2">
        <v>850549543.37</v>
      </c>
    </row>
    <row r="1028" spans="1:7" x14ac:dyDescent="0.25">
      <c r="A1028" s="3">
        <v>46198</v>
      </c>
      <c r="B1028" s="4" t="s">
        <v>329</v>
      </c>
      <c r="C1028" s="25" t="s">
        <v>328</v>
      </c>
      <c r="E1028" s="2">
        <v>6000</v>
      </c>
      <c r="G1028" s="2">
        <v>850555543.37</v>
      </c>
    </row>
    <row r="1029" spans="1:7" x14ac:dyDescent="0.25">
      <c r="A1029" s="3">
        <v>46198</v>
      </c>
      <c r="B1029" s="4" t="s">
        <v>327</v>
      </c>
      <c r="C1029" s="25" t="s">
        <v>326</v>
      </c>
      <c r="E1029" s="2">
        <v>6277.65</v>
      </c>
      <c r="G1029" s="2">
        <v>850561821.01999998</v>
      </c>
    </row>
    <row r="1030" spans="1:7" x14ac:dyDescent="0.25">
      <c r="A1030" s="3">
        <v>46198</v>
      </c>
      <c r="B1030" s="4" t="s">
        <v>325</v>
      </c>
      <c r="C1030" s="25" t="s">
        <v>324</v>
      </c>
      <c r="E1030" s="2">
        <v>1000</v>
      </c>
      <c r="G1030" s="2">
        <v>850562821.01999998</v>
      </c>
    </row>
    <row r="1031" spans="1:7" x14ac:dyDescent="0.25">
      <c r="A1031" s="3">
        <v>46198</v>
      </c>
      <c r="B1031" s="4" t="s">
        <v>323</v>
      </c>
      <c r="C1031" s="25" t="s">
        <v>322</v>
      </c>
      <c r="E1031" s="2">
        <v>5000</v>
      </c>
      <c r="G1031" s="2">
        <v>850567821.01999998</v>
      </c>
    </row>
    <row r="1032" spans="1:7" x14ac:dyDescent="0.25">
      <c r="A1032" s="3">
        <v>46198</v>
      </c>
      <c r="B1032" s="4" t="s">
        <v>321</v>
      </c>
      <c r="C1032" s="25" t="s">
        <v>320</v>
      </c>
      <c r="E1032" s="2">
        <v>9394.25</v>
      </c>
      <c r="G1032" s="2">
        <v>850577215.26999998</v>
      </c>
    </row>
    <row r="1033" spans="1:7" x14ac:dyDescent="0.25">
      <c r="A1033" s="3">
        <v>46198</v>
      </c>
      <c r="B1033" s="4" t="s">
        <v>319</v>
      </c>
      <c r="C1033" s="25" t="s">
        <v>318</v>
      </c>
      <c r="E1033" s="2">
        <v>3779.94</v>
      </c>
      <c r="G1033" s="2">
        <v>850580995.21000004</v>
      </c>
    </row>
    <row r="1034" spans="1:7" x14ac:dyDescent="0.25">
      <c r="A1034" s="3">
        <v>46198</v>
      </c>
      <c r="B1034" s="4" t="s">
        <v>317</v>
      </c>
      <c r="C1034" s="25" t="s">
        <v>316</v>
      </c>
      <c r="E1034" s="2">
        <v>25000</v>
      </c>
      <c r="G1034" s="2">
        <v>850605995.21000004</v>
      </c>
    </row>
    <row r="1035" spans="1:7" x14ac:dyDescent="0.25">
      <c r="A1035" s="3">
        <v>46198</v>
      </c>
      <c r="B1035" s="4" t="s">
        <v>315</v>
      </c>
      <c r="C1035" s="25" t="s">
        <v>314</v>
      </c>
      <c r="E1035" s="2">
        <v>4400</v>
      </c>
      <c r="G1035" s="2">
        <v>850610395.21000004</v>
      </c>
    </row>
    <row r="1036" spans="1:7" x14ac:dyDescent="0.25">
      <c r="A1036" s="3">
        <v>46198</v>
      </c>
      <c r="B1036" s="4" t="s">
        <v>313</v>
      </c>
      <c r="C1036" s="25" t="s">
        <v>312</v>
      </c>
      <c r="E1036" s="2">
        <v>5500</v>
      </c>
      <c r="G1036" s="2">
        <v>850615895.21000004</v>
      </c>
    </row>
    <row r="1037" spans="1:7" x14ac:dyDescent="0.25">
      <c r="A1037" s="3">
        <v>46198</v>
      </c>
      <c r="B1037" s="4" t="s">
        <v>311</v>
      </c>
      <c r="C1037" s="25" t="s">
        <v>310</v>
      </c>
      <c r="E1037" s="2">
        <v>6000</v>
      </c>
      <c r="G1037" s="2">
        <v>850621895.21000004</v>
      </c>
    </row>
    <row r="1038" spans="1:7" x14ac:dyDescent="0.25">
      <c r="A1038" s="3">
        <v>46199</v>
      </c>
      <c r="B1038" s="4" t="s">
        <v>308</v>
      </c>
      <c r="C1038" s="25" t="s">
        <v>309</v>
      </c>
      <c r="E1038" s="2">
        <v>102838.17</v>
      </c>
      <c r="G1038" s="2">
        <v>850724733.38</v>
      </c>
    </row>
    <row r="1039" spans="1:7" x14ac:dyDescent="0.25">
      <c r="A1039" s="3">
        <v>46199</v>
      </c>
      <c r="B1039" s="4" t="s">
        <v>308</v>
      </c>
      <c r="C1039" s="25" t="s">
        <v>307</v>
      </c>
      <c r="F1039" s="2">
        <v>5553.26</v>
      </c>
      <c r="G1039" s="2">
        <v>850719180.12</v>
      </c>
    </row>
    <row r="1040" spans="1:7" x14ac:dyDescent="0.25">
      <c r="A1040" s="3">
        <v>46199</v>
      </c>
      <c r="B1040" s="4" t="s">
        <v>308</v>
      </c>
      <c r="C1040" s="25" t="s">
        <v>307</v>
      </c>
      <c r="F1040" s="2">
        <v>1028.3800000000001</v>
      </c>
      <c r="G1040" s="2">
        <v>850718151.74000001</v>
      </c>
    </row>
    <row r="1041" spans="1:7" x14ac:dyDescent="0.25">
      <c r="A1041" s="3">
        <v>46199</v>
      </c>
      <c r="B1041" s="4" t="s">
        <v>308</v>
      </c>
      <c r="C1041" s="25" t="s">
        <v>307</v>
      </c>
      <c r="F1041" s="2">
        <v>10283.82</v>
      </c>
      <c r="G1041" s="2">
        <v>850707867.91999996</v>
      </c>
    </row>
    <row r="1042" spans="1:7" x14ac:dyDescent="0.25">
      <c r="A1042" s="3">
        <v>46199</v>
      </c>
      <c r="B1042" s="4" t="s">
        <v>308</v>
      </c>
      <c r="C1042" s="25" t="s">
        <v>307</v>
      </c>
      <c r="F1042" s="2">
        <v>102838.17</v>
      </c>
      <c r="G1042" s="2">
        <v>850605029.75</v>
      </c>
    </row>
    <row r="1043" spans="1:7" x14ac:dyDescent="0.25">
      <c r="A1043" s="3">
        <v>46199</v>
      </c>
      <c r="B1043" s="4" t="s">
        <v>308</v>
      </c>
      <c r="C1043" s="25" t="s">
        <v>307</v>
      </c>
      <c r="F1043" s="2">
        <v>1139601.18</v>
      </c>
      <c r="G1043" s="2">
        <v>849465428.57000005</v>
      </c>
    </row>
    <row r="1044" spans="1:7" x14ac:dyDescent="0.25">
      <c r="A1044" s="3">
        <v>46199</v>
      </c>
      <c r="B1044" s="4" t="s">
        <v>306</v>
      </c>
      <c r="C1044" s="25" t="s">
        <v>305</v>
      </c>
      <c r="F1044" s="2">
        <v>420763.9</v>
      </c>
      <c r="G1044" s="2">
        <v>849044664.66999996</v>
      </c>
    </row>
    <row r="1045" spans="1:7" x14ac:dyDescent="0.25">
      <c r="A1045" s="3">
        <v>46199</v>
      </c>
      <c r="B1045" s="4" t="s">
        <v>304</v>
      </c>
      <c r="C1045" s="25" t="s">
        <v>303</v>
      </c>
      <c r="F1045" s="2">
        <v>224608</v>
      </c>
      <c r="G1045" s="2">
        <v>848820056.66999996</v>
      </c>
    </row>
    <row r="1046" spans="1:7" x14ac:dyDescent="0.25">
      <c r="A1046" s="3">
        <v>46199</v>
      </c>
      <c r="B1046" s="4" t="s">
        <v>301</v>
      </c>
      <c r="C1046" s="25" t="s">
        <v>302</v>
      </c>
      <c r="E1046" s="2">
        <v>1207280.1200000001</v>
      </c>
      <c r="G1046" s="2">
        <v>850027336.78999996</v>
      </c>
    </row>
    <row r="1047" spans="1:7" x14ac:dyDescent="0.25">
      <c r="A1047" s="3">
        <v>46199</v>
      </c>
      <c r="B1047" s="4" t="s">
        <v>301</v>
      </c>
      <c r="C1047" s="25" t="s">
        <v>300</v>
      </c>
      <c r="F1047" s="2">
        <v>115137.38</v>
      </c>
      <c r="G1047" s="2">
        <v>849912199.40999997</v>
      </c>
    </row>
    <row r="1048" spans="1:7" x14ac:dyDescent="0.25">
      <c r="A1048" s="3">
        <v>46199</v>
      </c>
      <c r="B1048" s="4" t="s">
        <v>301</v>
      </c>
      <c r="C1048" s="25" t="s">
        <v>300</v>
      </c>
      <c r="F1048" s="2">
        <v>50148.56</v>
      </c>
      <c r="G1048" s="2">
        <v>849862050.85000002</v>
      </c>
    </row>
    <row r="1049" spans="1:7" x14ac:dyDescent="0.25">
      <c r="A1049" s="3">
        <v>46199</v>
      </c>
      <c r="B1049" s="4" t="s">
        <v>301</v>
      </c>
      <c r="C1049" s="25" t="s">
        <v>300</v>
      </c>
      <c r="F1049" s="2">
        <v>9286.77</v>
      </c>
      <c r="G1049" s="2">
        <v>849852764.08000004</v>
      </c>
    </row>
    <row r="1050" spans="1:7" x14ac:dyDescent="0.25">
      <c r="A1050" s="3">
        <v>46199</v>
      </c>
      <c r="B1050" s="4" t="s">
        <v>301</v>
      </c>
      <c r="C1050" s="25" t="s">
        <v>300</v>
      </c>
      <c r="F1050" s="2">
        <v>92867.7</v>
      </c>
      <c r="G1050" s="2">
        <v>849759896.38</v>
      </c>
    </row>
    <row r="1051" spans="1:7" x14ac:dyDescent="0.25">
      <c r="A1051" s="3">
        <v>46199</v>
      </c>
      <c r="B1051" s="4" t="s">
        <v>301</v>
      </c>
      <c r="C1051" s="25" t="s">
        <v>300</v>
      </c>
      <c r="F1051" s="2">
        <v>10206178.970000001</v>
      </c>
      <c r="G1051" s="2">
        <v>839553717.40999997</v>
      </c>
    </row>
    <row r="1052" spans="1:7" x14ac:dyDescent="0.25">
      <c r="A1052" s="3">
        <v>46199</v>
      </c>
      <c r="B1052" s="4" t="s">
        <v>301</v>
      </c>
      <c r="C1052" s="25" t="s">
        <v>300</v>
      </c>
      <c r="F1052" s="2">
        <v>1207280.1200000001</v>
      </c>
      <c r="G1052" s="2">
        <v>838346437.28999996</v>
      </c>
    </row>
    <row r="1053" spans="1:7" x14ac:dyDescent="0.25">
      <c r="A1053" s="3">
        <v>46199</v>
      </c>
      <c r="B1053" s="4" t="s">
        <v>299</v>
      </c>
      <c r="C1053" s="25" t="s">
        <v>298</v>
      </c>
      <c r="E1053" s="2">
        <v>31500</v>
      </c>
      <c r="G1053" s="2">
        <v>838377937.28999996</v>
      </c>
    </row>
    <row r="1054" spans="1:7" x14ac:dyDescent="0.25">
      <c r="A1054" s="3">
        <v>46199</v>
      </c>
      <c r="B1054" s="4" t="s">
        <v>299</v>
      </c>
      <c r="C1054" s="25" t="s">
        <v>298</v>
      </c>
      <c r="E1054" s="2">
        <v>4000</v>
      </c>
      <c r="G1054" s="2">
        <v>838381937.28999996</v>
      </c>
    </row>
    <row r="1055" spans="1:7" x14ac:dyDescent="0.25">
      <c r="A1055" s="3">
        <v>46199</v>
      </c>
      <c r="B1055" s="4" t="s">
        <v>297</v>
      </c>
      <c r="C1055" s="25" t="s">
        <v>296</v>
      </c>
      <c r="E1055" s="2">
        <v>15480</v>
      </c>
      <c r="G1055" s="2">
        <v>838397417.28999996</v>
      </c>
    </row>
    <row r="1056" spans="1:7" x14ac:dyDescent="0.25">
      <c r="A1056" s="3">
        <v>46199</v>
      </c>
      <c r="B1056" s="4" t="s">
        <v>295</v>
      </c>
      <c r="C1056" s="25" t="s">
        <v>294</v>
      </c>
      <c r="E1056" s="2">
        <v>8800</v>
      </c>
      <c r="G1056" s="2">
        <v>838406217.28999996</v>
      </c>
    </row>
    <row r="1057" spans="1:7" x14ac:dyDescent="0.25">
      <c r="A1057" s="3">
        <v>46199</v>
      </c>
      <c r="B1057" s="4" t="s">
        <v>293</v>
      </c>
      <c r="C1057" s="25" t="s">
        <v>292</v>
      </c>
      <c r="E1057" s="2">
        <v>6100</v>
      </c>
      <c r="G1057" s="2">
        <v>838412317.28999996</v>
      </c>
    </row>
    <row r="1058" spans="1:7" x14ac:dyDescent="0.25">
      <c r="A1058" s="3">
        <v>46199</v>
      </c>
      <c r="B1058" s="4" t="s">
        <v>291</v>
      </c>
      <c r="C1058" s="25" t="s">
        <v>290</v>
      </c>
      <c r="E1058" s="2">
        <v>45000</v>
      </c>
      <c r="G1058" s="2">
        <v>838457317.28999996</v>
      </c>
    </row>
    <row r="1059" spans="1:7" x14ac:dyDescent="0.25">
      <c r="A1059" s="3">
        <v>46199</v>
      </c>
      <c r="B1059" s="4" t="s">
        <v>289</v>
      </c>
      <c r="C1059" s="25" t="s">
        <v>288</v>
      </c>
      <c r="E1059" s="2">
        <v>7500</v>
      </c>
      <c r="G1059" s="2">
        <v>838464817.28999996</v>
      </c>
    </row>
    <row r="1060" spans="1:7" x14ac:dyDescent="0.25">
      <c r="A1060" s="3">
        <v>46199</v>
      </c>
      <c r="B1060" s="4" t="s">
        <v>287</v>
      </c>
      <c r="C1060" s="25" t="s">
        <v>286</v>
      </c>
      <c r="E1060" s="2">
        <v>3300</v>
      </c>
      <c r="G1060" s="2">
        <v>838468117.28999996</v>
      </c>
    </row>
    <row r="1061" spans="1:7" x14ac:dyDescent="0.25">
      <c r="A1061" s="3">
        <v>46199</v>
      </c>
      <c r="B1061" s="4" t="s">
        <v>285</v>
      </c>
      <c r="C1061" s="25" t="s">
        <v>284</v>
      </c>
      <c r="E1061" s="2">
        <v>8500</v>
      </c>
      <c r="G1061" s="2">
        <v>838476617.28999996</v>
      </c>
    </row>
    <row r="1062" spans="1:7" x14ac:dyDescent="0.25">
      <c r="A1062" s="3">
        <v>46199</v>
      </c>
      <c r="B1062" s="4" t="s">
        <v>283</v>
      </c>
      <c r="C1062" s="25" t="s">
        <v>282</v>
      </c>
      <c r="F1062" s="2">
        <v>43372.49</v>
      </c>
      <c r="G1062" s="2">
        <v>838433244.79999995</v>
      </c>
    </row>
    <row r="1063" spans="1:7" x14ac:dyDescent="0.25">
      <c r="A1063" s="3">
        <v>46199</v>
      </c>
      <c r="B1063" s="4" t="s">
        <v>283</v>
      </c>
      <c r="C1063" s="25" t="s">
        <v>282</v>
      </c>
      <c r="F1063" s="2">
        <v>7866</v>
      </c>
      <c r="G1063" s="2">
        <v>838425378.79999995</v>
      </c>
    </row>
    <row r="1064" spans="1:7" x14ac:dyDescent="0.25">
      <c r="A1064" s="3">
        <v>46199</v>
      </c>
      <c r="B1064" s="4" t="s">
        <v>283</v>
      </c>
      <c r="C1064" s="25" t="s">
        <v>282</v>
      </c>
      <c r="F1064" s="2">
        <v>7426.12</v>
      </c>
      <c r="G1064" s="2">
        <v>838417952.67999995</v>
      </c>
    </row>
    <row r="1065" spans="1:7" x14ac:dyDescent="0.25">
      <c r="A1065" s="3">
        <v>46199</v>
      </c>
      <c r="B1065" s="4" t="s">
        <v>283</v>
      </c>
      <c r="C1065" s="25" t="s">
        <v>282</v>
      </c>
      <c r="F1065" s="2">
        <v>200085.39</v>
      </c>
      <c r="G1065" s="2">
        <v>838217867.28999996</v>
      </c>
    </row>
    <row r="1066" spans="1:7" x14ac:dyDescent="0.25">
      <c r="A1066" s="3">
        <v>46199</v>
      </c>
      <c r="B1066" s="4" t="s">
        <v>283</v>
      </c>
      <c r="C1066" s="25" t="s">
        <v>282</v>
      </c>
      <c r="F1066" s="2">
        <v>39505.57</v>
      </c>
      <c r="G1066" s="2">
        <v>838178361.72000003</v>
      </c>
    </row>
    <row r="1067" spans="1:7" x14ac:dyDescent="0.25">
      <c r="A1067" s="3">
        <v>46199</v>
      </c>
      <c r="B1067" s="4" t="s">
        <v>280</v>
      </c>
      <c r="C1067" s="25" t="s">
        <v>281</v>
      </c>
      <c r="E1067" s="2">
        <v>1849658.12</v>
      </c>
      <c r="G1067" s="2">
        <v>840028019.84000003</v>
      </c>
    </row>
    <row r="1068" spans="1:7" x14ac:dyDescent="0.25">
      <c r="A1068" s="3">
        <v>46199</v>
      </c>
      <c r="B1068" s="4" t="s">
        <v>280</v>
      </c>
      <c r="C1068" s="25" t="s">
        <v>279</v>
      </c>
      <c r="F1068" s="2">
        <v>1849658.12</v>
      </c>
      <c r="G1068" s="2">
        <v>838178361.72000003</v>
      </c>
    </row>
    <row r="1069" spans="1:7" x14ac:dyDescent="0.25">
      <c r="A1069" s="3">
        <v>46199</v>
      </c>
      <c r="B1069" s="4" t="s">
        <v>278</v>
      </c>
      <c r="C1069" s="25" t="s">
        <v>277</v>
      </c>
      <c r="F1069" s="2">
        <v>27278.75</v>
      </c>
      <c r="G1069" s="2">
        <v>838151082.97000003</v>
      </c>
    </row>
    <row r="1070" spans="1:7" x14ac:dyDescent="0.25">
      <c r="A1070" s="3">
        <v>46199</v>
      </c>
      <c r="B1070" s="4" t="s">
        <v>278</v>
      </c>
      <c r="C1070" s="25" t="s">
        <v>277</v>
      </c>
      <c r="F1070" s="2">
        <v>234841.67</v>
      </c>
      <c r="G1070" s="2">
        <v>837916241.29999995</v>
      </c>
    </row>
    <row r="1071" spans="1:7" x14ac:dyDescent="0.25">
      <c r="A1071" s="3">
        <v>46199</v>
      </c>
      <c r="B1071" s="4" t="s">
        <v>276</v>
      </c>
      <c r="C1071" s="25" t="s">
        <v>275</v>
      </c>
      <c r="F1071" s="2">
        <v>42246.41</v>
      </c>
      <c r="G1071" s="2">
        <v>837873994.88999999</v>
      </c>
    </row>
    <row r="1072" spans="1:7" x14ac:dyDescent="0.25">
      <c r="A1072" s="3">
        <v>46199</v>
      </c>
      <c r="B1072" s="4" t="s">
        <v>276</v>
      </c>
      <c r="C1072" s="25" t="s">
        <v>275</v>
      </c>
      <c r="F1072" s="2">
        <v>5338.2</v>
      </c>
      <c r="G1072" s="2">
        <v>837868656.69000006</v>
      </c>
    </row>
    <row r="1073" spans="1:7" x14ac:dyDescent="0.25">
      <c r="A1073" s="3">
        <v>46199</v>
      </c>
      <c r="B1073" s="4" t="s">
        <v>276</v>
      </c>
      <c r="C1073" s="25" t="s">
        <v>275</v>
      </c>
      <c r="F1073" s="2">
        <v>5654.4</v>
      </c>
      <c r="G1073" s="2">
        <v>837863002.28999996</v>
      </c>
    </row>
    <row r="1074" spans="1:7" x14ac:dyDescent="0.25">
      <c r="A1074" s="3">
        <v>46199</v>
      </c>
      <c r="B1074" s="4" t="s">
        <v>276</v>
      </c>
      <c r="C1074" s="25" t="s">
        <v>275</v>
      </c>
      <c r="F1074" s="2">
        <v>132760.99</v>
      </c>
      <c r="G1074" s="2">
        <v>837730241.29999995</v>
      </c>
    </row>
    <row r="1075" spans="1:7" x14ac:dyDescent="0.25">
      <c r="A1075" s="3">
        <v>46199</v>
      </c>
      <c r="B1075" s="4" t="s">
        <v>276</v>
      </c>
      <c r="C1075" s="25" t="s">
        <v>275</v>
      </c>
      <c r="F1075" s="2">
        <v>26601.42</v>
      </c>
      <c r="G1075" s="2">
        <v>837703639.88</v>
      </c>
    </row>
    <row r="1076" spans="1:7" x14ac:dyDescent="0.25">
      <c r="A1076" s="3">
        <v>46199</v>
      </c>
      <c r="B1076" s="4" t="s">
        <v>274</v>
      </c>
      <c r="C1076" s="25" t="s">
        <v>273</v>
      </c>
      <c r="F1076" s="2">
        <v>436687.5</v>
      </c>
      <c r="G1076" s="2">
        <v>837266952.38</v>
      </c>
    </row>
    <row r="1077" spans="1:7" x14ac:dyDescent="0.25">
      <c r="A1077" s="3">
        <v>46199</v>
      </c>
      <c r="B1077" s="4" t="s">
        <v>274</v>
      </c>
      <c r="C1077" s="25" t="s">
        <v>273</v>
      </c>
      <c r="F1077" s="2">
        <v>1125</v>
      </c>
      <c r="G1077" s="2">
        <v>837265827.38</v>
      </c>
    </row>
    <row r="1078" spans="1:7" x14ac:dyDescent="0.25">
      <c r="A1078" s="3">
        <v>46199</v>
      </c>
      <c r="B1078" s="4" t="s">
        <v>274</v>
      </c>
      <c r="C1078" s="25" t="s">
        <v>273</v>
      </c>
      <c r="F1078" s="2">
        <v>115460.1</v>
      </c>
      <c r="G1078" s="2">
        <v>837150367.27999997</v>
      </c>
    </row>
    <row r="1079" spans="1:7" x14ac:dyDescent="0.25">
      <c r="A1079" s="3">
        <v>46199</v>
      </c>
      <c r="B1079" s="4" t="s">
        <v>274</v>
      </c>
      <c r="C1079" s="25" t="s">
        <v>273</v>
      </c>
      <c r="F1079" s="2">
        <v>122299.2</v>
      </c>
      <c r="G1079" s="2">
        <v>837028068.08000004</v>
      </c>
    </row>
    <row r="1080" spans="1:7" x14ac:dyDescent="0.25">
      <c r="A1080" s="3">
        <v>46199</v>
      </c>
      <c r="B1080" s="4" t="s">
        <v>274</v>
      </c>
      <c r="C1080" s="25" t="s">
        <v>273</v>
      </c>
      <c r="F1080" s="2">
        <v>3347428.2</v>
      </c>
      <c r="G1080" s="2">
        <v>833680639.88</v>
      </c>
    </row>
    <row r="1081" spans="1:7" x14ac:dyDescent="0.25">
      <c r="A1081" s="3">
        <v>46199</v>
      </c>
      <c r="B1081" s="4" t="s">
        <v>274</v>
      </c>
      <c r="C1081" s="25" t="s">
        <v>273</v>
      </c>
      <c r="F1081" s="2">
        <v>618179.9</v>
      </c>
      <c r="G1081" s="2">
        <v>833062459.98000002</v>
      </c>
    </row>
    <row r="1082" spans="1:7" x14ac:dyDescent="0.25">
      <c r="A1082" s="3">
        <v>46199</v>
      </c>
      <c r="B1082" s="4" t="s">
        <v>272</v>
      </c>
      <c r="C1082" s="25" t="s">
        <v>271</v>
      </c>
      <c r="E1082" s="2">
        <v>1100</v>
      </c>
      <c r="G1082" s="2">
        <v>833063559.98000002</v>
      </c>
    </row>
    <row r="1083" spans="1:7" x14ac:dyDescent="0.25">
      <c r="A1083" s="3">
        <v>46199</v>
      </c>
      <c r="B1083" s="4" t="s">
        <v>270</v>
      </c>
      <c r="C1083" s="25" t="s">
        <v>269</v>
      </c>
      <c r="E1083" s="2">
        <v>1100</v>
      </c>
      <c r="G1083" s="2">
        <v>833064659.98000002</v>
      </c>
    </row>
    <row r="1084" spans="1:7" x14ac:dyDescent="0.25">
      <c r="A1084" s="3">
        <v>46199</v>
      </c>
      <c r="B1084" s="4" t="s">
        <v>268</v>
      </c>
      <c r="C1084" s="25" t="s">
        <v>267</v>
      </c>
      <c r="E1084" s="2">
        <v>1100</v>
      </c>
      <c r="G1084" s="2">
        <v>833065759.98000002</v>
      </c>
    </row>
    <row r="1085" spans="1:7" x14ac:dyDescent="0.25">
      <c r="A1085" s="3">
        <v>46199</v>
      </c>
      <c r="B1085" s="4" t="s">
        <v>266</v>
      </c>
      <c r="C1085" s="25" t="s">
        <v>265</v>
      </c>
      <c r="E1085" s="2">
        <v>15000</v>
      </c>
      <c r="G1085" s="2">
        <v>833080759.98000002</v>
      </c>
    </row>
    <row r="1086" spans="1:7" x14ac:dyDescent="0.25">
      <c r="A1086" s="3">
        <v>46199</v>
      </c>
      <c r="B1086" s="4" t="s">
        <v>264</v>
      </c>
      <c r="C1086" s="25" t="s">
        <v>263</v>
      </c>
      <c r="E1086" s="2">
        <v>7500</v>
      </c>
      <c r="G1086" s="2">
        <v>833088259.98000002</v>
      </c>
    </row>
    <row r="1087" spans="1:7" x14ac:dyDescent="0.25">
      <c r="A1087" s="3">
        <v>46199</v>
      </c>
      <c r="B1087" s="4" t="s">
        <v>262</v>
      </c>
      <c r="C1087" s="25" t="s">
        <v>261</v>
      </c>
      <c r="E1087" s="2">
        <v>2200</v>
      </c>
      <c r="G1087" s="2">
        <v>833090459.98000002</v>
      </c>
    </row>
    <row r="1088" spans="1:7" x14ac:dyDescent="0.25">
      <c r="A1088" s="3">
        <v>46199</v>
      </c>
      <c r="B1088" s="4" t="s">
        <v>260</v>
      </c>
      <c r="C1088" s="25" t="s">
        <v>259</v>
      </c>
      <c r="E1088" s="2">
        <v>15000</v>
      </c>
      <c r="G1088" s="2">
        <v>833105459.98000002</v>
      </c>
    </row>
    <row r="1089" spans="1:7" x14ac:dyDescent="0.25">
      <c r="A1089" s="3">
        <v>46199</v>
      </c>
      <c r="B1089" s="4" t="s">
        <v>258</v>
      </c>
      <c r="C1089" s="25" t="s">
        <v>257</v>
      </c>
      <c r="E1089" s="2">
        <v>3300</v>
      </c>
      <c r="G1089" s="2">
        <v>833108759.98000002</v>
      </c>
    </row>
    <row r="1090" spans="1:7" x14ac:dyDescent="0.25">
      <c r="A1090" s="3">
        <v>46199</v>
      </c>
      <c r="B1090" s="4" t="s">
        <v>256</v>
      </c>
      <c r="C1090" s="25" t="s">
        <v>255</v>
      </c>
      <c r="E1090" s="2">
        <v>8202216.7599999998</v>
      </c>
      <c r="G1090" s="2">
        <v>841310976.74000001</v>
      </c>
    </row>
    <row r="1091" spans="1:7" x14ac:dyDescent="0.25">
      <c r="A1091" s="3">
        <v>46199</v>
      </c>
      <c r="B1091" s="4" t="s">
        <v>254</v>
      </c>
      <c r="C1091" s="25" t="s">
        <v>253</v>
      </c>
      <c r="E1091" s="2">
        <v>64905</v>
      </c>
      <c r="G1091" s="2">
        <v>841375881.74000001</v>
      </c>
    </row>
    <row r="1092" spans="1:7" x14ac:dyDescent="0.25">
      <c r="A1092" s="3">
        <v>46199</v>
      </c>
      <c r="B1092" s="4" t="s">
        <v>252</v>
      </c>
      <c r="C1092" s="25" t="s">
        <v>251</v>
      </c>
      <c r="E1092" s="2">
        <v>8500</v>
      </c>
      <c r="G1092" s="2">
        <v>841384381.74000001</v>
      </c>
    </row>
    <row r="1093" spans="1:7" x14ac:dyDescent="0.25">
      <c r="A1093" s="3">
        <v>46199</v>
      </c>
      <c r="B1093" s="4" t="s">
        <v>250</v>
      </c>
      <c r="C1093" s="25" t="s">
        <v>249</v>
      </c>
      <c r="E1093" s="2">
        <v>39600</v>
      </c>
      <c r="G1093" s="2">
        <v>841423981.74000001</v>
      </c>
    </row>
    <row r="1094" spans="1:7" x14ac:dyDescent="0.25">
      <c r="A1094" s="3">
        <v>46199</v>
      </c>
      <c r="B1094" s="4" t="s">
        <v>248</v>
      </c>
      <c r="C1094" s="25" t="s">
        <v>247</v>
      </c>
      <c r="E1094" s="2">
        <v>2200</v>
      </c>
      <c r="G1094" s="2">
        <v>841426181.74000001</v>
      </c>
    </row>
    <row r="1095" spans="1:7" x14ac:dyDescent="0.25">
      <c r="A1095" s="3">
        <v>46199</v>
      </c>
      <c r="B1095" s="4" t="s">
        <v>246</v>
      </c>
      <c r="C1095" s="25" t="s">
        <v>245</v>
      </c>
      <c r="E1095" s="2">
        <v>5500</v>
      </c>
      <c r="G1095" s="2">
        <v>841431681.74000001</v>
      </c>
    </row>
    <row r="1096" spans="1:7" x14ac:dyDescent="0.25">
      <c r="A1096" s="3">
        <v>46199</v>
      </c>
      <c r="B1096" s="4" t="s">
        <v>244</v>
      </c>
      <c r="C1096" s="25" t="s">
        <v>243</v>
      </c>
      <c r="E1096" s="2">
        <v>5500</v>
      </c>
      <c r="G1096" s="2">
        <v>841437181.74000001</v>
      </c>
    </row>
    <row r="1097" spans="1:7" x14ac:dyDescent="0.25">
      <c r="A1097" s="3">
        <v>46199</v>
      </c>
      <c r="B1097" s="4" t="s">
        <v>242</v>
      </c>
      <c r="C1097" s="25" t="s">
        <v>241</v>
      </c>
      <c r="E1097" s="2">
        <v>5500</v>
      </c>
      <c r="G1097" s="2">
        <v>841442681.74000001</v>
      </c>
    </row>
    <row r="1098" spans="1:7" x14ac:dyDescent="0.25">
      <c r="A1098" s="3">
        <v>46199</v>
      </c>
      <c r="B1098" s="4" t="s">
        <v>240</v>
      </c>
      <c r="C1098" s="25" t="s">
        <v>239</v>
      </c>
      <c r="E1098" s="2">
        <v>31900</v>
      </c>
      <c r="G1098" s="2">
        <v>841474581.74000001</v>
      </c>
    </row>
    <row r="1099" spans="1:7" x14ac:dyDescent="0.25">
      <c r="A1099" s="3">
        <v>46199</v>
      </c>
      <c r="B1099" s="4" t="s">
        <v>238</v>
      </c>
      <c r="C1099" s="25" t="s">
        <v>237</v>
      </c>
      <c r="E1099" s="2">
        <v>1100</v>
      </c>
      <c r="G1099" s="2">
        <v>841475681.74000001</v>
      </c>
    </row>
    <row r="1100" spans="1:7" x14ac:dyDescent="0.25">
      <c r="A1100" s="3">
        <v>46199</v>
      </c>
      <c r="B1100" s="4" t="s">
        <v>236</v>
      </c>
      <c r="C1100" s="25" t="s">
        <v>235</v>
      </c>
      <c r="E1100" s="2">
        <v>1100</v>
      </c>
      <c r="G1100" s="2">
        <v>841476781.74000001</v>
      </c>
    </row>
    <row r="1101" spans="1:7" x14ac:dyDescent="0.25">
      <c r="A1101" s="3">
        <v>46199</v>
      </c>
      <c r="B1101" s="4" t="s">
        <v>234</v>
      </c>
      <c r="C1101" s="25" t="s">
        <v>233</v>
      </c>
      <c r="E1101" s="2">
        <v>1100</v>
      </c>
      <c r="G1101" s="2">
        <v>841477881.74000001</v>
      </c>
    </row>
    <row r="1102" spans="1:7" x14ac:dyDescent="0.25">
      <c r="A1102" s="3">
        <v>46199</v>
      </c>
      <c r="B1102" s="4" t="s">
        <v>232</v>
      </c>
      <c r="C1102" s="25" t="s">
        <v>231</v>
      </c>
      <c r="E1102" s="2">
        <v>2200</v>
      </c>
      <c r="G1102" s="2">
        <v>841480081.74000001</v>
      </c>
    </row>
    <row r="1103" spans="1:7" x14ac:dyDescent="0.25">
      <c r="A1103" s="3">
        <v>46199</v>
      </c>
      <c r="B1103" s="4" t="s">
        <v>230</v>
      </c>
      <c r="C1103" s="25" t="s">
        <v>229</v>
      </c>
      <c r="E1103" s="2">
        <v>3300</v>
      </c>
      <c r="G1103" s="2">
        <v>841483381.74000001</v>
      </c>
    </row>
    <row r="1104" spans="1:7" x14ac:dyDescent="0.25">
      <c r="A1104" s="3">
        <v>46199</v>
      </c>
      <c r="B1104" s="4" t="s">
        <v>228</v>
      </c>
      <c r="C1104" s="25" t="s">
        <v>227</v>
      </c>
      <c r="E1104" s="2">
        <v>36300</v>
      </c>
      <c r="G1104" s="2">
        <v>841519681.74000001</v>
      </c>
    </row>
    <row r="1105" spans="1:7" x14ac:dyDescent="0.25">
      <c r="A1105" s="3">
        <v>46199</v>
      </c>
      <c r="B1105" s="4" t="s">
        <v>226</v>
      </c>
      <c r="C1105" s="25" t="s">
        <v>225</v>
      </c>
      <c r="E1105" s="2">
        <v>3300</v>
      </c>
      <c r="G1105" s="2">
        <v>841522981.74000001</v>
      </c>
    </row>
    <row r="1106" spans="1:7" x14ac:dyDescent="0.25">
      <c r="A1106" s="3">
        <v>46199</v>
      </c>
      <c r="B1106" s="4" t="s">
        <v>224</v>
      </c>
      <c r="C1106" s="25" t="s">
        <v>223</v>
      </c>
      <c r="E1106" s="2">
        <v>6000</v>
      </c>
      <c r="G1106" s="2">
        <v>841528981.74000001</v>
      </c>
    </row>
    <row r="1107" spans="1:7" x14ac:dyDescent="0.25">
      <c r="A1107" s="3">
        <v>46199</v>
      </c>
      <c r="B1107" s="4" t="s">
        <v>222</v>
      </c>
      <c r="C1107" s="25" t="s">
        <v>221</v>
      </c>
      <c r="E1107" s="2">
        <v>7500</v>
      </c>
      <c r="G1107" s="2">
        <v>841536481.74000001</v>
      </c>
    </row>
    <row r="1108" spans="1:7" x14ac:dyDescent="0.25">
      <c r="A1108" s="3">
        <v>46199</v>
      </c>
      <c r="B1108" s="4" t="s">
        <v>220</v>
      </c>
      <c r="C1108" s="25" t="s">
        <v>219</v>
      </c>
      <c r="E1108" s="2">
        <v>15000</v>
      </c>
      <c r="G1108" s="2">
        <v>841551481.74000001</v>
      </c>
    </row>
    <row r="1109" spans="1:7" x14ac:dyDescent="0.25">
      <c r="A1109" s="3">
        <v>46199</v>
      </c>
      <c r="B1109" s="4" t="s">
        <v>218</v>
      </c>
      <c r="C1109" s="25" t="s">
        <v>217</v>
      </c>
      <c r="E1109" s="2">
        <v>15000</v>
      </c>
      <c r="G1109" s="2">
        <v>841566481.74000001</v>
      </c>
    </row>
    <row r="1110" spans="1:7" x14ac:dyDescent="0.25">
      <c r="A1110" s="3">
        <v>46199</v>
      </c>
      <c r="B1110" s="4" t="s">
        <v>216</v>
      </c>
      <c r="C1110" s="25" t="s">
        <v>215</v>
      </c>
      <c r="E1110" s="2">
        <v>6000</v>
      </c>
      <c r="G1110" s="2">
        <v>841572481.74000001</v>
      </c>
    </row>
    <row r="1111" spans="1:7" x14ac:dyDescent="0.25">
      <c r="A1111" s="3">
        <v>46199</v>
      </c>
      <c r="B1111" s="4" t="s">
        <v>214</v>
      </c>
      <c r="C1111" s="25" t="s">
        <v>213</v>
      </c>
      <c r="E1111" s="2">
        <v>3300</v>
      </c>
      <c r="G1111" s="2">
        <v>841575781.74000001</v>
      </c>
    </row>
    <row r="1112" spans="1:7" x14ac:dyDescent="0.25">
      <c r="A1112" s="3">
        <v>46199</v>
      </c>
      <c r="B1112" s="4" t="s">
        <v>212</v>
      </c>
      <c r="C1112" s="25" t="s">
        <v>211</v>
      </c>
      <c r="E1112" s="2">
        <v>139974.28</v>
      </c>
      <c r="G1112" s="2">
        <v>841715756.01999998</v>
      </c>
    </row>
    <row r="1113" spans="1:7" x14ac:dyDescent="0.25">
      <c r="A1113" s="3">
        <v>46199</v>
      </c>
      <c r="B1113" s="4" t="s">
        <v>210</v>
      </c>
      <c r="C1113" s="25" t="s">
        <v>209</v>
      </c>
      <c r="E1113" s="2">
        <v>6000</v>
      </c>
      <c r="G1113" s="2">
        <v>841721756.01999998</v>
      </c>
    </row>
    <row r="1114" spans="1:7" x14ac:dyDescent="0.25">
      <c r="A1114" s="3">
        <v>46199</v>
      </c>
      <c r="B1114" s="4" t="s">
        <v>208</v>
      </c>
      <c r="C1114" s="25" t="s">
        <v>207</v>
      </c>
      <c r="E1114" s="2">
        <v>2200</v>
      </c>
      <c r="G1114" s="2">
        <v>841723956.01999998</v>
      </c>
    </row>
    <row r="1115" spans="1:7" x14ac:dyDescent="0.25">
      <c r="A1115" s="3">
        <v>46199</v>
      </c>
      <c r="B1115" s="4" t="s">
        <v>206</v>
      </c>
      <c r="C1115" s="25" t="s">
        <v>205</v>
      </c>
      <c r="E1115" s="2">
        <v>6000</v>
      </c>
      <c r="G1115" s="2">
        <v>841729956.01999998</v>
      </c>
    </row>
    <row r="1116" spans="1:7" x14ac:dyDescent="0.25">
      <c r="A1116" s="3">
        <v>46199</v>
      </c>
      <c r="B1116" s="4" t="s">
        <v>204</v>
      </c>
      <c r="C1116" s="25" t="s">
        <v>203</v>
      </c>
      <c r="E1116" s="2">
        <v>3500</v>
      </c>
      <c r="G1116" s="2">
        <v>841733456.01999998</v>
      </c>
    </row>
    <row r="1117" spans="1:7" x14ac:dyDescent="0.25">
      <c r="A1117" s="3">
        <v>46199</v>
      </c>
      <c r="B1117" s="4" t="s">
        <v>202</v>
      </c>
      <c r="C1117" s="25" t="s">
        <v>1791</v>
      </c>
      <c r="E1117" s="2">
        <v>5500</v>
      </c>
      <c r="G1117" s="2">
        <v>841738956.01999998</v>
      </c>
    </row>
    <row r="1118" spans="1:7" x14ac:dyDescent="0.25">
      <c r="A1118" s="3">
        <v>46199</v>
      </c>
      <c r="B1118" s="4" t="s">
        <v>201</v>
      </c>
      <c r="C1118" s="25" t="s">
        <v>200</v>
      </c>
      <c r="E1118" s="2">
        <v>3300</v>
      </c>
      <c r="G1118" s="2">
        <v>841742256.01999998</v>
      </c>
    </row>
    <row r="1119" spans="1:7" x14ac:dyDescent="0.25">
      <c r="A1119" s="3">
        <v>46199</v>
      </c>
      <c r="B1119" s="4" t="s">
        <v>199</v>
      </c>
      <c r="C1119" s="25" t="s">
        <v>198</v>
      </c>
      <c r="E1119" s="2">
        <v>7500</v>
      </c>
      <c r="G1119" s="2">
        <v>841749756.01999998</v>
      </c>
    </row>
    <row r="1120" spans="1:7" x14ac:dyDescent="0.25">
      <c r="A1120" s="3">
        <v>46199</v>
      </c>
      <c r="B1120" s="4" t="s">
        <v>197</v>
      </c>
      <c r="C1120" s="25" t="s">
        <v>196</v>
      </c>
      <c r="E1120" s="2">
        <v>2200</v>
      </c>
      <c r="G1120" s="2">
        <v>841751956.01999998</v>
      </c>
    </row>
    <row r="1121" spans="1:7" x14ac:dyDescent="0.25">
      <c r="A1121" s="3">
        <v>46199</v>
      </c>
      <c r="B1121" s="4" t="s">
        <v>195</v>
      </c>
      <c r="C1121" s="25" t="s">
        <v>194</v>
      </c>
      <c r="E1121" s="2">
        <v>6000</v>
      </c>
      <c r="G1121" s="2">
        <v>841757956.01999998</v>
      </c>
    </row>
    <row r="1122" spans="1:7" x14ac:dyDescent="0.25">
      <c r="A1122" s="3">
        <v>46202</v>
      </c>
      <c r="B1122" s="4" t="s">
        <v>193</v>
      </c>
      <c r="C1122" s="25" t="s">
        <v>192</v>
      </c>
      <c r="F1122" s="2">
        <v>512100</v>
      </c>
      <c r="G1122" s="2">
        <v>841245856.01999998</v>
      </c>
    </row>
    <row r="1123" spans="1:7" x14ac:dyDescent="0.25">
      <c r="A1123" s="3">
        <v>46202</v>
      </c>
      <c r="B1123" s="4" t="s">
        <v>193</v>
      </c>
      <c r="C1123" s="25" t="s">
        <v>192</v>
      </c>
      <c r="F1123" s="2">
        <v>159320</v>
      </c>
      <c r="G1123" s="2">
        <v>841086536.01999998</v>
      </c>
    </row>
    <row r="1124" spans="1:7" x14ac:dyDescent="0.25">
      <c r="A1124" s="3">
        <v>46202</v>
      </c>
      <c r="B1124" s="4" t="s">
        <v>191</v>
      </c>
      <c r="C1124" s="25" t="s">
        <v>190</v>
      </c>
      <c r="F1124" s="2">
        <v>547218.81999999995</v>
      </c>
      <c r="G1124" s="2">
        <v>840539317.20000005</v>
      </c>
    </row>
    <row r="1125" spans="1:7" x14ac:dyDescent="0.25">
      <c r="A1125" s="3">
        <v>46202</v>
      </c>
      <c r="B1125" s="4" t="s">
        <v>188</v>
      </c>
      <c r="C1125" s="25" t="s">
        <v>189</v>
      </c>
      <c r="E1125" s="2">
        <v>355332.48</v>
      </c>
      <c r="G1125" s="2">
        <v>840894649.67999995</v>
      </c>
    </row>
    <row r="1126" spans="1:7" x14ac:dyDescent="0.25">
      <c r="A1126" s="3">
        <v>46202</v>
      </c>
      <c r="B1126" s="4" t="s">
        <v>188</v>
      </c>
      <c r="C1126" s="25" t="s">
        <v>187</v>
      </c>
      <c r="F1126" s="2">
        <v>19187.95</v>
      </c>
      <c r="G1126" s="2">
        <v>840875461.73000002</v>
      </c>
    </row>
    <row r="1127" spans="1:7" x14ac:dyDescent="0.25">
      <c r="A1127" s="3">
        <v>46202</v>
      </c>
      <c r="B1127" s="4" t="s">
        <v>188</v>
      </c>
      <c r="C1127" s="25" t="s">
        <v>187</v>
      </c>
      <c r="F1127" s="2">
        <v>3553.32</v>
      </c>
      <c r="G1127" s="2">
        <v>840871908.40999997</v>
      </c>
    </row>
    <row r="1128" spans="1:7" x14ac:dyDescent="0.25">
      <c r="A1128" s="3">
        <v>46202</v>
      </c>
      <c r="B1128" s="4" t="s">
        <v>188</v>
      </c>
      <c r="C1128" s="25" t="s">
        <v>187</v>
      </c>
      <c r="F1128" s="2">
        <v>35533.25</v>
      </c>
      <c r="G1128" s="2">
        <v>840836375.15999997</v>
      </c>
    </row>
    <row r="1129" spans="1:7" x14ac:dyDescent="0.25">
      <c r="A1129" s="3">
        <v>46202</v>
      </c>
      <c r="B1129" s="4" t="s">
        <v>188</v>
      </c>
      <c r="C1129" s="25" t="s">
        <v>187</v>
      </c>
      <c r="F1129" s="2">
        <v>355332.48</v>
      </c>
      <c r="G1129" s="2">
        <v>840481042.67999995</v>
      </c>
    </row>
    <row r="1130" spans="1:7" x14ac:dyDescent="0.25">
      <c r="A1130" s="3">
        <v>46202</v>
      </c>
      <c r="B1130" s="4" t="s">
        <v>188</v>
      </c>
      <c r="C1130" s="25" t="s">
        <v>187</v>
      </c>
      <c r="F1130" s="2">
        <v>1373439.2</v>
      </c>
      <c r="G1130" s="2">
        <v>839107603.48000002</v>
      </c>
    </row>
    <row r="1131" spans="1:7" x14ac:dyDescent="0.25">
      <c r="A1131" s="3">
        <v>46202</v>
      </c>
      <c r="B1131" s="4" t="s">
        <v>186</v>
      </c>
      <c r="C1131" s="25" t="s">
        <v>185</v>
      </c>
      <c r="F1131" s="2">
        <v>21924.5</v>
      </c>
      <c r="G1131" s="2">
        <v>839085678.98000002</v>
      </c>
    </row>
    <row r="1132" spans="1:7" x14ac:dyDescent="0.25">
      <c r="A1132" s="3">
        <v>46202</v>
      </c>
      <c r="B1132" s="4" t="s">
        <v>184</v>
      </c>
      <c r="C1132" s="25" t="s">
        <v>183</v>
      </c>
      <c r="F1132" s="2">
        <v>18567.5</v>
      </c>
      <c r="G1132" s="2">
        <v>839067111.48000002</v>
      </c>
    </row>
    <row r="1133" spans="1:7" x14ac:dyDescent="0.25">
      <c r="A1133" s="3">
        <v>46202</v>
      </c>
      <c r="B1133" s="4" t="s">
        <v>182</v>
      </c>
      <c r="C1133" s="25" t="s">
        <v>181</v>
      </c>
      <c r="F1133" s="2">
        <v>31799.13</v>
      </c>
      <c r="G1133" s="2">
        <v>839035312.35000002</v>
      </c>
    </row>
    <row r="1134" spans="1:7" x14ac:dyDescent="0.25">
      <c r="A1134" s="3">
        <v>46202</v>
      </c>
      <c r="B1134" s="4" t="s">
        <v>180</v>
      </c>
      <c r="C1134" s="25" t="s">
        <v>179</v>
      </c>
      <c r="F1134" s="2">
        <v>11723.25</v>
      </c>
      <c r="G1134" s="2">
        <v>839023589.10000002</v>
      </c>
    </row>
    <row r="1135" spans="1:7" x14ac:dyDescent="0.25">
      <c r="A1135" s="3">
        <v>46202</v>
      </c>
      <c r="B1135" s="4" t="s">
        <v>178</v>
      </c>
      <c r="C1135" s="25" t="s">
        <v>177</v>
      </c>
      <c r="F1135" s="2">
        <v>69920.25</v>
      </c>
      <c r="G1135" s="2">
        <v>838953668.85000002</v>
      </c>
    </row>
    <row r="1136" spans="1:7" x14ac:dyDescent="0.25">
      <c r="A1136" s="3">
        <v>46202</v>
      </c>
      <c r="B1136" s="4" t="s">
        <v>176</v>
      </c>
      <c r="C1136" s="25" t="s">
        <v>175</v>
      </c>
      <c r="F1136" s="2">
        <v>83758.47</v>
      </c>
      <c r="G1136" s="2">
        <v>838869910.38</v>
      </c>
    </row>
    <row r="1137" spans="1:7" x14ac:dyDescent="0.25">
      <c r="A1137" s="3">
        <v>46202</v>
      </c>
      <c r="B1137" s="4" t="s">
        <v>174</v>
      </c>
      <c r="C1137" s="25" t="s">
        <v>173</v>
      </c>
      <c r="F1137" s="2">
        <v>136829.84</v>
      </c>
      <c r="G1137" s="2">
        <v>838733080.53999996</v>
      </c>
    </row>
    <row r="1138" spans="1:7" x14ac:dyDescent="0.25">
      <c r="A1138" s="3">
        <v>46202</v>
      </c>
      <c r="B1138" s="4" t="s">
        <v>172</v>
      </c>
      <c r="C1138" s="25" t="s">
        <v>171</v>
      </c>
      <c r="E1138" s="2">
        <v>10980</v>
      </c>
      <c r="G1138" s="2">
        <v>838744060.53999996</v>
      </c>
    </row>
    <row r="1139" spans="1:7" x14ac:dyDescent="0.25">
      <c r="A1139" s="3">
        <v>46202</v>
      </c>
      <c r="B1139" s="4" t="s">
        <v>172</v>
      </c>
      <c r="C1139" s="25" t="s">
        <v>171</v>
      </c>
      <c r="E1139" s="2">
        <v>2800</v>
      </c>
      <c r="G1139" s="2">
        <v>838746860.53999996</v>
      </c>
    </row>
    <row r="1140" spans="1:7" x14ac:dyDescent="0.25">
      <c r="A1140" s="3">
        <v>46202</v>
      </c>
      <c r="B1140" s="4" t="s">
        <v>169</v>
      </c>
      <c r="C1140" s="25" t="s">
        <v>170</v>
      </c>
      <c r="E1140" s="2">
        <v>261708.26</v>
      </c>
      <c r="G1140" s="2">
        <v>839008568.79999995</v>
      </c>
    </row>
    <row r="1141" spans="1:7" x14ac:dyDescent="0.25">
      <c r="A1141" s="3">
        <v>46202</v>
      </c>
      <c r="B1141" s="4" t="s">
        <v>169</v>
      </c>
      <c r="C1141" s="25" t="s">
        <v>168</v>
      </c>
      <c r="F1141" s="2">
        <v>261708.26</v>
      </c>
      <c r="G1141" s="2">
        <v>838746860.53999996</v>
      </c>
    </row>
    <row r="1142" spans="1:7" x14ac:dyDescent="0.25">
      <c r="A1142" s="3">
        <v>46202</v>
      </c>
      <c r="B1142" s="4" t="s">
        <v>167</v>
      </c>
      <c r="C1142" s="25" t="s">
        <v>166</v>
      </c>
      <c r="E1142" s="2">
        <v>13500580.300000001</v>
      </c>
      <c r="G1142" s="2">
        <v>852247440.84000003</v>
      </c>
    </row>
    <row r="1143" spans="1:7" x14ac:dyDescent="0.25">
      <c r="A1143" s="3">
        <v>46202</v>
      </c>
      <c r="B1143" s="4" t="s">
        <v>165</v>
      </c>
      <c r="C1143" s="25" t="s">
        <v>164</v>
      </c>
      <c r="E1143" s="2">
        <v>2864123.44</v>
      </c>
      <c r="G1143" s="2">
        <v>855111564.27999997</v>
      </c>
    </row>
    <row r="1144" spans="1:7" x14ac:dyDescent="0.25">
      <c r="A1144" s="3">
        <v>46202</v>
      </c>
      <c r="B1144" s="4" t="s">
        <v>163</v>
      </c>
      <c r="C1144" s="25" t="s">
        <v>162</v>
      </c>
      <c r="E1144" s="2">
        <v>7500</v>
      </c>
      <c r="G1144" s="2">
        <v>855119064.27999997</v>
      </c>
    </row>
    <row r="1145" spans="1:7" x14ac:dyDescent="0.25">
      <c r="A1145" s="3">
        <v>46202</v>
      </c>
      <c r="B1145" s="4" t="s">
        <v>161</v>
      </c>
      <c r="C1145" s="25" t="s">
        <v>160</v>
      </c>
      <c r="E1145" s="2">
        <v>3300</v>
      </c>
      <c r="G1145" s="2">
        <v>855122364.27999997</v>
      </c>
    </row>
    <row r="1146" spans="1:7" x14ac:dyDescent="0.25">
      <c r="A1146" s="3">
        <v>46202</v>
      </c>
      <c r="B1146" s="4" t="s">
        <v>159</v>
      </c>
      <c r="C1146" s="25" t="s">
        <v>158</v>
      </c>
      <c r="E1146" s="2">
        <v>15000</v>
      </c>
      <c r="G1146" s="2">
        <v>855137364.27999997</v>
      </c>
    </row>
    <row r="1147" spans="1:7" x14ac:dyDescent="0.25">
      <c r="A1147" s="3">
        <v>46202</v>
      </c>
      <c r="B1147" s="4" t="s">
        <v>157</v>
      </c>
      <c r="C1147" s="25" t="s">
        <v>1792</v>
      </c>
      <c r="E1147" s="2">
        <v>4400</v>
      </c>
      <c r="G1147" s="2">
        <v>855141764.27999997</v>
      </c>
    </row>
    <row r="1148" spans="1:7" x14ac:dyDescent="0.25">
      <c r="A1148" s="3">
        <v>46202</v>
      </c>
      <c r="B1148" s="4" t="s">
        <v>156</v>
      </c>
      <c r="C1148" s="25" t="s">
        <v>155</v>
      </c>
      <c r="E1148" s="2">
        <v>66789.3</v>
      </c>
      <c r="G1148" s="2">
        <v>855208553.58000004</v>
      </c>
    </row>
    <row r="1149" spans="1:7" x14ac:dyDescent="0.25">
      <c r="A1149" s="3">
        <v>46202</v>
      </c>
      <c r="B1149" s="4" t="s">
        <v>154</v>
      </c>
      <c r="C1149" s="25" t="s">
        <v>153</v>
      </c>
      <c r="E1149" s="2">
        <v>159275.37</v>
      </c>
      <c r="G1149" s="2">
        <v>855367828.95000005</v>
      </c>
    </row>
    <row r="1150" spans="1:7" x14ac:dyDescent="0.25">
      <c r="A1150" s="3">
        <v>46202</v>
      </c>
      <c r="B1150" s="4" t="s">
        <v>152</v>
      </c>
      <c r="C1150" s="25" t="s">
        <v>151</v>
      </c>
      <c r="E1150" s="2">
        <v>5000</v>
      </c>
      <c r="G1150" s="2">
        <v>855372828.95000005</v>
      </c>
    </row>
    <row r="1151" spans="1:7" x14ac:dyDescent="0.25">
      <c r="A1151" s="3">
        <v>46202</v>
      </c>
      <c r="B1151" s="4" t="s">
        <v>150</v>
      </c>
      <c r="C1151" s="25" t="s">
        <v>149</v>
      </c>
      <c r="E1151" s="2">
        <v>5700</v>
      </c>
      <c r="G1151" s="2">
        <v>855378528.95000005</v>
      </c>
    </row>
    <row r="1152" spans="1:7" x14ac:dyDescent="0.25">
      <c r="A1152" s="3">
        <v>46202</v>
      </c>
      <c r="B1152" s="4" t="s">
        <v>148</v>
      </c>
      <c r="C1152" s="25" t="s">
        <v>147</v>
      </c>
      <c r="E1152" s="2">
        <v>15000</v>
      </c>
      <c r="G1152" s="2">
        <v>855393528.95000005</v>
      </c>
    </row>
    <row r="1153" spans="1:7" x14ac:dyDescent="0.25">
      <c r="A1153" s="3">
        <v>46202</v>
      </c>
      <c r="B1153" s="4" t="s">
        <v>146</v>
      </c>
      <c r="C1153" s="25" t="s">
        <v>145</v>
      </c>
      <c r="E1153" s="2">
        <v>8500</v>
      </c>
      <c r="G1153" s="2">
        <v>855402028.95000005</v>
      </c>
    </row>
    <row r="1154" spans="1:7" x14ac:dyDescent="0.25">
      <c r="A1154" s="3">
        <v>46202</v>
      </c>
      <c r="B1154" s="4" t="s">
        <v>144</v>
      </c>
      <c r="C1154" s="25" t="s">
        <v>143</v>
      </c>
      <c r="E1154" s="2">
        <v>8800</v>
      </c>
      <c r="G1154" s="2">
        <v>855410828.95000005</v>
      </c>
    </row>
    <row r="1155" spans="1:7" x14ac:dyDescent="0.25">
      <c r="A1155" s="3">
        <v>46202</v>
      </c>
      <c r="B1155" s="4" t="s">
        <v>142</v>
      </c>
      <c r="C1155" s="25" t="s">
        <v>141</v>
      </c>
      <c r="E1155" s="2">
        <v>3300</v>
      </c>
      <c r="G1155" s="2">
        <v>855414128.95000005</v>
      </c>
    </row>
    <row r="1156" spans="1:7" x14ac:dyDescent="0.25">
      <c r="A1156" s="3">
        <v>46202</v>
      </c>
      <c r="B1156" s="4" t="s">
        <v>140</v>
      </c>
      <c r="C1156" s="25" t="s">
        <v>139</v>
      </c>
      <c r="E1156" s="2">
        <v>17600</v>
      </c>
      <c r="G1156" s="2">
        <v>855431728.95000005</v>
      </c>
    </row>
    <row r="1157" spans="1:7" x14ac:dyDescent="0.25">
      <c r="A1157" s="3">
        <v>46202</v>
      </c>
      <c r="B1157" s="4" t="s">
        <v>138</v>
      </c>
      <c r="C1157" s="25" t="s">
        <v>137</v>
      </c>
      <c r="E1157" s="2">
        <v>82466.55</v>
      </c>
      <c r="G1157" s="2">
        <v>855514195.5</v>
      </c>
    </row>
    <row r="1158" spans="1:7" x14ac:dyDescent="0.25">
      <c r="A1158" s="3">
        <v>46202</v>
      </c>
      <c r="B1158" s="4" t="s">
        <v>136</v>
      </c>
      <c r="C1158" s="25" t="s">
        <v>135</v>
      </c>
      <c r="E1158" s="2">
        <v>6000</v>
      </c>
      <c r="G1158" s="2">
        <v>855520195.5</v>
      </c>
    </row>
    <row r="1159" spans="1:7" x14ac:dyDescent="0.25">
      <c r="A1159" s="3">
        <v>46202</v>
      </c>
      <c r="B1159" s="4" t="s">
        <v>134</v>
      </c>
      <c r="C1159" s="25" t="s">
        <v>133</v>
      </c>
      <c r="E1159" s="2">
        <v>1541</v>
      </c>
      <c r="G1159" s="2">
        <v>855521736.5</v>
      </c>
    </row>
    <row r="1160" spans="1:7" x14ac:dyDescent="0.25">
      <c r="A1160" s="3">
        <v>46202</v>
      </c>
      <c r="B1160" s="4" t="s">
        <v>131</v>
      </c>
      <c r="C1160" s="25" t="s">
        <v>132</v>
      </c>
      <c r="E1160" s="2">
        <v>2234086.5699999998</v>
      </c>
      <c r="G1160" s="2">
        <v>857755823.07000005</v>
      </c>
    </row>
    <row r="1161" spans="1:7" x14ac:dyDescent="0.25">
      <c r="A1161" s="3">
        <v>46202</v>
      </c>
      <c r="B1161" s="4" t="s">
        <v>131</v>
      </c>
      <c r="C1161" s="25" t="s">
        <v>132</v>
      </c>
      <c r="E1161" s="2">
        <v>1396304.11</v>
      </c>
      <c r="G1161" s="2">
        <v>859152127.17999995</v>
      </c>
    </row>
    <row r="1162" spans="1:7" x14ac:dyDescent="0.25">
      <c r="A1162" s="3">
        <v>46202</v>
      </c>
      <c r="B1162" s="4" t="s">
        <v>131</v>
      </c>
      <c r="C1162" s="25" t="s">
        <v>130</v>
      </c>
      <c r="F1162" s="2">
        <v>3630390.68</v>
      </c>
      <c r="G1162" s="2">
        <v>855521736.5</v>
      </c>
    </row>
    <row r="1163" spans="1:7" x14ac:dyDescent="0.25">
      <c r="A1163" s="3">
        <v>46202</v>
      </c>
      <c r="B1163" s="4" t="s">
        <v>129</v>
      </c>
      <c r="C1163" s="25" t="s">
        <v>128</v>
      </c>
      <c r="E1163" s="2">
        <v>1524</v>
      </c>
      <c r="G1163" s="2">
        <v>855523260.5</v>
      </c>
    </row>
    <row r="1164" spans="1:7" x14ac:dyDescent="0.25">
      <c r="A1164" s="3">
        <v>46202</v>
      </c>
      <c r="B1164" s="4" t="s">
        <v>127</v>
      </c>
      <c r="C1164" s="25" t="s">
        <v>126</v>
      </c>
      <c r="E1164" s="2">
        <v>6000</v>
      </c>
      <c r="G1164" s="2">
        <v>855529260.5</v>
      </c>
    </row>
    <row r="1165" spans="1:7" x14ac:dyDescent="0.25">
      <c r="A1165" s="3">
        <v>46202</v>
      </c>
      <c r="B1165" s="4" t="s">
        <v>125</v>
      </c>
      <c r="C1165" s="25" t="s">
        <v>124</v>
      </c>
      <c r="E1165" s="2">
        <v>3300</v>
      </c>
      <c r="G1165" s="2">
        <v>855532560.5</v>
      </c>
    </row>
    <row r="1166" spans="1:7" x14ac:dyDescent="0.25">
      <c r="A1166" s="3">
        <v>46203</v>
      </c>
      <c r="B1166" s="4" t="s">
        <v>123</v>
      </c>
      <c r="C1166" s="25" t="s">
        <v>122</v>
      </c>
      <c r="F1166" s="2">
        <v>22500</v>
      </c>
      <c r="G1166" s="2">
        <v>855510060.5</v>
      </c>
    </row>
    <row r="1167" spans="1:7" x14ac:dyDescent="0.25">
      <c r="A1167" s="3">
        <v>46203</v>
      </c>
      <c r="B1167" s="4" t="s">
        <v>123</v>
      </c>
      <c r="C1167" s="25" t="s">
        <v>122</v>
      </c>
      <c r="F1167" s="2">
        <v>7000</v>
      </c>
      <c r="G1167" s="2">
        <v>855503060.5</v>
      </c>
    </row>
    <row r="1168" spans="1:7" x14ac:dyDescent="0.25">
      <c r="A1168" s="3">
        <v>46203</v>
      </c>
      <c r="B1168" s="4" t="s">
        <v>121</v>
      </c>
      <c r="C1168" s="25" t="s">
        <v>1793</v>
      </c>
      <c r="F1168" s="2">
        <v>320320</v>
      </c>
      <c r="G1168" s="2">
        <v>855182740.5</v>
      </c>
    </row>
    <row r="1169" spans="1:7" x14ac:dyDescent="0.25">
      <c r="A1169" s="3">
        <v>46203</v>
      </c>
      <c r="B1169" s="4" t="s">
        <v>119</v>
      </c>
      <c r="C1169" s="25" t="s">
        <v>120</v>
      </c>
      <c r="E1169" s="2">
        <v>302084.17</v>
      </c>
      <c r="G1169" s="2">
        <v>855484824.66999996</v>
      </c>
    </row>
    <row r="1170" spans="1:7" x14ac:dyDescent="0.25">
      <c r="A1170" s="3">
        <v>46203</v>
      </c>
      <c r="B1170" s="4" t="s">
        <v>119</v>
      </c>
      <c r="C1170" s="25" t="s">
        <v>118</v>
      </c>
      <c r="F1170" s="2">
        <v>36447.97</v>
      </c>
      <c r="G1170" s="2">
        <v>855448376.70000005</v>
      </c>
    </row>
    <row r="1171" spans="1:7" x14ac:dyDescent="0.25">
      <c r="A1171" s="3">
        <v>46203</v>
      </c>
      <c r="B1171" s="4" t="s">
        <v>119</v>
      </c>
      <c r="C1171" s="25" t="s">
        <v>118</v>
      </c>
      <c r="F1171" s="2">
        <v>16312.55</v>
      </c>
      <c r="G1171" s="2">
        <v>855432064.14999998</v>
      </c>
    </row>
    <row r="1172" spans="1:7" x14ac:dyDescent="0.25">
      <c r="A1172" s="3">
        <v>46203</v>
      </c>
      <c r="B1172" s="4" t="s">
        <v>119</v>
      </c>
      <c r="C1172" s="25" t="s">
        <v>118</v>
      </c>
      <c r="F1172" s="2">
        <v>302084.17</v>
      </c>
      <c r="G1172" s="2">
        <v>855129979.98000002</v>
      </c>
    </row>
    <row r="1173" spans="1:7" x14ac:dyDescent="0.25">
      <c r="A1173" s="3">
        <v>46203</v>
      </c>
      <c r="B1173" s="4" t="s">
        <v>119</v>
      </c>
      <c r="C1173" s="25" t="s">
        <v>118</v>
      </c>
      <c r="F1173" s="2">
        <v>3020.84</v>
      </c>
      <c r="G1173" s="2">
        <v>855126959.13999999</v>
      </c>
    </row>
    <row r="1174" spans="1:7" x14ac:dyDescent="0.25">
      <c r="A1174" s="3">
        <v>46203</v>
      </c>
      <c r="B1174" s="4" t="s">
        <v>119</v>
      </c>
      <c r="C1174" s="25" t="s">
        <v>118</v>
      </c>
      <c r="F1174" s="2">
        <v>30208.42</v>
      </c>
      <c r="G1174" s="2">
        <v>855096750.72000003</v>
      </c>
    </row>
    <row r="1175" spans="1:7" x14ac:dyDescent="0.25">
      <c r="A1175" s="3">
        <v>46203</v>
      </c>
      <c r="B1175" s="4" t="s">
        <v>119</v>
      </c>
      <c r="C1175" s="25" t="s">
        <v>118</v>
      </c>
      <c r="F1175" s="2">
        <v>1823156.13</v>
      </c>
      <c r="G1175" s="2">
        <v>853273594.59000003</v>
      </c>
    </row>
    <row r="1176" spans="1:7" x14ac:dyDescent="0.25">
      <c r="A1176" s="3">
        <v>46203</v>
      </c>
      <c r="B1176" s="4" t="s">
        <v>117</v>
      </c>
      <c r="C1176" s="25" t="s">
        <v>116</v>
      </c>
      <c r="F1176" s="2">
        <v>57177</v>
      </c>
      <c r="G1176" s="2">
        <v>853216417.59000003</v>
      </c>
    </row>
    <row r="1177" spans="1:7" x14ac:dyDescent="0.25">
      <c r="A1177" s="3">
        <v>46203</v>
      </c>
      <c r="B1177" s="4" t="s">
        <v>115</v>
      </c>
      <c r="C1177" s="25" t="s">
        <v>1794</v>
      </c>
      <c r="F1177" s="2">
        <v>69568.2</v>
      </c>
      <c r="G1177" s="2">
        <v>853146849.38999999</v>
      </c>
    </row>
    <row r="1178" spans="1:7" x14ac:dyDescent="0.25">
      <c r="A1178" s="3">
        <v>46203</v>
      </c>
      <c r="B1178" s="4" t="s">
        <v>114</v>
      </c>
      <c r="C1178" s="25" t="s">
        <v>113</v>
      </c>
      <c r="F1178" s="2">
        <v>76920</v>
      </c>
      <c r="G1178" s="2">
        <v>853069929.38999999</v>
      </c>
    </row>
    <row r="1179" spans="1:7" x14ac:dyDescent="0.25">
      <c r="A1179" s="3">
        <v>46203</v>
      </c>
      <c r="B1179" s="4" t="s">
        <v>112</v>
      </c>
      <c r="C1179" s="25" t="s">
        <v>111</v>
      </c>
      <c r="F1179" s="2">
        <v>92285.71</v>
      </c>
      <c r="G1179" s="2">
        <v>852977643.67999995</v>
      </c>
    </row>
    <row r="1180" spans="1:7" x14ac:dyDescent="0.25">
      <c r="A1180" s="3">
        <v>46203</v>
      </c>
      <c r="B1180" s="4" t="s">
        <v>110</v>
      </c>
      <c r="C1180" s="25" t="s">
        <v>109</v>
      </c>
      <c r="F1180" s="2">
        <v>1270540.6000000001</v>
      </c>
      <c r="G1180" s="2">
        <v>851707103.08000004</v>
      </c>
    </row>
    <row r="1181" spans="1:7" x14ac:dyDescent="0.25">
      <c r="A1181" s="3">
        <v>46203</v>
      </c>
      <c r="B1181" s="4" t="s">
        <v>108</v>
      </c>
      <c r="C1181" s="25" t="s">
        <v>107</v>
      </c>
      <c r="F1181" s="2">
        <v>92285.71</v>
      </c>
      <c r="G1181" s="2">
        <v>851614817.37</v>
      </c>
    </row>
    <row r="1182" spans="1:7" x14ac:dyDescent="0.25">
      <c r="A1182" s="3">
        <v>46203</v>
      </c>
      <c r="B1182" s="4" t="s">
        <v>106</v>
      </c>
      <c r="C1182" s="25" t="s">
        <v>105</v>
      </c>
      <c r="F1182" s="2">
        <v>433553.57</v>
      </c>
      <c r="G1182" s="2">
        <v>851181263.79999995</v>
      </c>
    </row>
    <row r="1183" spans="1:7" x14ac:dyDescent="0.25">
      <c r="A1183" s="3">
        <v>46203</v>
      </c>
      <c r="B1183" s="4" t="s">
        <v>104</v>
      </c>
      <c r="C1183" s="25" t="s">
        <v>103</v>
      </c>
      <c r="F1183" s="2">
        <v>83180</v>
      </c>
      <c r="G1183" s="2">
        <v>851098083.79999995</v>
      </c>
    </row>
    <row r="1184" spans="1:7" x14ac:dyDescent="0.25">
      <c r="A1184" s="3">
        <v>46203</v>
      </c>
      <c r="B1184" s="4" t="s">
        <v>102</v>
      </c>
      <c r="C1184" s="25" t="s">
        <v>101</v>
      </c>
      <c r="F1184" s="2">
        <v>108323.75</v>
      </c>
      <c r="G1184" s="2">
        <v>850989760.04999995</v>
      </c>
    </row>
    <row r="1185" spans="1:7" x14ac:dyDescent="0.25">
      <c r="A1185" s="3">
        <v>46203</v>
      </c>
      <c r="B1185" s="4" t="s">
        <v>100</v>
      </c>
      <c r="C1185" s="25" t="s">
        <v>1802</v>
      </c>
      <c r="F1185" s="5">
        <v>175</v>
      </c>
      <c r="G1185" s="2">
        <v>850989585.04999995</v>
      </c>
    </row>
    <row r="1186" spans="1:7" x14ac:dyDescent="0.25">
      <c r="A1186" s="3">
        <v>46203</v>
      </c>
      <c r="B1186" s="4" t="s">
        <v>99</v>
      </c>
      <c r="C1186" s="25" t="s">
        <v>98</v>
      </c>
      <c r="F1186" s="5">
        <v>175</v>
      </c>
      <c r="G1186" s="2">
        <v>850989410.04999995</v>
      </c>
    </row>
    <row r="1187" spans="1:7" x14ac:dyDescent="0.25">
      <c r="A1187" s="3">
        <v>46203</v>
      </c>
      <c r="B1187" s="4" t="s">
        <v>97</v>
      </c>
      <c r="C1187" s="25" t="s">
        <v>96</v>
      </c>
      <c r="E1187" s="2">
        <v>152430.9</v>
      </c>
      <c r="G1187" s="2">
        <v>851141840.95000005</v>
      </c>
    </row>
    <row r="1188" spans="1:7" x14ac:dyDescent="0.25">
      <c r="A1188" s="3">
        <v>46203</v>
      </c>
      <c r="B1188" s="4" t="s">
        <v>97</v>
      </c>
      <c r="C1188" s="25" t="s">
        <v>96</v>
      </c>
      <c r="E1188" s="2">
        <v>6325.42</v>
      </c>
      <c r="G1188" s="2">
        <v>851148166.37</v>
      </c>
    </row>
    <row r="1189" spans="1:7" x14ac:dyDescent="0.25">
      <c r="A1189" s="3">
        <v>46203</v>
      </c>
      <c r="B1189" s="4" t="s">
        <v>95</v>
      </c>
      <c r="C1189" s="25" t="s">
        <v>1803</v>
      </c>
      <c r="E1189" s="2">
        <v>720000</v>
      </c>
      <c r="G1189" s="2">
        <v>851868166.37</v>
      </c>
    </row>
    <row r="1190" spans="1:7" x14ac:dyDescent="0.25">
      <c r="A1190" s="3">
        <v>46203</v>
      </c>
      <c r="B1190" s="4" t="s">
        <v>93</v>
      </c>
      <c r="C1190" s="25" t="s">
        <v>94</v>
      </c>
      <c r="E1190" s="2">
        <v>59708</v>
      </c>
      <c r="G1190" s="2">
        <v>851927874.37</v>
      </c>
    </row>
    <row r="1191" spans="1:7" x14ac:dyDescent="0.25">
      <c r="A1191" s="3">
        <v>46203</v>
      </c>
      <c r="B1191" s="4" t="s">
        <v>93</v>
      </c>
      <c r="C1191" s="25" t="s">
        <v>92</v>
      </c>
      <c r="F1191" s="2">
        <v>59708</v>
      </c>
      <c r="G1191" s="2">
        <v>851868166.37</v>
      </c>
    </row>
    <row r="1192" spans="1:7" x14ac:dyDescent="0.25">
      <c r="A1192" s="3">
        <v>46203</v>
      </c>
      <c r="B1192" s="4" t="s">
        <v>91</v>
      </c>
      <c r="C1192" s="25" t="s">
        <v>90</v>
      </c>
      <c r="E1192" s="2">
        <v>455428.54</v>
      </c>
      <c r="G1192" s="2">
        <v>852323594.90999997</v>
      </c>
    </row>
    <row r="1193" spans="1:7" x14ac:dyDescent="0.25">
      <c r="A1193" s="3">
        <v>46203</v>
      </c>
      <c r="B1193" s="4" t="s">
        <v>89</v>
      </c>
      <c r="C1193" s="25" t="s">
        <v>88</v>
      </c>
      <c r="E1193" s="2">
        <v>875796.41</v>
      </c>
      <c r="G1193" s="2">
        <v>853199391.32000005</v>
      </c>
    </row>
    <row r="1194" spans="1:7" x14ac:dyDescent="0.25">
      <c r="A1194" s="3">
        <v>46203</v>
      </c>
      <c r="B1194" s="4" t="s">
        <v>87</v>
      </c>
      <c r="C1194" s="25" t="s">
        <v>86</v>
      </c>
      <c r="E1194" s="2">
        <v>2500</v>
      </c>
      <c r="G1194" s="2">
        <v>853201891.32000005</v>
      </c>
    </row>
    <row r="1195" spans="1:7" x14ac:dyDescent="0.25">
      <c r="A1195" s="3">
        <v>46203</v>
      </c>
      <c r="B1195" s="4" t="s">
        <v>85</v>
      </c>
      <c r="C1195" s="25" t="s">
        <v>84</v>
      </c>
      <c r="E1195" s="2">
        <v>15000</v>
      </c>
      <c r="G1195" s="2">
        <v>853216891.32000005</v>
      </c>
    </row>
    <row r="1196" spans="1:7" x14ac:dyDescent="0.25">
      <c r="A1196" s="3">
        <v>46203</v>
      </c>
      <c r="B1196" s="4" t="s">
        <v>83</v>
      </c>
      <c r="C1196" s="25" t="s">
        <v>82</v>
      </c>
      <c r="E1196" s="2">
        <v>3500</v>
      </c>
      <c r="G1196" s="2">
        <v>853220391.32000005</v>
      </c>
    </row>
    <row r="1197" spans="1:7" x14ac:dyDescent="0.25">
      <c r="A1197" s="3">
        <v>46203</v>
      </c>
      <c r="B1197" s="4" t="s">
        <v>81</v>
      </c>
      <c r="C1197" s="25" t="s">
        <v>80</v>
      </c>
      <c r="E1197" s="2">
        <v>5700</v>
      </c>
      <c r="G1197" s="2">
        <v>853226091.32000005</v>
      </c>
    </row>
    <row r="1198" spans="1:7" x14ac:dyDescent="0.25">
      <c r="A1198" s="3">
        <v>46203</v>
      </c>
      <c r="B1198" s="4" t="s">
        <v>79</v>
      </c>
      <c r="C1198" s="25" t="s">
        <v>78</v>
      </c>
      <c r="E1198" s="2">
        <v>8350.2000000000007</v>
      </c>
      <c r="G1198" s="2">
        <v>853234441.51999998</v>
      </c>
    </row>
    <row r="1199" spans="1:7" x14ac:dyDescent="0.25">
      <c r="A1199" s="3">
        <v>46203</v>
      </c>
      <c r="B1199" s="4" t="s">
        <v>77</v>
      </c>
      <c r="C1199" s="25" t="s">
        <v>76</v>
      </c>
      <c r="E1199" s="2">
        <v>98559.12</v>
      </c>
      <c r="G1199" s="2">
        <v>853333000.63999999</v>
      </c>
    </row>
    <row r="1200" spans="1:7" x14ac:dyDescent="0.25">
      <c r="A1200" s="3">
        <v>46203</v>
      </c>
      <c r="B1200" s="4" t="s">
        <v>75</v>
      </c>
      <c r="C1200" s="25" t="s">
        <v>74</v>
      </c>
      <c r="E1200" s="2">
        <v>3300</v>
      </c>
      <c r="G1200" s="2">
        <v>853336300.63999999</v>
      </c>
    </row>
    <row r="1201" spans="1:7" x14ac:dyDescent="0.25">
      <c r="A1201" s="3">
        <v>46203</v>
      </c>
      <c r="B1201" s="4" t="s">
        <v>73</v>
      </c>
      <c r="C1201" s="25" t="s">
        <v>72</v>
      </c>
      <c r="E1201" s="2">
        <v>16312.5</v>
      </c>
      <c r="G1201" s="2">
        <v>853352613.13999999</v>
      </c>
    </row>
    <row r="1202" spans="1:7" x14ac:dyDescent="0.25">
      <c r="A1202" s="3">
        <v>46203</v>
      </c>
      <c r="B1202" s="4" t="s">
        <v>71</v>
      </c>
      <c r="C1202" s="25" t="s">
        <v>70</v>
      </c>
      <c r="E1202" s="2">
        <v>15000</v>
      </c>
      <c r="G1202" s="2">
        <v>853367613.13999999</v>
      </c>
    </row>
    <row r="1203" spans="1:7" x14ac:dyDescent="0.25">
      <c r="A1203" s="3">
        <v>46203</v>
      </c>
      <c r="B1203" s="4" t="s">
        <v>69</v>
      </c>
      <c r="C1203" s="25" t="s">
        <v>68</v>
      </c>
      <c r="E1203" s="2">
        <v>7500</v>
      </c>
      <c r="G1203" s="2">
        <v>853375113.13999999</v>
      </c>
    </row>
    <row r="1204" spans="1:7" x14ac:dyDescent="0.25">
      <c r="A1204" s="3">
        <v>46203</v>
      </c>
      <c r="B1204" s="4" t="s">
        <v>67</v>
      </c>
      <c r="C1204" s="25" t="s">
        <v>66</v>
      </c>
      <c r="E1204" s="2">
        <v>1658.55</v>
      </c>
      <c r="G1204" s="2">
        <v>853376771.69000006</v>
      </c>
    </row>
    <row r="1205" spans="1:7" x14ac:dyDescent="0.25">
      <c r="A1205" s="3">
        <v>46203</v>
      </c>
      <c r="B1205" s="4" t="s">
        <v>65</v>
      </c>
      <c r="C1205" s="25" t="s">
        <v>64</v>
      </c>
      <c r="E1205" s="2">
        <v>3300</v>
      </c>
      <c r="G1205" s="2">
        <v>853380071.69000006</v>
      </c>
    </row>
    <row r="1206" spans="1:7" x14ac:dyDescent="0.25">
      <c r="A1206" s="3">
        <v>46203</v>
      </c>
      <c r="B1206" s="4" t="s">
        <v>63</v>
      </c>
      <c r="C1206" s="25" t="s">
        <v>62</v>
      </c>
      <c r="E1206" s="2">
        <v>945662</v>
      </c>
      <c r="G1206" s="2">
        <v>854325733.69000006</v>
      </c>
    </row>
    <row r="1207" spans="1:7" x14ac:dyDescent="0.25">
      <c r="A1207" s="3">
        <v>46203</v>
      </c>
      <c r="B1207" s="4" t="s">
        <v>61</v>
      </c>
      <c r="C1207" s="25" t="s">
        <v>60</v>
      </c>
      <c r="E1207" s="2">
        <v>6000</v>
      </c>
      <c r="G1207" s="2">
        <v>854331733.69000006</v>
      </c>
    </row>
    <row r="1208" spans="1:7" x14ac:dyDescent="0.25">
      <c r="A1208" s="3">
        <v>46203</v>
      </c>
      <c r="B1208" s="4" t="s">
        <v>59</v>
      </c>
      <c r="C1208" s="25" t="s">
        <v>58</v>
      </c>
      <c r="E1208" s="2">
        <v>6000</v>
      </c>
      <c r="G1208" s="2">
        <v>854337733.69000006</v>
      </c>
    </row>
    <row r="1209" spans="1:7" x14ac:dyDescent="0.25">
      <c r="A1209" s="3">
        <v>46203</v>
      </c>
      <c r="B1209" s="4" t="s">
        <v>57</v>
      </c>
      <c r="C1209" s="25" t="s">
        <v>56</v>
      </c>
      <c r="E1209" s="2">
        <v>6000</v>
      </c>
      <c r="G1209" s="2">
        <v>854343733.69000006</v>
      </c>
    </row>
    <row r="1210" spans="1:7" x14ac:dyDescent="0.25">
      <c r="A1210" s="3">
        <v>46203</v>
      </c>
      <c r="B1210" s="4" t="s">
        <v>55</v>
      </c>
      <c r="C1210" s="25" t="s">
        <v>54</v>
      </c>
      <c r="E1210" s="2">
        <v>6000</v>
      </c>
      <c r="G1210" s="2">
        <v>854349733.69000006</v>
      </c>
    </row>
    <row r="1211" spans="1:7" x14ac:dyDescent="0.25">
      <c r="A1211" s="3">
        <v>46203</v>
      </c>
      <c r="B1211" s="4" t="s">
        <v>53</v>
      </c>
      <c r="C1211" s="25" t="s">
        <v>52</v>
      </c>
      <c r="E1211" s="5">
        <v>1</v>
      </c>
      <c r="G1211" s="2">
        <v>854349734.69000006</v>
      </c>
    </row>
    <row r="1212" spans="1:7" x14ac:dyDescent="0.25">
      <c r="A1212" s="3">
        <v>46203</v>
      </c>
      <c r="B1212" s="4" t="s">
        <v>51</v>
      </c>
      <c r="C1212" s="25" t="s">
        <v>1795</v>
      </c>
      <c r="F1212" s="2">
        <v>720000</v>
      </c>
      <c r="G1212" s="2">
        <v>853629734.69000006</v>
      </c>
    </row>
    <row r="1213" spans="1:7" x14ac:dyDescent="0.25">
      <c r="A1213" s="3">
        <v>46203</v>
      </c>
      <c r="B1213" s="4" t="s">
        <v>49</v>
      </c>
      <c r="C1213" s="25" t="s">
        <v>50</v>
      </c>
      <c r="E1213" s="2">
        <v>898841.09</v>
      </c>
      <c r="G1213" s="2">
        <v>854528575.77999997</v>
      </c>
    </row>
    <row r="1214" spans="1:7" x14ac:dyDescent="0.25">
      <c r="A1214" s="3">
        <v>46203</v>
      </c>
      <c r="B1214" s="4" t="s">
        <v>49</v>
      </c>
      <c r="C1214" s="25" t="s">
        <v>48</v>
      </c>
      <c r="E1214" s="2">
        <v>12082363.84</v>
      </c>
      <c r="G1214" s="2">
        <v>866610939.62</v>
      </c>
    </row>
    <row r="1215" spans="1:7" x14ac:dyDescent="0.25">
      <c r="A1215" s="3">
        <v>46203</v>
      </c>
      <c r="B1215" s="4" t="s">
        <v>47</v>
      </c>
      <c r="C1215" s="25" t="s">
        <v>46</v>
      </c>
      <c r="E1215" s="2">
        <v>6000</v>
      </c>
      <c r="G1215" s="2">
        <v>866616939.62</v>
      </c>
    </row>
    <row r="1216" spans="1:7" x14ac:dyDescent="0.25">
      <c r="A1216" s="3">
        <v>46203</v>
      </c>
      <c r="B1216" s="4" t="s">
        <v>45</v>
      </c>
      <c r="C1216" s="25" t="s">
        <v>44</v>
      </c>
      <c r="E1216" s="2">
        <v>1100</v>
      </c>
      <c r="G1216" s="2">
        <v>866618039.62</v>
      </c>
    </row>
    <row r="1217" spans="1:7" x14ac:dyDescent="0.25">
      <c r="A1217" s="3">
        <v>46203</v>
      </c>
      <c r="B1217" s="4" t="s">
        <v>43</v>
      </c>
      <c r="C1217" s="25" t="s">
        <v>42</v>
      </c>
      <c r="E1217" s="2">
        <v>6000</v>
      </c>
      <c r="G1217" s="2">
        <v>866624039.62</v>
      </c>
    </row>
    <row r="1218" spans="1:7" x14ac:dyDescent="0.25">
      <c r="A1218" s="3">
        <v>46203</v>
      </c>
      <c r="B1218" s="4" t="s">
        <v>41</v>
      </c>
      <c r="C1218" s="25" t="s">
        <v>40</v>
      </c>
      <c r="F1218" s="5">
        <v>0.02</v>
      </c>
      <c r="G1218" s="2">
        <v>866624039.60000002</v>
      </c>
    </row>
    <row r="1219" spans="1:7" x14ac:dyDescent="0.25">
      <c r="A1219" s="3">
        <v>46203</v>
      </c>
      <c r="B1219" s="4" t="s">
        <v>39</v>
      </c>
      <c r="C1219" s="25" t="s">
        <v>38</v>
      </c>
      <c r="E1219" s="5">
        <v>0.02</v>
      </c>
      <c r="G1219" s="2">
        <v>866624039.62</v>
      </c>
    </row>
    <row r="1264" spans="3:3" x14ac:dyDescent="0.25">
      <c r="C1264" s="25"/>
    </row>
    <row r="1304" spans="3:3" x14ac:dyDescent="0.25">
      <c r="C1304" s="25"/>
    </row>
    <row r="1381" spans="3:3" x14ac:dyDescent="0.25">
      <c r="C1381" s="25"/>
    </row>
    <row r="1461" spans="3:3" x14ac:dyDescent="0.25">
      <c r="C1461" s="25"/>
    </row>
    <row r="1498" spans="3:3" x14ac:dyDescent="0.25">
      <c r="C1498" s="25"/>
    </row>
    <row r="1538" spans="3:3" x14ac:dyDescent="0.25">
      <c r="C1538" s="25"/>
    </row>
    <row r="1579" spans="3:3" x14ac:dyDescent="0.25">
      <c r="C1579" s="25"/>
    </row>
    <row r="1768" spans="3:3" x14ac:dyDescent="0.25">
      <c r="C1768" s="25"/>
    </row>
    <row r="1841" spans="3:3" x14ac:dyDescent="0.25">
      <c r="C1841" s="25"/>
    </row>
    <row r="1881" spans="3:3" x14ac:dyDescent="0.25">
      <c r="C1881" s="25"/>
    </row>
    <row r="1922" spans="3:3" x14ac:dyDescent="0.25">
      <c r="C1922" s="25"/>
    </row>
    <row r="1999" spans="3:3" x14ac:dyDescent="0.25">
      <c r="C1999" s="25"/>
    </row>
    <row r="2043" spans="3:3" x14ac:dyDescent="0.25">
      <c r="C2043" s="25"/>
    </row>
    <row r="2122" spans="3:3" x14ac:dyDescent="0.25">
      <c r="C2122" s="25"/>
    </row>
    <row r="2197" spans="3:3" x14ac:dyDescent="0.25">
      <c r="C2197" s="25"/>
    </row>
    <row r="2325" spans="3:3" x14ac:dyDescent="0.25">
      <c r="C2325" s="25"/>
    </row>
    <row r="2365" spans="3:3" x14ac:dyDescent="0.25">
      <c r="C2365" s="25"/>
    </row>
    <row r="2404" spans="3:3" x14ac:dyDescent="0.25">
      <c r="C2404" s="25"/>
    </row>
    <row r="2479" spans="3:3" x14ac:dyDescent="0.25">
      <c r="C2479" s="25"/>
    </row>
    <row r="2527" spans="3:3" x14ac:dyDescent="0.25">
      <c r="C2527" s="25"/>
    </row>
    <row r="2602" spans="3:3" x14ac:dyDescent="0.25">
      <c r="C2602" s="25"/>
    </row>
    <row r="2646" spans="3:3" x14ac:dyDescent="0.25">
      <c r="C2646" s="25"/>
    </row>
    <row r="2688" spans="3:3" x14ac:dyDescent="0.25">
      <c r="C2688" s="25"/>
    </row>
    <row r="2729" spans="3:3" x14ac:dyDescent="0.25">
      <c r="C2729" s="25"/>
    </row>
    <row r="2768" spans="3:3" x14ac:dyDescent="0.25">
      <c r="C2768" s="25"/>
    </row>
    <row r="2850" spans="3:3" x14ac:dyDescent="0.25">
      <c r="C2850" s="25"/>
    </row>
    <row r="2894" spans="3:3" x14ac:dyDescent="0.25">
      <c r="C2894" s="25"/>
    </row>
    <row r="2929" spans="3:3" x14ac:dyDescent="0.25">
      <c r="C2929" s="25"/>
    </row>
    <row r="2975" spans="3:3" x14ac:dyDescent="0.25">
      <c r="C2975" s="25"/>
    </row>
    <row r="3016" spans="3:3" x14ac:dyDescent="0.25">
      <c r="C3016" s="25"/>
    </row>
    <row r="3059" spans="3:3" x14ac:dyDescent="0.25">
      <c r="C3059" s="25"/>
    </row>
    <row r="3104" spans="3:3" x14ac:dyDescent="0.25">
      <c r="C3104" s="25"/>
    </row>
    <row r="3141" spans="3:3" x14ac:dyDescent="0.25">
      <c r="C3141" s="25"/>
    </row>
    <row r="3187" spans="3:3" x14ac:dyDescent="0.25">
      <c r="C3187" s="25"/>
    </row>
    <row r="3228" spans="3:3" x14ac:dyDescent="0.25">
      <c r="C3228" s="25"/>
    </row>
    <row r="3276" spans="3:3" x14ac:dyDescent="0.25">
      <c r="C3276" s="25"/>
    </row>
    <row r="3320" spans="3:3" x14ac:dyDescent="0.25">
      <c r="C3320" s="25"/>
    </row>
    <row r="3356" spans="3:3" x14ac:dyDescent="0.25">
      <c r="C3356" s="25"/>
    </row>
    <row r="3482" spans="3:3" x14ac:dyDescent="0.25">
      <c r="C3482" s="25"/>
    </row>
    <row r="3563" spans="3:3" x14ac:dyDescent="0.25">
      <c r="C3563" s="25"/>
    </row>
    <row r="3719" spans="3:3" x14ac:dyDescent="0.25">
      <c r="C3719" s="25"/>
    </row>
    <row r="3796" spans="3:3" x14ac:dyDescent="0.25">
      <c r="C3796" s="25"/>
    </row>
    <row r="3844" spans="3:3" x14ac:dyDescent="0.25">
      <c r="C3844" s="25"/>
    </row>
    <row r="3878" spans="3:3" x14ac:dyDescent="0.25">
      <c r="C3878" s="25"/>
    </row>
    <row r="3961" spans="3:3" x14ac:dyDescent="0.25">
      <c r="C3961" s="25"/>
    </row>
    <row r="4004" spans="3:3" x14ac:dyDescent="0.25">
      <c r="C4004" s="25"/>
    </row>
    <row r="4046" spans="3:3" x14ac:dyDescent="0.25">
      <c r="C4046" s="25"/>
    </row>
    <row r="4274" spans="3:3" x14ac:dyDescent="0.25">
      <c r="C4274" s="26"/>
    </row>
    <row r="4324" spans="4:7" x14ac:dyDescent="0.25">
      <c r="D4324" s="9" t="s">
        <v>37</v>
      </c>
      <c r="E4324" s="6">
        <v>3761419328.3800001</v>
      </c>
      <c r="F4324" s="6">
        <v>3506006399.6900001</v>
      </c>
      <c r="G4324" s="6">
        <v>866624039.62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Ingresos y Egresos Junio 2026</vt:lpstr>
      <vt:lpstr>Sheet</vt:lpstr>
      <vt:lpstr>'Ingresos y Egresos Junio 2026'!Área_de_impresión</vt:lpstr>
      <vt:lpstr>'Ingresos y Egresos Junio 2026'!Títulos_a_imprimir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Hangle Alexander Paulino Jimenez</dc:creator>
  <cp:lastModifiedBy>Yonuery De La Cruz Espinosa</cp:lastModifiedBy>
  <cp:lastPrinted>2026-07-09T23:25:15Z</cp:lastPrinted>
  <dcterms:created xsi:type="dcterms:W3CDTF">2026-06-10T19:25:07Z</dcterms:created>
  <dcterms:modified xsi:type="dcterms:W3CDTF">2026-07-13T15:50:59Z</dcterms:modified>
</cp:coreProperties>
</file>