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vird-my.sharepoint.com/personal/yonuery_cruz_mived_gob_do/Documents/Escritorio/DRIVER CANON/inventario de almacen organizado/"/>
    </mc:Choice>
  </mc:AlternateContent>
  <xr:revisionPtr revIDLastSave="223" documentId="8_{D2666652-EC77-4ED7-AF9C-F16928886142}" xr6:coauthVersionLast="47" xr6:coauthVersionMax="47" xr10:uidLastSave="{91A57648-A49A-4780-8D69-0E41D2BE3C5F}"/>
  <bookViews>
    <workbookView xWindow="-120" yWindow="-120" windowWidth="29040" windowHeight="15720" firstSheet="1" activeTab="1" xr2:uid="{CFE20DB7-12A7-4515-838C-7BA5AACBFE34}"/>
  </bookViews>
  <sheets>
    <sheet name="PRIMER TRIMESTRE 2026" sheetId="1" state="hidden" r:id="rId1"/>
    <sheet name="Inv_Alm_Abr-Jun_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3" i="2" l="1"/>
  <c r="S8" i="2"/>
  <c r="S9" i="2"/>
  <c r="S10" i="2"/>
  <c r="S11" i="2"/>
  <c r="S14" i="2"/>
  <c r="S15" i="2"/>
  <c r="S16" i="2"/>
  <c r="S17" i="2"/>
  <c r="S18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5" i="2"/>
  <c r="S36" i="2"/>
  <c r="S37" i="2"/>
  <c r="S38" i="2"/>
  <c r="S41" i="2"/>
  <c r="S137" i="2"/>
  <c r="J155" i="2" l="1"/>
  <c r="G155" i="2"/>
  <c r="J154" i="2"/>
  <c r="N154" i="2" s="1"/>
  <c r="S154" i="2" s="1"/>
  <c r="G154" i="2"/>
  <c r="J153" i="2"/>
  <c r="N153" i="2" s="1"/>
  <c r="S153" i="2" s="1"/>
  <c r="G153" i="2"/>
  <c r="J152" i="2"/>
  <c r="K152" i="2" s="1"/>
  <c r="G152" i="2"/>
  <c r="J151" i="2"/>
  <c r="N151" i="2" s="1"/>
  <c r="S151" i="2" s="1"/>
  <c r="G151" i="2"/>
  <c r="J150" i="2"/>
  <c r="N150" i="2" s="1"/>
  <c r="G150" i="2"/>
  <c r="J149" i="2"/>
  <c r="G149" i="2"/>
  <c r="J148" i="2"/>
  <c r="N148" i="2" s="1"/>
  <c r="S148" i="2" s="1"/>
  <c r="G148" i="2"/>
  <c r="J147" i="2"/>
  <c r="N147" i="2" s="1"/>
  <c r="S147" i="2" s="1"/>
  <c r="G147" i="2"/>
  <c r="J146" i="2"/>
  <c r="N146" i="2" s="1"/>
  <c r="S146" i="2" s="1"/>
  <c r="G146" i="2"/>
  <c r="J145" i="2"/>
  <c r="N145" i="2" s="1"/>
  <c r="G145" i="2"/>
  <c r="J144" i="2"/>
  <c r="G144" i="2"/>
  <c r="J143" i="2"/>
  <c r="N143" i="2" s="1"/>
  <c r="S143" i="2" s="1"/>
  <c r="G143" i="2"/>
  <c r="J142" i="2"/>
  <c r="N142" i="2" s="1"/>
  <c r="S142" i="2" s="1"/>
  <c r="G142" i="2"/>
  <c r="J141" i="2"/>
  <c r="N141" i="2" s="1"/>
  <c r="S141" i="2" s="1"/>
  <c r="G141" i="2"/>
  <c r="J140" i="2"/>
  <c r="N140" i="2" s="1"/>
  <c r="S140" i="2" s="1"/>
  <c r="G140" i="2"/>
  <c r="J139" i="2"/>
  <c r="K139" i="2" s="1"/>
  <c r="G139" i="2"/>
  <c r="J138" i="2"/>
  <c r="G138" i="2"/>
  <c r="J137" i="2"/>
  <c r="G137" i="2"/>
  <c r="J136" i="2"/>
  <c r="N136" i="2" s="1"/>
  <c r="S136" i="2" s="1"/>
  <c r="G136" i="2"/>
  <c r="J135" i="2"/>
  <c r="K135" i="2" s="1"/>
  <c r="G135" i="2"/>
  <c r="J134" i="2"/>
  <c r="N134" i="2" s="1"/>
  <c r="S134" i="2" s="1"/>
  <c r="G134" i="2"/>
  <c r="J133" i="2"/>
  <c r="K133" i="2" s="1"/>
  <c r="G133" i="2"/>
  <c r="J132" i="2"/>
  <c r="N132" i="2" s="1"/>
  <c r="G132" i="2"/>
  <c r="J131" i="2"/>
  <c r="N131" i="2" s="1"/>
  <c r="S131" i="2" s="1"/>
  <c r="G131" i="2"/>
  <c r="J130" i="2"/>
  <c r="G130" i="2"/>
  <c r="J129" i="2"/>
  <c r="N129" i="2" s="1"/>
  <c r="S129" i="2" s="1"/>
  <c r="G129" i="2"/>
  <c r="J128" i="2"/>
  <c r="K128" i="2" s="1"/>
  <c r="G128" i="2"/>
  <c r="J127" i="2"/>
  <c r="G127" i="2"/>
  <c r="J126" i="2"/>
  <c r="N126" i="2" s="1"/>
  <c r="S126" i="2" s="1"/>
  <c r="G126" i="2"/>
  <c r="J125" i="2"/>
  <c r="K125" i="2" s="1"/>
  <c r="G125" i="2"/>
  <c r="J124" i="2"/>
  <c r="N124" i="2" s="1"/>
  <c r="S124" i="2" s="1"/>
  <c r="G124" i="2"/>
  <c r="J123" i="2"/>
  <c r="N123" i="2" s="1"/>
  <c r="S123" i="2" s="1"/>
  <c r="G123" i="2"/>
  <c r="J122" i="2"/>
  <c r="K122" i="2" s="1"/>
  <c r="G122" i="2"/>
  <c r="J121" i="2"/>
  <c r="N121" i="2" s="1"/>
  <c r="S121" i="2" s="1"/>
  <c r="G121" i="2"/>
  <c r="J120" i="2"/>
  <c r="K120" i="2" s="1"/>
  <c r="G120" i="2"/>
  <c r="J119" i="2"/>
  <c r="K119" i="2" s="1"/>
  <c r="G119" i="2"/>
  <c r="J118" i="2"/>
  <c r="G118" i="2"/>
  <c r="J117" i="2"/>
  <c r="N117" i="2" s="1"/>
  <c r="S117" i="2" s="1"/>
  <c r="G117" i="2"/>
  <c r="J116" i="2"/>
  <c r="N116" i="2" s="1"/>
  <c r="S116" i="2" s="1"/>
  <c r="G116" i="2"/>
  <c r="J115" i="2"/>
  <c r="G115" i="2"/>
  <c r="J114" i="2"/>
  <c r="K114" i="2" s="1"/>
  <c r="G114" i="2"/>
  <c r="J113" i="2"/>
  <c r="N113" i="2" s="1"/>
  <c r="R113" i="2" s="1"/>
  <c r="S113" i="2" s="1"/>
  <c r="G113" i="2"/>
  <c r="J112" i="2"/>
  <c r="K112" i="2" s="1"/>
  <c r="G112" i="2"/>
  <c r="J111" i="2"/>
  <c r="G111" i="2"/>
  <c r="J110" i="2"/>
  <c r="N110" i="2" s="1"/>
  <c r="S110" i="2" s="1"/>
  <c r="G110" i="2"/>
  <c r="J109" i="2"/>
  <c r="N109" i="2" s="1"/>
  <c r="S109" i="2" s="1"/>
  <c r="G109" i="2"/>
  <c r="J108" i="2"/>
  <c r="K108" i="2" s="1"/>
  <c r="G108" i="2"/>
  <c r="J107" i="2"/>
  <c r="N107" i="2" s="1"/>
  <c r="G107" i="2"/>
  <c r="J106" i="2"/>
  <c r="N106" i="2" s="1"/>
  <c r="G106" i="2"/>
  <c r="J105" i="2"/>
  <c r="K105" i="2" s="1"/>
  <c r="G105" i="2"/>
  <c r="J104" i="2"/>
  <c r="N104" i="2" s="1"/>
  <c r="G104" i="2"/>
  <c r="J103" i="2"/>
  <c r="K103" i="2" s="1"/>
  <c r="G103" i="2"/>
  <c r="J102" i="2"/>
  <c r="N102" i="2" s="1"/>
  <c r="R102" i="2" s="1"/>
  <c r="S102" i="2" s="1"/>
  <c r="G102" i="2"/>
  <c r="J101" i="2"/>
  <c r="K101" i="2" s="1"/>
  <c r="G101" i="2"/>
  <c r="J100" i="2"/>
  <c r="G100" i="2"/>
  <c r="J99" i="2"/>
  <c r="N99" i="2" s="1"/>
  <c r="R99" i="2" s="1"/>
  <c r="S99" i="2" s="1"/>
  <c r="G99" i="2"/>
  <c r="J98" i="2"/>
  <c r="G98" i="2"/>
  <c r="J97" i="2"/>
  <c r="K97" i="2" s="1"/>
  <c r="G97" i="2"/>
  <c r="J96" i="2"/>
  <c r="N96" i="2" s="1"/>
  <c r="G96" i="2"/>
  <c r="J95" i="2"/>
  <c r="K95" i="2" s="1"/>
  <c r="G95" i="2"/>
  <c r="J94" i="2"/>
  <c r="N94" i="2" s="1"/>
  <c r="S94" i="2" s="1"/>
  <c r="G94" i="2"/>
  <c r="J93" i="2"/>
  <c r="G93" i="2"/>
  <c r="J92" i="2"/>
  <c r="N92" i="2" s="1"/>
  <c r="R92" i="2" s="1"/>
  <c r="S92" i="2" s="1"/>
  <c r="G92" i="2"/>
  <c r="J91" i="2"/>
  <c r="K91" i="2" s="1"/>
  <c r="G91" i="2"/>
  <c r="J90" i="2"/>
  <c r="N90" i="2" s="1"/>
  <c r="S90" i="2" s="1"/>
  <c r="G90" i="2"/>
  <c r="J89" i="2"/>
  <c r="K89" i="2" s="1"/>
  <c r="G89" i="2"/>
  <c r="J88" i="2"/>
  <c r="K88" i="2" s="1"/>
  <c r="G88" i="2"/>
  <c r="J87" i="2"/>
  <c r="N87" i="2" s="1"/>
  <c r="S87" i="2" s="1"/>
  <c r="G87" i="2"/>
  <c r="J86" i="2"/>
  <c r="N86" i="2" s="1"/>
  <c r="S86" i="2" s="1"/>
  <c r="G86" i="2"/>
  <c r="J85" i="2"/>
  <c r="K85" i="2" s="1"/>
  <c r="G85" i="2"/>
  <c r="J84" i="2"/>
  <c r="N84" i="2" s="1"/>
  <c r="S84" i="2" s="1"/>
  <c r="G84" i="2"/>
  <c r="J83" i="2"/>
  <c r="N83" i="2" s="1"/>
  <c r="G83" i="2"/>
  <c r="J82" i="2"/>
  <c r="G82" i="2"/>
  <c r="J81" i="2"/>
  <c r="N81" i="2" s="1"/>
  <c r="S81" i="2" s="1"/>
  <c r="G81" i="2"/>
  <c r="J80" i="2"/>
  <c r="N80" i="2" s="1"/>
  <c r="S80" i="2" s="1"/>
  <c r="G80" i="2"/>
  <c r="J79" i="2"/>
  <c r="N79" i="2" s="1"/>
  <c r="S79" i="2" s="1"/>
  <c r="G79" i="2"/>
  <c r="J78" i="2"/>
  <c r="K78" i="2" s="1"/>
  <c r="G78" i="2"/>
  <c r="J77" i="2"/>
  <c r="N77" i="2" s="1"/>
  <c r="S77" i="2" s="1"/>
  <c r="G77" i="2"/>
  <c r="J76" i="2"/>
  <c r="K76" i="2" s="1"/>
  <c r="G76" i="2"/>
  <c r="J75" i="2"/>
  <c r="G75" i="2"/>
  <c r="J74" i="2"/>
  <c r="N74" i="2" s="1"/>
  <c r="G74" i="2"/>
  <c r="J73" i="2"/>
  <c r="N73" i="2" s="1"/>
  <c r="S73" i="2" s="1"/>
  <c r="G73" i="2"/>
  <c r="J72" i="2"/>
  <c r="K72" i="2" s="1"/>
  <c r="G72" i="2"/>
  <c r="J71" i="2"/>
  <c r="N71" i="2" s="1"/>
  <c r="S71" i="2" s="1"/>
  <c r="G71" i="2"/>
  <c r="J70" i="2"/>
  <c r="N70" i="2" s="1"/>
  <c r="S70" i="2" s="1"/>
  <c r="G70" i="2"/>
  <c r="J69" i="2"/>
  <c r="G69" i="2"/>
  <c r="J68" i="2"/>
  <c r="G68" i="2"/>
  <c r="J67" i="2"/>
  <c r="N67" i="2" s="1"/>
  <c r="S67" i="2" s="1"/>
  <c r="G67" i="2"/>
  <c r="J66" i="2"/>
  <c r="K66" i="2" s="1"/>
  <c r="G66" i="2"/>
  <c r="J65" i="2"/>
  <c r="N65" i="2" s="1"/>
  <c r="G65" i="2"/>
  <c r="J64" i="2"/>
  <c r="K64" i="2" s="1"/>
  <c r="G64" i="2"/>
  <c r="J63" i="2"/>
  <c r="G63" i="2"/>
  <c r="J62" i="2"/>
  <c r="N62" i="2" s="1"/>
  <c r="G62" i="2"/>
  <c r="J61" i="2"/>
  <c r="N61" i="2" s="1"/>
  <c r="G61" i="2"/>
  <c r="J60" i="2"/>
  <c r="K60" i="2" s="1"/>
  <c r="G60" i="2"/>
  <c r="J59" i="2"/>
  <c r="N59" i="2" s="1"/>
  <c r="G59" i="2"/>
  <c r="J58" i="2"/>
  <c r="G58" i="2"/>
  <c r="J57" i="2"/>
  <c r="N57" i="2" s="1"/>
  <c r="S57" i="2" s="1"/>
  <c r="G57" i="2"/>
  <c r="J56" i="2"/>
  <c r="N56" i="2" s="1"/>
  <c r="S56" i="2" s="1"/>
  <c r="G56" i="2"/>
  <c r="J55" i="2"/>
  <c r="K55" i="2" s="1"/>
  <c r="G55" i="2"/>
  <c r="J54" i="2"/>
  <c r="N54" i="2" s="1"/>
  <c r="S54" i="2" s="1"/>
  <c r="G54" i="2"/>
  <c r="J53" i="2"/>
  <c r="K53" i="2" s="1"/>
  <c r="G53" i="2"/>
  <c r="J52" i="2"/>
  <c r="N52" i="2" s="1"/>
  <c r="G52" i="2"/>
  <c r="J51" i="2"/>
  <c r="K51" i="2" s="1"/>
  <c r="G51" i="2"/>
  <c r="J50" i="2"/>
  <c r="K50" i="2" s="1"/>
  <c r="G50" i="2"/>
  <c r="J49" i="2"/>
  <c r="N49" i="2" s="1"/>
  <c r="S49" i="2" s="1"/>
  <c r="G49" i="2"/>
  <c r="J48" i="2"/>
  <c r="G48" i="2"/>
  <c r="J47" i="2"/>
  <c r="N47" i="2" s="1"/>
  <c r="S47" i="2" s="1"/>
  <c r="G47" i="2"/>
  <c r="J46" i="2"/>
  <c r="K46" i="2" s="1"/>
  <c r="G46" i="2"/>
  <c r="J45" i="2"/>
  <c r="N45" i="2" s="1"/>
  <c r="S45" i="2" s="1"/>
  <c r="G45" i="2"/>
  <c r="J44" i="2"/>
  <c r="K44" i="2" s="1"/>
  <c r="G44" i="2"/>
  <c r="J43" i="2"/>
  <c r="N43" i="2" s="1"/>
  <c r="G43" i="2"/>
  <c r="J42" i="2"/>
  <c r="K42" i="2" s="1"/>
  <c r="G42" i="2"/>
  <c r="J41" i="2"/>
  <c r="N41" i="2" s="1"/>
  <c r="G41" i="2"/>
  <c r="J40" i="2"/>
  <c r="K40" i="2" s="1"/>
  <c r="G40" i="2"/>
  <c r="J39" i="2"/>
  <c r="K39" i="2" s="1"/>
  <c r="G39" i="2"/>
  <c r="J38" i="2"/>
  <c r="N38" i="2" s="1"/>
  <c r="V38" i="2" s="1"/>
  <c r="G38" i="2"/>
  <c r="J37" i="2"/>
  <c r="G37" i="2"/>
  <c r="J36" i="2"/>
  <c r="N36" i="2" s="1"/>
  <c r="G36" i="2"/>
  <c r="J35" i="2"/>
  <c r="K35" i="2" s="1"/>
  <c r="G35" i="2"/>
  <c r="J34" i="2"/>
  <c r="N34" i="2" s="1"/>
  <c r="R34" i="2" s="1"/>
  <c r="S34" i="2" s="1"/>
  <c r="G34" i="2"/>
  <c r="J33" i="2"/>
  <c r="K33" i="2" s="1"/>
  <c r="G33" i="2"/>
  <c r="J32" i="2"/>
  <c r="N32" i="2" s="1"/>
  <c r="G32" i="2"/>
  <c r="J31" i="2"/>
  <c r="N31" i="2" s="1"/>
  <c r="O31" i="2" s="1"/>
  <c r="G31" i="2"/>
  <c r="J30" i="2"/>
  <c r="K30" i="2" s="1"/>
  <c r="G30" i="2"/>
  <c r="J29" i="2"/>
  <c r="K29" i="2" s="1"/>
  <c r="G29" i="2"/>
  <c r="J28" i="2"/>
  <c r="N28" i="2" s="1"/>
  <c r="G28" i="2"/>
  <c r="J27" i="2"/>
  <c r="K27" i="2" s="1"/>
  <c r="G27" i="2"/>
  <c r="J26" i="2"/>
  <c r="N26" i="2" s="1"/>
  <c r="G26" i="2"/>
  <c r="J25" i="2"/>
  <c r="N25" i="2" s="1"/>
  <c r="G25" i="2"/>
  <c r="J24" i="2"/>
  <c r="K24" i="2" s="1"/>
  <c r="G24" i="2"/>
  <c r="J23" i="2"/>
  <c r="N23" i="2" s="1"/>
  <c r="G23" i="2"/>
  <c r="J22" i="2"/>
  <c r="K22" i="2" s="1"/>
  <c r="G22" i="2"/>
  <c r="J21" i="2"/>
  <c r="N21" i="2" s="1"/>
  <c r="G21" i="2"/>
  <c r="J20" i="2"/>
  <c r="N20" i="2" s="1"/>
  <c r="G20" i="2"/>
  <c r="J19" i="2"/>
  <c r="N19" i="2" s="1"/>
  <c r="R19" i="2" s="1"/>
  <c r="S19" i="2" s="1"/>
  <c r="G19" i="2"/>
  <c r="J18" i="2"/>
  <c r="K18" i="2" s="1"/>
  <c r="G18" i="2"/>
  <c r="J17" i="2"/>
  <c r="N17" i="2" s="1"/>
  <c r="G17" i="2"/>
  <c r="J16" i="2"/>
  <c r="K16" i="2" s="1"/>
  <c r="G16" i="2"/>
  <c r="J15" i="2"/>
  <c r="N15" i="2" s="1"/>
  <c r="G15" i="2"/>
  <c r="J14" i="2"/>
  <c r="N14" i="2" s="1"/>
  <c r="G14" i="2"/>
  <c r="J13" i="2"/>
  <c r="K13" i="2" s="1"/>
  <c r="G13" i="2"/>
  <c r="J12" i="2"/>
  <c r="G12" i="2"/>
  <c r="J11" i="2"/>
  <c r="N11" i="2" s="1"/>
  <c r="G11" i="2"/>
  <c r="J10" i="2"/>
  <c r="K10" i="2" s="1"/>
  <c r="G10" i="2"/>
  <c r="J9" i="2"/>
  <c r="N9" i="2" s="1"/>
  <c r="G9" i="2"/>
  <c r="J8" i="2"/>
  <c r="N8" i="2" s="1"/>
  <c r="G8" i="2"/>
  <c r="J7" i="2"/>
  <c r="N7" i="2" s="1"/>
  <c r="R7" i="2" s="1"/>
  <c r="S7" i="2" s="1"/>
  <c r="G7" i="2"/>
  <c r="O150" i="2" l="1"/>
  <c r="S150" i="2"/>
  <c r="S52" i="2"/>
  <c r="O107" i="2"/>
  <c r="S107" i="2"/>
  <c r="R106" i="2"/>
  <c r="S106" i="2" s="1"/>
  <c r="S59" i="2"/>
  <c r="O96" i="2"/>
  <c r="S96" i="2"/>
  <c r="O61" i="2"/>
  <c r="R61" i="2"/>
  <c r="S61" i="2" s="1"/>
  <c r="O74" i="2"/>
  <c r="S74" i="2"/>
  <c r="O43" i="2"/>
  <c r="S43" i="2"/>
  <c r="O65" i="2"/>
  <c r="S65" i="2"/>
  <c r="O132" i="2"/>
  <c r="S132" i="2"/>
  <c r="O83" i="2"/>
  <c r="S83" i="2"/>
  <c r="O145" i="2"/>
  <c r="S145" i="2"/>
  <c r="O62" i="2"/>
  <c r="S62" i="2"/>
  <c r="S104" i="2"/>
  <c r="K123" i="2"/>
  <c r="N50" i="2"/>
  <c r="N30" i="2"/>
  <c r="O30" i="2" s="1"/>
  <c r="K116" i="2"/>
  <c r="K25" i="2"/>
  <c r="K148" i="2"/>
  <c r="O84" i="2"/>
  <c r="K104" i="2"/>
  <c r="K57" i="2"/>
  <c r="K145" i="2"/>
  <c r="K19" i="2"/>
  <c r="N40" i="2"/>
  <c r="K7" i="2"/>
  <c r="K28" i="2"/>
  <c r="N13" i="2"/>
  <c r="V13" i="2" s="1"/>
  <c r="V65" i="2"/>
  <c r="N95" i="2"/>
  <c r="K56" i="2"/>
  <c r="N60" i="2"/>
  <c r="V19" i="2"/>
  <c r="Z19" i="2" s="1"/>
  <c r="O19" i="2"/>
  <c r="O34" i="2"/>
  <c r="O8" i="2"/>
  <c r="O54" i="2"/>
  <c r="O86" i="2"/>
  <c r="V86" i="2"/>
  <c r="W86" i="2" s="1"/>
  <c r="V116" i="2"/>
  <c r="W116" i="2" s="1"/>
  <c r="O45" i="2"/>
  <c r="V7" i="2"/>
  <c r="W7" i="2" s="1"/>
  <c r="O56" i="2"/>
  <c r="O23" i="2"/>
  <c r="V23" i="2"/>
  <c r="Z23" i="2" s="1"/>
  <c r="O20" i="2"/>
  <c r="V20" i="2"/>
  <c r="O142" i="2"/>
  <c r="O123" i="2"/>
  <c r="O11" i="2"/>
  <c r="V11" i="2"/>
  <c r="O153" i="2"/>
  <c r="V153" i="2"/>
  <c r="Z153" i="2" s="1"/>
  <c r="V32" i="2"/>
  <c r="W32" i="2" s="1"/>
  <c r="Z38" i="2"/>
  <c r="AD38" i="2" s="1"/>
  <c r="AH38" i="2" s="1"/>
  <c r="W38" i="2"/>
  <c r="N10" i="2"/>
  <c r="O10" i="2" s="1"/>
  <c r="N22" i="2"/>
  <c r="K62" i="2"/>
  <c r="N89" i="2"/>
  <c r="K14" i="2"/>
  <c r="K17" i="2"/>
  <c r="K31" i="2"/>
  <c r="K34" i="2"/>
  <c r="K38" i="2"/>
  <c r="K45" i="2"/>
  <c r="N55" i="2"/>
  <c r="N66" i="2"/>
  <c r="K79" i="2"/>
  <c r="K87" i="2"/>
  <c r="N101" i="2"/>
  <c r="R101" i="2" s="1"/>
  <c r="S101" i="2" s="1"/>
  <c r="O104" i="2"/>
  <c r="N114" i="2"/>
  <c r="S114" i="2" s="1"/>
  <c r="K124" i="2"/>
  <c r="K132" i="2"/>
  <c r="N152" i="2"/>
  <c r="S152" i="2" s="1"/>
  <c r="K11" i="2"/>
  <c r="K23" i="2"/>
  <c r="O38" i="2"/>
  <c r="K49" i="2"/>
  <c r="N53" i="2"/>
  <c r="S53" i="2" s="1"/>
  <c r="N85" i="2"/>
  <c r="S85" i="2" s="1"/>
  <c r="K90" i="2"/>
  <c r="O124" i="2"/>
  <c r="K8" i="2"/>
  <c r="K20" i="2"/>
  <c r="N29" i="2"/>
  <c r="N42" i="2"/>
  <c r="O49" i="2"/>
  <c r="O90" i="2"/>
  <c r="O94" i="2"/>
  <c r="O117" i="2"/>
  <c r="N128" i="2"/>
  <c r="N139" i="2"/>
  <c r="K142" i="2"/>
  <c r="N18" i="2"/>
  <c r="K67" i="2"/>
  <c r="N72" i="2"/>
  <c r="S72" i="2" s="1"/>
  <c r="N76" i="2"/>
  <c r="R76" i="2" s="1"/>
  <c r="S76" i="2" s="1"/>
  <c r="N122" i="2"/>
  <c r="S122" i="2" s="1"/>
  <c r="K153" i="2"/>
  <c r="N27" i="2"/>
  <c r="K32" i="2"/>
  <c r="N51" i="2"/>
  <c r="K59" i="2"/>
  <c r="K80" i="2"/>
  <c r="K109" i="2"/>
  <c r="N112" i="2"/>
  <c r="N125" i="2"/>
  <c r="S125" i="2" s="1"/>
  <c r="N133" i="2"/>
  <c r="S133" i="2" s="1"/>
  <c r="K146" i="2"/>
  <c r="N16" i="2"/>
  <c r="O32" i="2"/>
  <c r="N35" i="2"/>
  <c r="O35" i="2" s="1"/>
  <c r="K41" i="2"/>
  <c r="K43" i="2"/>
  <c r="N46" i="2"/>
  <c r="K54" i="2"/>
  <c r="O59" i="2"/>
  <c r="N64" i="2"/>
  <c r="K129" i="2"/>
  <c r="N135" i="2"/>
  <c r="K140" i="2"/>
  <c r="N39" i="2"/>
  <c r="R39" i="2" s="1"/>
  <c r="S39" i="2" s="1"/>
  <c r="K102" i="2"/>
  <c r="K106" i="2"/>
  <c r="O9" i="2"/>
  <c r="K21" i="2"/>
  <c r="K52" i="2"/>
  <c r="K73" i="2"/>
  <c r="K77" i="2"/>
  <c r="K81" i="2"/>
  <c r="K86" i="2"/>
  <c r="K92" i="2"/>
  <c r="K110" i="2"/>
  <c r="K113" i="2"/>
  <c r="N119" i="2"/>
  <c r="S119" i="2" s="1"/>
  <c r="K126" i="2"/>
  <c r="N24" i="2"/>
  <c r="V24" i="2" s="1"/>
  <c r="K47" i="2"/>
  <c r="O52" i="2"/>
  <c r="K65" i="2"/>
  <c r="V113" i="2"/>
  <c r="Z113" i="2" s="1"/>
  <c r="O7" i="2"/>
  <c r="K9" i="2"/>
  <c r="V9" i="2"/>
  <c r="V8" i="2"/>
  <c r="O15" i="2"/>
  <c r="N12" i="2"/>
  <c r="R12" i="2" s="1"/>
  <c r="S12" i="2" s="1"/>
  <c r="K12" i="2"/>
  <c r="O17" i="2"/>
  <c r="O25" i="2"/>
  <c r="O41" i="2"/>
  <c r="V21" i="2"/>
  <c r="O21" i="2"/>
  <c r="O14" i="2"/>
  <c r="O26" i="2"/>
  <c r="O28" i="2"/>
  <c r="V49" i="2"/>
  <c r="O36" i="2"/>
  <c r="O70" i="2"/>
  <c r="O77" i="2"/>
  <c r="K36" i="2"/>
  <c r="K15" i="2"/>
  <c r="K26" i="2"/>
  <c r="N33" i="2"/>
  <c r="N37" i="2"/>
  <c r="K37" i="2"/>
  <c r="O71" i="2"/>
  <c r="G156" i="2"/>
  <c r="N68" i="2"/>
  <c r="S68" i="2" s="1"/>
  <c r="K68" i="2"/>
  <c r="O47" i="2"/>
  <c r="O57" i="2"/>
  <c r="N58" i="2"/>
  <c r="S58" i="2" s="1"/>
  <c r="K58" i="2"/>
  <c r="N44" i="2"/>
  <c r="S44" i="2" s="1"/>
  <c r="N48" i="2"/>
  <c r="S48" i="2" s="1"/>
  <c r="K48" i="2"/>
  <c r="N78" i="2"/>
  <c r="S78" i="2" s="1"/>
  <c r="K75" i="2"/>
  <c r="N75" i="2"/>
  <c r="S75" i="2" s="1"/>
  <c r="O81" i="2"/>
  <c r="N69" i="2"/>
  <c r="S69" i="2" s="1"/>
  <c r="K69" i="2"/>
  <c r="K74" i="2"/>
  <c r="V94" i="2"/>
  <c r="O73" i="2"/>
  <c r="V87" i="2"/>
  <c r="O80" i="2"/>
  <c r="K63" i="2"/>
  <c r="N63" i="2"/>
  <c r="S63" i="2" s="1"/>
  <c r="O67" i="2"/>
  <c r="N82" i="2"/>
  <c r="S82" i="2" s="1"/>
  <c r="K82" i="2"/>
  <c r="V117" i="2"/>
  <c r="O79" i="2"/>
  <c r="N93" i="2"/>
  <c r="R93" i="2" s="1"/>
  <c r="S93" i="2" s="1"/>
  <c r="K93" i="2"/>
  <c r="K117" i="2"/>
  <c r="N120" i="2"/>
  <c r="S120" i="2" s="1"/>
  <c r="O146" i="2"/>
  <c r="N100" i="2"/>
  <c r="R100" i="2" s="1"/>
  <c r="S100" i="2" s="1"/>
  <c r="K100" i="2"/>
  <c r="K115" i="2"/>
  <c r="N115" i="2"/>
  <c r="S115" i="2" s="1"/>
  <c r="O134" i="2"/>
  <c r="O87" i="2"/>
  <c r="N88" i="2"/>
  <c r="S88" i="2" s="1"/>
  <c r="O99" i="2"/>
  <c r="K134" i="2"/>
  <c r="K70" i="2"/>
  <c r="K99" i="2"/>
  <c r="O106" i="2"/>
  <c r="O131" i="2"/>
  <c r="K61" i="2"/>
  <c r="K71" i="2"/>
  <c r="O110" i="2"/>
  <c r="V90" i="2"/>
  <c r="O109" i="2"/>
  <c r="N118" i="2"/>
  <c r="S118" i="2" s="1"/>
  <c r="K118" i="2"/>
  <c r="N98" i="2"/>
  <c r="S98" i="2" s="1"/>
  <c r="K98" i="2"/>
  <c r="N91" i="2"/>
  <c r="R91" i="2" s="1"/>
  <c r="S91" i="2" s="1"/>
  <c r="O92" i="2"/>
  <c r="K96" i="2"/>
  <c r="V84" i="2"/>
  <c r="N97" i="2"/>
  <c r="S97" i="2" s="1"/>
  <c r="O102" i="2"/>
  <c r="N108" i="2"/>
  <c r="S108" i="2" s="1"/>
  <c r="O126" i="2"/>
  <c r="O121" i="2"/>
  <c r="O136" i="2"/>
  <c r="N149" i="2"/>
  <c r="S149" i="2" s="1"/>
  <c r="K149" i="2"/>
  <c r="K121" i="2"/>
  <c r="K136" i="2"/>
  <c r="N130" i="2"/>
  <c r="S130" i="2" s="1"/>
  <c r="K130" i="2"/>
  <c r="O147" i="2"/>
  <c r="K83" i="2"/>
  <c r="K107" i="2"/>
  <c r="N111" i="2"/>
  <c r="R111" i="2" s="1"/>
  <c r="S111" i="2" s="1"/>
  <c r="K111" i="2"/>
  <c r="O116" i="2"/>
  <c r="K84" i="2"/>
  <c r="K94" i="2"/>
  <c r="N105" i="2"/>
  <c r="S105" i="2" s="1"/>
  <c r="O113" i="2"/>
  <c r="N103" i="2"/>
  <c r="S103" i="2" s="1"/>
  <c r="V124" i="2"/>
  <c r="O129" i="2"/>
  <c r="N137" i="2"/>
  <c r="K137" i="2"/>
  <c r="O143" i="2"/>
  <c r="N138" i="2"/>
  <c r="S138" i="2" s="1"/>
  <c r="K138" i="2"/>
  <c r="O148" i="2"/>
  <c r="O154" i="2"/>
  <c r="K154" i="2"/>
  <c r="O141" i="2"/>
  <c r="V151" i="2"/>
  <c r="O140" i="2"/>
  <c r="O151" i="2"/>
  <c r="N127" i="2"/>
  <c r="S127" i="2" s="1"/>
  <c r="K127" i="2"/>
  <c r="N155" i="2"/>
  <c r="S155" i="2" s="1"/>
  <c r="K155" i="2"/>
  <c r="N144" i="2"/>
  <c r="R144" i="2" s="1"/>
  <c r="S144" i="2" s="1"/>
  <c r="K144" i="2"/>
  <c r="K141" i="2"/>
  <c r="K143" i="2"/>
  <c r="K147" i="2"/>
  <c r="K131" i="2"/>
  <c r="K150" i="2"/>
  <c r="K151" i="2"/>
  <c r="V61" i="2" l="1"/>
  <c r="Z61" i="2" s="1"/>
  <c r="AD61" i="2" s="1"/>
  <c r="AH61" i="2" s="1"/>
  <c r="AL61" i="2" s="1"/>
  <c r="V59" i="2"/>
  <c r="O46" i="2"/>
  <c r="R46" i="2"/>
  <c r="S46" i="2" s="1"/>
  <c r="O139" i="2"/>
  <c r="S139" i="2"/>
  <c r="O89" i="2"/>
  <c r="S89" i="2"/>
  <c r="S50" i="2"/>
  <c r="O64" i="2"/>
  <c r="R64" i="2"/>
  <c r="S64" i="2" s="1"/>
  <c r="O128" i="2"/>
  <c r="S128" i="2"/>
  <c r="V106" i="2"/>
  <c r="O51" i="2"/>
  <c r="S51" i="2"/>
  <c r="R40" i="2"/>
  <c r="S40" i="2" s="1"/>
  <c r="V104" i="2"/>
  <c r="S66" i="2"/>
  <c r="O135" i="2"/>
  <c r="S135" i="2"/>
  <c r="O55" i="2"/>
  <c r="S55" i="2"/>
  <c r="V52" i="2"/>
  <c r="O112" i="2"/>
  <c r="S112" i="2"/>
  <c r="O42" i="2"/>
  <c r="S42" i="2"/>
  <c r="O60" i="2"/>
  <c r="S60" i="2"/>
  <c r="O95" i="2"/>
  <c r="S95" i="2"/>
  <c r="V56" i="2"/>
  <c r="W56" i="2" s="1"/>
  <c r="O50" i="2"/>
  <c r="AE38" i="2"/>
  <c r="Z116" i="2"/>
  <c r="AA116" i="2" s="1"/>
  <c r="V30" i="2"/>
  <c r="V152" i="2"/>
  <c r="Z152" i="2" s="1"/>
  <c r="O40" i="2"/>
  <c r="W19" i="2"/>
  <c r="V45" i="2"/>
  <c r="Z45" i="2" s="1"/>
  <c r="O122" i="2"/>
  <c r="W23" i="2"/>
  <c r="W113" i="2"/>
  <c r="O13" i="2"/>
  <c r="Z32" i="2"/>
  <c r="AD32" i="2" s="1"/>
  <c r="Z7" i="2"/>
  <c r="AA7" i="2" s="1"/>
  <c r="V34" i="2"/>
  <c r="Z34" i="2" s="1"/>
  <c r="Z86" i="2"/>
  <c r="AD86" i="2" s="1"/>
  <c r="V62" i="2"/>
  <c r="Z62" i="2" s="1"/>
  <c r="AD62" i="2" s="1"/>
  <c r="O152" i="2"/>
  <c r="V10" i="2"/>
  <c r="O125" i="2"/>
  <c r="O66" i="2"/>
  <c r="W153" i="2"/>
  <c r="V122" i="2"/>
  <c r="W122" i="2" s="1"/>
  <c r="V46" i="2"/>
  <c r="O22" i="2"/>
  <c r="O53" i="2"/>
  <c r="AA38" i="2"/>
  <c r="O119" i="2"/>
  <c r="V150" i="2"/>
  <c r="O24" i="2"/>
  <c r="O76" i="2"/>
  <c r="V123" i="2"/>
  <c r="V54" i="2"/>
  <c r="V132" i="2"/>
  <c r="Z132" i="2" s="1"/>
  <c r="K156" i="2"/>
  <c r="AD113" i="2"/>
  <c r="AA113" i="2"/>
  <c r="O72" i="2"/>
  <c r="V43" i="2"/>
  <c r="O16" i="2"/>
  <c r="O114" i="2"/>
  <c r="V142" i="2"/>
  <c r="O39" i="2"/>
  <c r="O27" i="2"/>
  <c r="O29" i="2"/>
  <c r="O18" i="2"/>
  <c r="O85" i="2"/>
  <c r="O101" i="2"/>
  <c r="V107" i="2"/>
  <c r="O133" i="2"/>
  <c r="O48" i="2"/>
  <c r="V147" i="2"/>
  <c r="W84" i="2"/>
  <c r="Z84" i="2"/>
  <c r="O88" i="2"/>
  <c r="O75" i="2"/>
  <c r="O68" i="2"/>
  <c r="V28" i="2"/>
  <c r="V17" i="2"/>
  <c r="Z13" i="2"/>
  <c r="W13" i="2"/>
  <c r="Z9" i="2"/>
  <c r="W9" i="2"/>
  <c r="V140" i="2"/>
  <c r="O98" i="2"/>
  <c r="V80" i="2"/>
  <c r="O78" i="2"/>
  <c r="O44" i="2"/>
  <c r="V26" i="2"/>
  <c r="O12" i="2"/>
  <c r="V143" i="2"/>
  <c r="V125" i="2"/>
  <c r="O149" i="2"/>
  <c r="V96" i="2"/>
  <c r="O69" i="2"/>
  <c r="V47" i="2"/>
  <c r="V71" i="2"/>
  <c r="AD23" i="2"/>
  <c r="AA23" i="2"/>
  <c r="AL38" i="2"/>
  <c r="AI38" i="2"/>
  <c r="O155" i="2"/>
  <c r="O130" i="2"/>
  <c r="V83" i="2"/>
  <c r="O100" i="2"/>
  <c r="V15" i="2"/>
  <c r="Z124" i="2"/>
  <c r="W124" i="2"/>
  <c r="V136" i="2"/>
  <c r="V126" i="2"/>
  <c r="O93" i="2"/>
  <c r="V67" i="2"/>
  <c r="V81" i="2"/>
  <c r="V31" i="2"/>
  <c r="V77" i="2"/>
  <c r="Z21" i="2"/>
  <c r="W21" i="2"/>
  <c r="Z24" i="2"/>
  <c r="W24" i="2"/>
  <c r="O127" i="2"/>
  <c r="Z151" i="2"/>
  <c r="W151" i="2"/>
  <c r="O103" i="2"/>
  <c r="O111" i="2"/>
  <c r="AD153" i="2"/>
  <c r="AA153" i="2"/>
  <c r="V92" i="2"/>
  <c r="O118" i="2"/>
  <c r="V134" i="2"/>
  <c r="Z87" i="2"/>
  <c r="W87" i="2"/>
  <c r="V70" i="2"/>
  <c r="V22" i="2"/>
  <c r="Z8" i="2"/>
  <c r="W8" i="2"/>
  <c r="V154" i="2"/>
  <c r="O108" i="2"/>
  <c r="O91" i="2"/>
  <c r="V79" i="2"/>
  <c r="V74" i="2"/>
  <c r="V41" i="2"/>
  <c r="V129" i="2"/>
  <c r="V110" i="2"/>
  <c r="Z65" i="2"/>
  <c r="W65" i="2"/>
  <c r="O144" i="2"/>
  <c r="V141" i="2"/>
  <c r="O105" i="2"/>
  <c r="V89" i="2"/>
  <c r="V109" i="2"/>
  <c r="O63" i="2"/>
  <c r="V73" i="2"/>
  <c r="O37" i="2"/>
  <c r="V148" i="2"/>
  <c r="O137" i="2"/>
  <c r="V121" i="2"/>
  <c r="V102" i="2"/>
  <c r="V131" i="2"/>
  <c r="O115" i="2"/>
  <c r="W117" i="2"/>
  <c r="Z117" i="2"/>
  <c r="O58" i="2"/>
  <c r="O33" i="2"/>
  <c r="V14" i="2"/>
  <c r="V145" i="2"/>
  <c r="O97" i="2"/>
  <c r="W90" i="2"/>
  <c r="Z90" i="2"/>
  <c r="V99" i="2"/>
  <c r="V146" i="2"/>
  <c r="Z94" i="2"/>
  <c r="W94" i="2"/>
  <c r="V51" i="2"/>
  <c r="Z49" i="2"/>
  <c r="W49" i="2"/>
  <c r="V25" i="2"/>
  <c r="Z20" i="2"/>
  <c r="W20" i="2"/>
  <c r="O138" i="2"/>
  <c r="O120" i="2"/>
  <c r="O82" i="2"/>
  <c r="V57" i="2"/>
  <c r="V36" i="2"/>
  <c r="Z11" i="2"/>
  <c r="W11" i="2"/>
  <c r="AD19" i="2"/>
  <c r="AA19" i="2"/>
  <c r="AI61" i="2" l="1"/>
  <c r="AE61" i="2"/>
  <c r="W61" i="2"/>
  <c r="AA61" i="2"/>
  <c r="V139" i="2"/>
  <c r="Z56" i="2"/>
  <c r="V128" i="2"/>
  <c r="Z128" i="2" s="1"/>
  <c r="S156" i="2"/>
  <c r="V66" i="2"/>
  <c r="V50" i="2"/>
  <c r="W104" i="2"/>
  <c r="Z104" i="2"/>
  <c r="V40" i="2"/>
  <c r="V135" i="2"/>
  <c r="Z135" i="2" s="1"/>
  <c r="Z52" i="2"/>
  <c r="W52" i="2"/>
  <c r="Z106" i="2"/>
  <c r="W106" i="2"/>
  <c r="V64" i="2"/>
  <c r="W64" i="2" s="1"/>
  <c r="Z59" i="2"/>
  <c r="W59" i="2"/>
  <c r="AD116" i="2"/>
  <c r="AH116" i="2" s="1"/>
  <c r="V55" i="2"/>
  <c r="W55" i="2" s="1"/>
  <c r="V95" i="2"/>
  <c r="Z95" i="2" s="1"/>
  <c r="AA32" i="2"/>
  <c r="AD7" i="2"/>
  <c r="AH7" i="2" s="1"/>
  <c r="AA62" i="2"/>
  <c r="W152" i="2"/>
  <c r="W45" i="2"/>
  <c r="V112" i="2"/>
  <c r="W112" i="2" s="1"/>
  <c r="W34" i="2"/>
  <c r="AA86" i="2"/>
  <c r="V35" i="2"/>
  <c r="W35" i="2" s="1"/>
  <c r="Z122" i="2"/>
  <c r="AD122" i="2" s="1"/>
  <c r="V42" i="2"/>
  <c r="Z42" i="2" s="1"/>
  <c r="W62" i="2"/>
  <c r="V60" i="2"/>
  <c r="Z60" i="2" s="1"/>
  <c r="AA60" i="2" s="1"/>
  <c r="O156" i="2"/>
  <c r="W132" i="2"/>
  <c r="V101" i="2"/>
  <c r="W54" i="2"/>
  <c r="Z54" i="2"/>
  <c r="V39" i="2"/>
  <c r="W123" i="2"/>
  <c r="Z123" i="2"/>
  <c r="V133" i="2"/>
  <c r="V53" i="2"/>
  <c r="V85" i="2"/>
  <c r="V72" i="2"/>
  <c r="V76" i="2"/>
  <c r="V119" i="2"/>
  <c r="V18" i="2"/>
  <c r="AH113" i="2"/>
  <c r="AE113" i="2"/>
  <c r="W142" i="2"/>
  <c r="Z142" i="2"/>
  <c r="V114" i="2"/>
  <c r="Z150" i="2"/>
  <c r="W150" i="2"/>
  <c r="V16" i="2"/>
  <c r="V29" i="2"/>
  <c r="V27" i="2"/>
  <c r="W107" i="2"/>
  <c r="Z107" i="2"/>
  <c r="W43" i="2"/>
  <c r="Z43" i="2"/>
  <c r="Z146" i="2"/>
  <c r="W146" i="2"/>
  <c r="Z73" i="2"/>
  <c r="W73" i="2"/>
  <c r="Z89" i="2"/>
  <c r="W89" i="2"/>
  <c r="AD8" i="2"/>
  <c r="AA8" i="2"/>
  <c r="AD151" i="2"/>
  <c r="AA151" i="2"/>
  <c r="Z71" i="2"/>
  <c r="W71" i="2"/>
  <c r="AD84" i="2"/>
  <c r="AA84" i="2"/>
  <c r="W99" i="2"/>
  <c r="Z99" i="2"/>
  <c r="V63" i="2"/>
  <c r="Z154" i="2"/>
  <c r="W154" i="2"/>
  <c r="V118" i="2"/>
  <c r="V127" i="2"/>
  <c r="Z31" i="2"/>
  <c r="W31" i="2"/>
  <c r="Z143" i="2"/>
  <c r="W143" i="2"/>
  <c r="AD45" i="2"/>
  <c r="AA45" i="2"/>
  <c r="Z145" i="2"/>
  <c r="W145" i="2"/>
  <c r="AA117" i="2"/>
  <c r="AD117" i="2"/>
  <c r="Z141" i="2"/>
  <c r="W141" i="2"/>
  <c r="Z41" i="2"/>
  <c r="W41" i="2"/>
  <c r="Z92" i="2"/>
  <c r="W92" i="2"/>
  <c r="Z126" i="2"/>
  <c r="W126" i="2"/>
  <c r="Z47" i="2"/>
  <c r="W47" i="2"/>
  <c r="Z96" i="2"/>
  <c r="W96" i="2"/>
  <c r="V12" i="2"/>
  <c r="V98" i="2"/>
  <c r="V75" i="2"/>
  <c r="AA132" i="2"/>
  <c r="AD132" i="2"/>
  <c r="AD56" i="2"/>
  <c r="AA56" i="2"/>
  <c r="V130" i="2"/>
  <c r="Z46" i="2"/>
  <c r="W46" i="2"/>
  <c r="AD90" i="2"/>
  <c r="AA90" i="2"/>
  <c r="W14" i="2"/>
  <c r="Z14" i="2"/>
  <c r="Z148" i="2"/>
  <c r="W148" i="2"/>
  <c r="Z79" i="2"/>
  <c r="W79" i="2"/>
  <c r="Z22" i="2"/>
  <c r="W22" i="2"/>
  <c r="V155" i="2"/>
  <c r="V48" i="2"/>
  <c r="V137" i="2"/>
  <c r="V68" i="2"/>
  <c r="AH19" i="2"/>
  <c r="AE19" i="2"/>
  <c r="V82" i="2"/>
  <c r="V138" i="2"/>
  <c r="V37" i="2"/>
  <c r="Z136" i="2"/>
  <c r="W136" i="2"/>
  <c r="Z15" i="2"/>
  <c r="W15" i="2"/>
  <c r="V100" i="2"/>
  <c r="AP38" i="2"/>
  <c r="AM38" i="2"/>
  <c r="W26" i="2"/>
  <c r="Z26" i="2"/>
  <c r="AD9" i="2"/>
  <c r="AA9" i="2"/>
  <c r="W147" i="2"/>
  <c r="Z147" i="2"/>
  <c r="W51" i="2"/>
  <c r="Z51" i="2"/>
  <c r="V33" i="2"/>
  <c r="V115" i="2"/>
  <c r="V144" i="2"/>
  <c r="AA65" i="2"/>
  <c r="AD65" i="2"/>
  <c r="V91" i="2"/>
  <c r="AH32" i="2"/>
  <c r="AE32" i="2"/>
  <c r="W70" i="2"/>
  <c r="Z70" i="2"/>
  <c r="AD87" i="2"/>
  <c r="AA87" i="2"/>
  <c r="AH153" i="2"/>
  <c r="AE153" i="2"/>
  <c r="AA24" i="2"/>
  <c r="AD24" i="2"/>
  <c r="V44" i="2"/>
  <c r="Z140" i="2"/>
  <c r="W140" i="2"/>
  <c r="AA11" i="2"/>
  <c r="AD11" i="2"/>
  <c r="V120" i="2"/>
  <c r="V58" i="2"/>
  <c r="AD34" i="2"/>
  <c r="AA34" i="2"/>
  <c r="V108" i="2"/>
  <c r="W81" i="2"/>
  <c r="Z81" i="2"/>
  <c r="AD124" i="2"/>
  <c r="AA124" i="2"/>
  <c r="Z10" i="2"/>
  <c r="W10" i="2"/>
  <c r="Z83" i="2"/>
  <c r="W83" i="2"/>
  <c r="AE23" i="2"/>
  <c r="AH23" i="2"/>
  <c r="AD13" i="2"/>
  <c r="AA13" i="2"/>
  <c r="V88" i="2"/>
  <c r="W131" i="2"/>
  <c r="Z131" i="2"/>
  <c r="Z110" i="2"/>
  <c r="W110" i="2"/>
  <c r="AD152" i="2"/>
  <c r="AA152" i="2"/>
  <c r="V111" i="2"/>
  <c r="AD21" i="2"/>
  <c r="AA21" i="2"/>
  <c r="Z17" i="2"/>
  <c r="W17" i="2"/>
  <c r="W139" i="2"/>
  <c r="Z139" i="2"/>
  <c r="V105" i="2"/>
  <c r="Z36" i="2"/>
  <c r="W36" i="2"/>
  <c r="AD20" i="2"/>
  <c r="AA20" i="2"/>
  <c r="AH86" i="2"/>
  <c r="AE86" i="2"/>
  <c r="V97" i="2"/>
  <c r="W109" i="2"/>
  <c r="Z109" i="2"/>
  <c r="Z129" i="2"/>
  <c r="W129" i="2"/>
  <c r="V103" i="2"/>
  <c r="Z67" i="2"/>
  <c r="W67" i="2"/>
  <c r="Z30" i="2"/>
  <c r="W30" i="2"/>
  <c r="AM61" i="2"/>
  <c r="AP61" i="2"/>
  <c r="V69" i="2"/>
  <c r="V149" i="2"/>
  <c r="V78" i="2"/>
  <c r="AD49" i="2"/>
  <c r="AA49" i="2"/>
  <c r="Z102" i="2"/>
  <c r="W102" i="2"/>
  <c r="Z134" i="2"/>
  <c r="W134" i="2"/>
  <c r="Z125" i="2"/>
  <c r="W125" i="2"/>
  <c r="Z80" i="2"/>
  <c r="W80" i="2"/>
  <c r="Z28" i="2"/>
  <c r="W28" i="2"/>
  <c r="Z57" i="2"/>
  <c r="W57" i="2"/>
  <c r="Z25" i="2"/>
  <c r="W25" i="2"/>
  <c r="AA94" i="2"/>
  <c r="AD94" i="2"/>
  <c r="W121" i="2"/>
  <c r="Z121" i="2"/>
  <c r="Z74" i="2"/>
  <c r="W74" i="2"/>
  <c r="Z77" i="2"/>
  <c r="W77" i="2"/>
  <c r="V93" i="2"/>
  <c r="AE62" i="2"/>
  <c r="AH62" i="2"/>
  <c r="W128" i="2" l="1"/>
  <c r="W135" i="2"/>
  <c r="AE7" i="2"/>
  <c r="Z64" i="2"/>
  <c r="AE116" i="2"/>
  <c r="AD106" i="2"/>
  <c r="AA106" i="2"/>
  <c r="AA52" i="2"/>
  <c r="AD52" i="2"/>
  <c r="AD59" i="2"/>
  <c r="AA59" i="2"/>
  <c r="Z40" i="2"/>
  <c r="W40" i="2"/>
  <c r="AD104" i="2"/>
  <c r="AA104" i="2"/>
  <c r="Z50" i="2"/>
  <c r="W50" i="2"/>
  <c r="W66" i="2"/>
  <c r="Z66" i="2"/>
  <c r="W95" i="2"/>
  <c r="Z112" i="2"/>
  <c r="AA112" i="2" s="1"/>
  <c r="Z55" i="2"/>
  <c r="AA55" i="2" s="1"/>
  <c r="Z35" i="2"/>
  <c r="AD35" i="2" s="1"/>
  <c r="AA122" i="2"/>
  <c r="W42" i="2"/>
  <c r="AD60" i="2"/>
  <c r="AH60" i="2" s="1"/>
  <c r="W60" i="2"/>
  <c r="AD123" i="2"/>
  <c r="AA123" i="2"/>
  <c r="Z76" i="2"/>
  <c r="W76" i="2"/>
  <c r="W72" i="2"/>
  <c r="Z72" i="2"/>
  <c r="W39" i="2"/>
  <c r="Z39" i="2"/>
  <c r="AD150" i="2"/>
  <c r="AA150" i="2"/>
  <c r="AI113" i="2"/>
  <c r="AL113" i="2"/>
  <c r="Z29" i="2"/>
  <c r="W29" i="2"/>
  <c r="Z18" i="2"/>
  <c r="W18" i="2"/>
  <c r="Z85" i="2"/>
  <c r="W85" i="2"/>
  <c r="AD43" i="2"/>
  <c r="AA43" i="2"/>
  <c r="Z53" i="2"/>
  <c r="W53" i="2"/>
  <c r="AD54" i="2"/>
  <c r="AA54" i="2"/>
  <c r="Z114" i="2"/>
  <c r="W114" i="2"/>
  <c r="AA107" i="2"/>
  <c r="AD107" i="2"/>
  <c r="AD142" i="2"/>
  <c r="AA142" i="2"/>
  <c r="W101" i="2"/>
  <c r="Z101" i="2"/>
  <c r="Z133" i="2"/>
  <c r="W133" i="2"/>
  <c r="W119" i="2"/>
  <c r="Z119" i="2"/>
  <c r="W27" i="2"/>
  <c r="Z27" i="2"/>
  <c r="W16" i="2"/>
  <c r="Z16" i="2"/>
  <c r="AH94" i="2"/>
  <c r="AE94" i="2"/>
  <c r="W97" i="2"/>
  <c r="Z97" i="2"/>
  <c r="Z111" i="2"/>
  <c r="W111" i="2"/>
  <c r="AD128" i="2"/>
  <c r="AA128" i="2"/>
  <c r="AD96" i="2"/>
  <c r="AA96" i="2"/>
  <c r="AD41" i="2"/>
  <c r="AA41" i="2"/>
  <c r="W127" i="2"/>
  <c r="Z127" i="2"/>
  <c r="AH151" i="2"/>
  <c r="AE151" i="2"/>
  <c r="AL62" i="2"/>
  <c r="AI62" i="2"/>
  <c r="AT61" i="2"/>
  <c r="AQ61" i="2"/>
  <c r="AL86" i="2"/>
  <c r="AI86" i="2"/>
  <c r="AA42" i="2"/>
  <c r="AD42" i="2"/>
  <c r="AD17" i="2"/>
  <c r="AA17" i="2"/>
  <c r="AH152" i="2"/>
  <c r="AE152" i="2"/>
  <c r="AH13" i="2"/>
  <c r="AE13" i="2"/>
  <c r="AD83" i="2"/>
  <c r="AA83" i="2"/>
  <c r="AA140" i="2"/>
  <c r="AD140" i="2"/>
  <c r="AL153" i="2"/>
  <c r="AI153" i="2"/>
  <c r="W91" i="2"/>
  <c r="Z91" i="2"/>
  <c r="Z115" i="2"/>
  <c r="W115" i="2"/>
  <c r="AA136" i="2"/>
  <c r="AD136" i="2"/>
  <c r="Z137" i="2"/>
  <c r="W137" i="2"/>
  <c r="Z155" i="2"/>
  <c r="W155" i="2"/>
  <c r="AD22" i="2"/>
  <c r="AA22" i="2"/>
  <c r="AD47" i="2"/>
  <c r="AA47" i="2"/>
  <c r="AD141" i="2"/>
  <c r="AA141" i="2"/>
  <c r="Z118" i="2"/>
  <c r="W118" i="2"/>
  <c r="Z63" i="2"/>
  <c r="W63" i="2"/>
  <c r="AA64" i="2"/>
  <c r="AD64" i="2"/>
  <c r="AD74" i="2"/>
  <c r="AA74" i="2"/>
  <c r="AA25" i="2"/>
  <c r="AD25" i="2"/>
  <c r="AD125" i="2"/>
  <c r="AA125" i="2"/>
  <c r="AA147" i="2"/>
  <c r="AD147" i="2"/>
  <c r="AH122" i="2"/>
  <c r="AE122" i="2"/>
  <c r="AH132" i="2"/>
  <c r="AE132" i="2"/>
  <c r="AA109" i="2"/>
  <c r="AD109" i="2"/>
  <c r="AH20" i="2"/>
  <c r="AE20" i="2"/>
  <c r="AD10" i="2"/>
  <c r="AA10" i="2"/>
  <c r="Z108" i="2"/>
  <c r="W108" i="2"/>
  <c r="W44" i="2"/>
  <c r="Z44" i="2"/>
  <c r="AE87" i="2"/>
  <c r="AH87" i="2"/>
  <c r="W33" i="2"/>
  <c r="Z33" i="2"/>
  <c r="AT38" i="2"/>
  <c r="AQ38" i="2"/>
  <c r="W48" i="2"/>
  <c r="Z48" i="2"/>
  <c r="AD148" i="2"/>
  <c r="AA148" i="2"/>
  <c r="Z130" i="2"/>
  <c r="W130" i="2"/>
  <c r="Z75" i="2"/>
  <c r="W75" i="2"/>
  <c r="AA126" i="2"/>
  <c r="AD126" i="2"/>
  <c r="AD143" i="2"/>
  <c r="AA143" i="2"/>
  <c r="AD135" i="2"/>
  <c r="AA135" i="2"/>
  <c r="AD71" i="2"/>
  <c r="AA71" i="2"/>
  <c r="AE8" i="2"/>
  <c r="AH8" i="2"/>
  <c r="AA89" i="2"/>
  <c r="AD89" i="2"/>
  <c r="AD134" i="2"/>
  <c r="AA134" i="2"/>
  <c r="AA67" i="2"/>
  <c r="AD67" i="2"/>
  <c r="AA70" i="2"/>
  <c r="AD70" i="2"/>
  <c r="AE65" i="2"/>
  <c r="AH65" i="2"/>
  <c r="AA14" i="2"/>
  <c r="AD14" i="2"/>
  <c r="AE117" i="2"/>
  <c r="AH117" i="2"/>
  <c r="AA121" i="2"/>
  <c r="AD121" i="2"/>
  <c r="Z105" i="2"/>
  <c r="W105" i="2"/>
  <c r="AH34" i="2"/>
  <c r="AE34" i="2"/>
  <c r="Z120" i="2"/>
  <c r="W120" i="2"/>
  <c r="W37" i="2"/>
  <c r="Z37" i="2"/>
  <c r="W138" i="2"/>
  <c r="Z138" i="2"/>
  <c r="AA79" i="2"/>
  <c r="AD79" i="2"/>
  <c r="AD92" i="2"/>
  <c r="AA92" i="2"/>
  <c r="AL7" i="2"/>
  <c r="AI7" i="2"/>
  <c r="AD73" i="2"/>
  <c r="AA73" i="2"/>
  <c r="AD28" i="2"/>
  <c r="AA28" i="2"/>
  <c r="AH49" i="2"/>
  <c r="AE49" i="2"/>
  <c r="W78" i="2"/>
  <c r="Z78" i="2"/>
  <c r="W103" i="2"/>
  <c r="Z103" i="2"/>
  <c r="AA139" i="2"/>
  <c r="AD139" i="2"/>
  <c r="W58" i="2"/>
  <c r="Z58" i="2"/>
  <c r="AH11" i="2"/>
  <c r="AE11" i="2"/>
  <c r="AD51" i="2"/>
  <c r="AA51" i="2"/>
  <c r="W69" i="2"/>
  <c r="Z69" i="2"/>
  <c r="AH21" i="2"/>
  <c r="AE21" i="2"/>
  <c r="AD110" i="2"/>
  <c r="AA110" i="2"/>
  <c r="AE124" i="2"/>
  <c r="AH124" i="2"/>
  <c r="AL32" i="2"/>
  <c r="AI32" i="2"/>
  <c r="Z144" i="2"/>
  <c r="W144" i="2"/>
  <c r="AE9" i="2"/>
  <c r="AH9" i="2"/>
  <c r="Z100" i="2"/>
  <c r="W100" i="2"/>
  <c r="Z82" i="2"/>
  <c r="W82" i="2"/>
  <c r="AH90" i="2"/>
  <c r="AE90" i="2"/>
  <c r="AH56" i="2"/>
  <c r="AE56" i="2"/>
  <c r="Z98" i="2"/>
  <c r="W98" i="2"/>
  <c r="AA145" i="2"/>
  <c r="AD145" i="2"/>
  <c r="AA31" i="2"/>
  <c r="AD31" i="2"/>
  <c r="AD99" i="2"/>
  <c r="AA99" i="2"/>
  <c r="W93" i="2"/>
  <c r="Z93" i="2"/>
  <c r="AD57" i="2"/>
  <c r="AA57" i="2"/>
  <c r="AA80" i="2"/>
  <c r="AD80" i="2"/>
  <c r="AA102" i="2"/>
  <c r="AD102" i="2"/>
  <c r="AD30" i="2"/>
  <c r="AA30" i="2"/>
  <c r="AD131" i="2"/>
  <c r="AA131" i="2"/>
  <c r="AL23" i="2"/>
  <c r="AI23" i="2"/>
  <c r="AD81" i="2"/>
  <c r="AA81" i="2"/>
  <c r="AD95" i="2"/>
  <c r="AA95" i="2"/>
  <c r="AD129" i="2"/>
  <c r="AA129" i="2"/>
  <c r="Z149" i="2"/>
  <c r="W149" i="2"/>
  <c r="AD36" i="2"/>
  <c r="AA36" i="2"/>
  <c r="AL116" i="2"/>
  <c r="AI116" i="2"/>
  <c r="AD15" i="2"/>
  <c r="AA15" i="2"/>
  <c r="AL19" i="2"/>
  <c r="AI19" i="2"/>
  <c r="AA46" i="2"/>
  <c r="AD46" i="2"/>
  <c r="Z12" i="2"/>
  <c r="W12" i="2"/>
  <c r="AH45" i="2"/>
  <c r="AE45" i="2"/>
  <c r="AD154" i="2"/>
  <c r="AA154" i="2"/>
  <c r="AH84" i="2"/>
  <c r="AE84" i="2"/>
  <c r="AD146" i="2"/>
  <c r="AA146" i="2"/>
  <c r="AD77" i="2"/>
  <c r="AA77" i="2"/>
  <c r="Z88" i="2"/>
  <c r="W88" i="2"/>
  <c r="AH24" i="2"/>
  <c r="AE24" i="2"/>
  <c r="AD26" i="2"/>
  <c r="AA26" i="2"/>
  <c r="Z68" i="2"/>
  <c r="W68" i="2"/>
  <c r="AE104" i="2" l="1"/>
  <c r="AH104" i="2"/>
  <c r="AD50" i="2"/>
  <c r="AA50" i="2"/>
  <c r="AH59" i="2"/>
  <c r="AE59" i="2"/>
  <c r="AE52" i="2"/>
  <c r="AH52" i="2"/>
  <c r="AD40" i="2"/>
  <c r="AA40" i="2"/>
  <c r="AD66" i="2"/>
  <c r="AA66" i="2"/>
  <c r="AE106" i="2"/>
  <c r="AH106" i="2"/>
  <c r="AA35" i="2"/>
  <c r="AD112" i="2"/>
  <c r="AE112" i="2" s="1"/>
  <c r="AD55" i="2"/>
  <c r="AE55" i="2" s="1"/>
  <c r="AE60" i="2"/>
  <c r="AH43" i="2"/>
  <c r="AE43" i="2"/>
  <c r="AP113" i="2"/>
  <c r="AM113" i="2"/>
  <c r="AD133" i="2"/>
  <c r="AA133" i="2"/>
  <c r="AA76" i="2"/>
  <c r="AD76" i="2"/>
  <c r="AD114" i="2"/>
  <c r="AA114" i="2"/>
  <c r="AD85" i="2"/>
  <c r="AA85" i="2"/>
  <c r="AH150" i="2"/>
  <c r="AE150" i="2"/>
  <c r="AA16" i="2"/>
  <c r="AD16" i="2"/>
  <c r="AH54" i="2"/>
  <c r="AE54" i="2"/>
  <c r="AD18" i="2"/>
  <c r="AA18" i="2"/>
  <c r="AD27" i="2"/>
  <c r="AA27" i="2"/>
  <c r="AD101" i="2"/>
  <c r="AA101" i="2"/>
  <c r="AA39" i="2"/>
  <c r="AD39" i="2"/>
  <c r="AH123" i="2"/>
  <c r="AE123" i="2"/>
  <c r="AD72" i="2"/>
  <c r="AA72" i="2"/>
  <c r="AH142" i="2"/>
  <c r="AE142" i="2"/>
  <c r="AA53" i="2"/>
  <c r="AD53" i="2"/>
  <c r="AD29" i="2"/>
  <c r="AA29" i="2"/>
  <c r="AA119" i="2"/>
  <c r="AD119" i="2"/>
  <c r="AE107" i="2"/>
  <c r="AH107" i="2"/>
  <c r="AH14" i="2"/>
  <c r="AE14" i="2"/>
  <c r="AD118" i="2"/>
  <c r="AA118" i="2"/>
  <c r="AD88" i="2"/>
  <c r="AA88" i="2"/>
  <c r="AL45" i="2"/>
  <c r="AI45" i="2"/>
  <c r="AP116" i="2"/>
  <c r="AM116" i="2"/>
  <c r="AH30" i="2"/>
  <c r="AE30" i="2"/>
  <c r="AP32" i="2"/>
  <c r="AM32" i="2"/>
  <c r="AI21" i="2"/>
  <c r="AL21" i="2"/>
  <c r="AL49" i="2"/>
  <c r="AI49" i="2"/>
  <c r="AH148" i="2"/>
  <c r="AE148" i="2"/>
  <c r="AH25" i="2"/>
  <c r="AE25" i="2"/>
  <c r="AH42" i="2"/>
  <c r="AE42" i="2"/>
  <c r="AM19" i="2"/>
  <c r="AP19" i="2"/>
  <c r="AH36" i="2"/>
  <c r="AE36" i="2"/>
  <c r="AE81" i="2"/>
  <c r="AH81" i="2"/>
  <c r="AH28" i="2"/>
  <c r="AE28" i="2"/>
  <c r="AH71" i="2"/>
  <c r="AE71" i="2"/>
  <c r="AH147" i="2"/>
  <c r="AE147" i="2"/>
  <c r="AA91" i="2"/>
  <c r="AD91" i="2"/>
  <c r="W156" i="2"/>
  <c r="AL124" i="2"/>
  <c r="AI124" i="2"/>
  <c r="AH121" i="2"/>
  <c r="AE121" i="2"/>
  <c r="AH126" i="2"/>
  <c r="AE126" i="2"/>
  <c r="AA48" i="2"/>
  <c r="AD48" i="2"/>
  <c r="AD44" i="2"/>
  <c r="AA44" i="2"/>
  <c r="AE74" i="2"/>
  <c r="AH74" i="2"/>
  <c r="AH22" i="2"/>
  <c r="AE22" i="2"/>
  <c r="AL13" i="2"/>
  <c r="AI13" i="2"/>
  <c r="AM86" i="2"/>
  <c r="AP86" i="2"/>
  <c r="AL151" i="2"/>
  <c r="AI151" i="2"/>
  <c r="AE96" i="2"/>
  <c r="AH96" i="2"/>
  <c r="AH139" i="2"/>
  <c r="AE139" i="2"/>
  <c r="AE41" i="2"/>
  <c r="AH41" i="2"/>
  <c r="AA68" i="2"/>
  <c r="AD68" i="2"/>
  <c r="AL84" i="2"/>
  <c r="AI84" i="2"/>
  <c r="AD12" i="2"/>
  <c r="AA12" i="2"/>
  <c r="AD149" i="2"/>
  <c r="AA149" i="2"/>
  <c r="AP23" i="2"/>
  <c r="AM23" i="2"/>
  <c r="AD82" i="2"/>
  <c r="AA82" i="2"/>
  <c r="AH73" i="2"/>
  <c r="AE73" i="2"/>
  <c r="AP7" i="2"/>
  <c r="AM7" i="2"/>
  <c r="AD120" i="2"/>
  <c r="AA120" i="2"/>
  <c r="AI60" i="2"/>
  <c r="AL60" i="2"/>
  <c r="AH135" i="2"/>
  <c r="AE135" i="2"/>
  <c r="AH64" i="2"/>
  <c r="AE64" i="2"/>
  <c r="AH102" i="2"/>
  <c r="AE102" i="2"/>
  <c r="AD103" i="2"/>
  <c r="AA103" i="2"/>
  <c r="AA138" i="2"/>
  <c r="AD138" i="2"/>
  <c r="AL65" i="2"/>
  <c r="AI65" i="2"/>
  <c r="AD155" i="2"/>
  <c r="AA155" i="2"/>
  <c r="AP153" i="2"/>
  <c r="AM153" i="2"/>
  <c r="AA111" i="2"/>
  <c r="AD111" i="2"/>
  <c r="AL94" i="2"/>
  <c r="AI94" i="2"/>
  <c r="AE35" i="2"/>
  <c r="AH35" i="2"/>
  <c r="AH112" i="2"/>
  <c r="AH26" i="2"/>
  <c r="AE26" i="2"/>
  <c r="AH15" i="2"/>
  <c r="AE15" i="2"/>
  <c r="AH131" i="2"/>
  <c r="AE131" i="2"/>
  <c r="AH99" i="2"/>
  <c r="AE99" i="2"/>
  <c r="AD98" i="2"/>
  <c r="AA98" i="2"/>
  <c r="AD100" i="2"/>
  <c r="AA100" i="2"/>
  <c r="AE51" i="2"/>
  <c r="AH51" i="2"/>
  <c r="AH92" i="2"/>
  <c r="AE92" i="2"/>
  <c r="AL34" i="2"/>
  <c r="AI34" i="2"/>
  <c r="AA105" i="2"/>
  <c r="AD105" i="2"/>
  <c r="AD108" i="2"/>
  <c r="AA108" i="2"/>
  <c r="AL20" i="2"/>
  <c r="AI20" i="2"/>
  <c r="AH140" i="2"/>
  <c r="AE140" i="2"/>
  <c r="AE46" i="2"/>
  <c r="AH46" i="2"/>
  <c r="AH80" i="2"/>
  <c r="AE80" i="2"/>
  <c r="AH31" i="2"/>
  <c r="AE31" i="2"/>
  <c r="AL9" i="2"/>
  <c r="AI9" i="2"/>
  <c r="AA37" i="2"/>
  <c r="AD37" i="2"/>
  <c r="AH70" i="2"/>
  <c r="AE70" i="2"/>
  <c r="AH109" i="2"/>
  <c r="AE109" i="2"/>
  <c r="AL132" i="2"/>
  <c r="AI132" i="2"/>
  <c r="AH141" i="2"/>
  <c r="AE141" i="2"/>
  <c r="AD137" i="2"/>
  <c r="AA137" i="2"/>
  <c r="AX61" i="2"/>
  <c r="AU61" i="2"/>
  <c r="AD93" i="2"/>
  <c r="AA93" i="2"/>
  <c r="AH83" i="2"/>
  <c r="AE83" i="2"/>
  <c r="AL24" i="2"/>
  <c r="AI24" i="2"/>
  <c r="AE77" i="2"/>
  <c r="AH77" i="2"/>
  <c r="AE154" i="2"/>
  <c r="AH154" i="2"/>
  <c r="AH95" i="2"/>
  <c r="AE95" i="2"/>
  <c r="AL56" i="2"/>
  <c r="AI56" i="2"/>
  <c r="AL11" i="2"/>
  <c r="AI11" i="2"/>
  <c r="AD75" i="2"/>
  <c r="AA75" i="2"/>
  <c r="AX38" i="2"/>
  <c r="AU38" i="2"/>
  <c r="AE10" i="2"/>
  <c r="AH10" i="2"/>
  <c r="AD127" i="2"/>
  <c r="AA127" i="2"/>
  <c r="AH79" i="2"/>
  <c r="AE79" i="2"/>
  <c r="AL87" i="2"/>
  <c r="AI87" i="2"/>
  <c r="AA115" i="2"/>
  <c r="AD115" i="2"/>
  <c r="AD69" i="2"/>
  <c r="AA69" i="2"/>
  <c r="AA58" i="2"/>
  <c r="AD58" i="2"/>
  <c r="AD78" i="2"/>
  <c r="AA78" i="2"/>
  <c r="AE89" i="2"/>
  <c r="AH89" i="2"/>
  <c r="AD33" i="2"/>
  <c r="AA33" i="2"/>
  <c r="AI122" i="2"/>
  <c r="AL122" i="2"/>
  <c r="AE125" i="2"/>
  <c r="AH125" i="2"/>
  <c r="AI152" i="2"/>
  <c r="AL152" i="2"/>
  <c r="AM62" i="2"/>
  <c r="AP62" i="2"/>
  <c r="AH67" i="2"/>
  <c r="AE67" i="2"/>
  <c r="AH146" i="2"/>
  <c r="AE146" i="2"/>
  <c r="AH129" i="2"/>
  <c r="AE129" i="2"/>
  <c r="AH57" i="2"/>
  <c r="AE57" i="2"/>
  <c r="AL90" i="2"/>
  <c r="AI90" i="2"/>
  <c r="AD144" i="2"/>
  <c r="AA144" i="2"/>
  <c r="AE110" i="2"/>
  <c r="AH110" i="2"/>
  <c r="AE134" i="2"/>
  <c r="AH134" i="2"/>
  <c r="AE143" i="2"/>
  <c r="AH143" i="2"/>
  <c r="AD130" i="2"/>
  <c r="AA130" i="2"/>
  <c r="AE136" i="2"/>
  <c r="AH136" i="2"/>
  <c r="AA97" i="2"/>
  <c r="AD97" i="2"/>
  <c r="AH145" i="2"/>
  <c r="AE145" i="2"/>
  <c r="AL117" i="2"/>
  <c r="AI117" i="2"/>
  <c r="AL8" i="2"/>
  <c r="AI8" i="2"/>
  <c r="AD63" i="2"/>
  <c r="AA63" i="2"/>
  <c r="AH47" i="2"/>
  <c r="AE47" i="2"/>
  <c r="AH17" i="2"/>
  <c r="AE17" i="2"/>
  <c r="AH128" i="2"/>
  <c r="AE128" i="2"/>
  <c r="AE66" i="2" l="1"/>
  <c r="AH66" i="2"/>
  <c r="AH40" i="2"/>
  <c r="AE40" i="2"/>
  <c r="AL52" i="2"/>
  <c r="AI52" i="2"/>
  <c r="AL59" i="2"/>
  <c r="AI59" i="2"/>
  <c r="AH55" i="2"/>
  <c r="AI55" i="2" s="1"/>
  <c r="AH50" i="2"/>
  <c r="AE50" i="2"/>
  <c r="AI106" i="2"/>
  <c r="AL106" i="2"/>
  <c r="AI104" i="2"/>
  <c r="AL104" i="2"/>
  <c r="AE39" i="2"/>
  <c r="AH39" i="2"/>
  <c r="AH133" i="2"/>
  <c r="AE133" i="2"/>
  <c r="AL54" i="2"/>
  <c r="AI54" i="2"/>
  <c r="AE114" i="2"/>
  <c r="AH114" i="2"/>
  <c r="AI107" i="2"/>
  <c r="AL107" i="2"/>
  <c r="AL142" i="2"/>
  <c r="AI142" i="2"/>
  <c r="AH72" i="2"/>
  <c r="AE72" i="2"/>
  <c r="AH101" i="2"/>
  <c r="AE101" i="2"/>
  <c r="AE85" i="2"/>
  <c r="AH85" i="2"/>
  <c r="AE119" i="2"/>
  <c r="AH119" i="2"/>
  <c r="AE16" i="2"/>
  <c r="AH16" i="2"/>
  <c r="AE27" i="2"/>
  <c r="AH27" i="2"/>
  <c r="AT113" i="2"/>
  <c r="AQ113" i="2"/>
  <c r="AH76" i="2"/>
  <c r="AE76" i="2"/>
  <c r="AH29" i="2"/>
  <c r="AE29" i="2"/>
  <c r="AI123" i="2"/>
  <c r="AL123" i="2"/>
  <c r="AE53" i="2"/>
  <c r="AH53" i="2"/>
  <c r="AH18" i="2"/>
  <c r="AE18" i="2"/>
  <c r="AL150" i="2"/>
  <c r="AI150" i="2"/>
  <c r="AL43" i="2"/>
  <c r="AI43" i="2"/>
  <c r="AL89" i="2"/>
  <c r="AI89" i="2"/>
  <c r="AP9" i="2"/>
  <c r="AM9" i="2"/>
  <c r="AL140" i="2"/>
  <c r="AI140" i="2"/>
  <c r="AL131" i="2"/>
  <c r="AI131" i="2"/>
  <c r="AH120" i="2"/>
  <c r="AE120" i="2"/>
  <c r="AT23" i="2"/>
  <c r="AQ23" i="2"/>
  <c r="AP151" i="2"/>
  <c r="AM151" i="2"/>
  <c r="AL81" i="2"/>
  <c r="AI81" i="2"/>
  <c r="AP21" i="2"/>
  <c r="AM21" i="2"/>
  <c r="AH88" i="2"/>
  <c r="AE88" i="2"/>
  <c r="AI31" i="2"/>
  <c r="AL31" i="2"/>
  <c r="AM20" i="2"/>
  <c r="AP20" i="2"/>
  <c r="AP94" i="2"/>
  <c r="AM94" i="2"/>
  <c r="AL102" i="2"/>
  <c r="AI102" i="2"/>
  <c r="AL135" i="2"/>
  <c r="AI135" i="2"/>
  <c r="AE44" i="2"/>
  <c r="AH44" i="2"/>
  <c r="AE68" i="2"/>
  <c r="AH68" i="2"/>
  <c r="AH63" i="2"/>
  <c r="AE63" i="2"/>
  <c r="AP90" i="2"/>
  <c r="AM90" i="2"/>
  <c r="AL129" i="2"/>
  <c r="AI129" i="2"/>
  <c r="AH127" i="2"/>
  <c r="AE127" i="2"/>
  <c r="AP24" i="2"/>
  <c r="AM24" i="2"/>
  <c r="AH137" i="2"/>
  <c r="AE137" i="2"/>
  <c r="AI109" i="2"/>
  <c r="AL109" i="2"/>
  <c r="AE105" i="2"/>
  <c r="AH105" i="2"/>
  <c r="AH111" i="2"/>
  <c r="AE111" i="2"/>
  <c r="AL41" i="2"/>
  <c r="AI41" i="2"/>
  <c r="AH48" i="2"/>
  <c r="AE48" i="2"/>
  <c r="AL71" i="2"/>
  <c r="AI71" i="2"/>
  <c r="AL36" i="2"/>
  <c r="AI36" i="2"/>
  <c r="AT32" i="2"/>
  <c r="AQ32" i="2"/>
  <c r="AT116" i="2"/>
  <c r="AQ116" i="2"/>
  <c r="AH97" i="2"/>
  <c r="AE97" i="2"/>
  <c r="AQ62" i="2"/>
  <c r="AT62" i="2"/>
  <c r="AL125" i="2"/>
  <c r="AI125" i="2"/>
  <c r="AI10" i="2"/>
  <c r="AL10" i="2"/>
  <c r="AH108" i="2"/>
  <c r="AE108" i="2"/>
  <c r="AT153" i="2"/>
  <c r="AQ153" i="2"/>
  <c r="AP65" i="2"/>
  <c r="AM65" i="2"/>
  <c r="AT7" i="2"/>
  <c r="AQ7" i="2"/>
  <c r="AH82" i="2"/>
  <c r="AE82" i="2"/>
  <c r="AH149" i="2"/>
  <c r="AE149" i="2"/>
  <c r="AP13" i="2"/>
  <c r="AM13" i="2"/>
  <c r="AH91" i="2"/>
  <c r="AE91" i="2"/>
  <c r="AP132" i="2"/>
  <c r="AM132" i="2"/>
  <c r="AL67" i="2"/>
  <c r="AI67" i="2"/>
  <c r="AM11" i="2"/>
  <c r="AP11" i="2"/>
  <c r="AL141" i="2"/>
  <c r="AI141" i="2"/>
  <c r="AE138" i="2"/>
  <c r="AH138" i="2"/>
  <c r="AL148" i="2"/>
  <c r="AI148" i="2"/>
  <c r="AH118" i="2"/>
  <c r="AE118" i="2"/>
  <c r="AP152" i="2"/>
  <c r="AM152" i="2"/>
  <c r="AL70" i="2"/>
  <c r="AI70" i="2"/>
  <c r="AI80" i="2"/>
  <c r="AL80" i="2"/>
  <c r="AP34" i="2"/>
  <c r="AM34" i="2"/>
  <c r="AH100" i="2"/>
  <c r="AE100" i="2"/>
  <c r="AL26" i="2"/>
  <c r="AI26" i="2"/>
  <c r="AH155" i="2"/>
  <c r="AE155" i="2"/>
  <c r="AL73" i="2"/>
  <c r="AI73" i="2"/>
  <c r="AI139" i="2"/>
  <c r="AL139" i="2"/>
  <c r="AI22" i="2"/>
  <c r="AL22" i="2"/>
  <c r="AL126" i="2"/>
  <c r="AI126" i="2"/>
  <c r="AT19" i="2"/>
  <c r="AQ19" i="2"/>
  <c r="AI128" i="2"/>
  <c r="AL128" i="2"/>
  <c r="AL145" i="2"/>
  <c r="AI145" i="2"/>
  <c r="AE130" i="2"/>
  <c r="AH130" i="2"/>
  <c r="BB38" i="2"/>
  <c r="BC38" i="2" s="1"/>
  <c r="AY38" i="2"/>
  <c r="AL83" i="2"/>
  <c r="AI83" i="2"/>
  <c r="AM60" i="2"/>
  <c r="AP60" i="2"/>
  <c r="AA156" i="2"/>
  <c r="AL74" i="2"/>
  <c r="AI74" i="2"/>
  <c r="AI42" i="2"/>
  <c r="AL42" i="2"/>
  <c r="AM49" i="2"/>
  <c r="AP49" i="2"/>
  <c r="AP45" i="2"/>
  <c r="AM45" i="2"/>
  <c r="AH144" i="2"/>
  <c r="AE144" i="2"/>
  <c r="AL79" i="2"/>
  <c r="AI79" i="2"/>
  <c r="AQ86" i="2"/>
  <c r="AT86" i="2"/>
  <c r="AL143" i="2"/>
  <c r="AI143" i="2"/>
  <c r="AM122" i="2"/>
  <c r="AP122" i="2"/>
  <c r="AE115" i="2"/>
  <c r="AH115" i="2"/>
  <c r="AL154" i="2"/>
  <c r="AI154" i="2"/>
  <c r="AL92" i="2"/>
  <c r="AI92" i="2"/>
  <c r="AE98" i="2"/>
  <c r="AH98" i="2"/>
  <c r="AL15" i="2"/>
  <c r="AI15" i="2"/>
  <c r="AI112" i="2"/>
  <c r="AL112" i="2"/>
  <c r="AE103" i="2"/>
  <c r="AH103" i="2"/>
  <c r="AE12" i="2"/>
  <c r="AH12" i="2"/>
  <c r="AL121" i="2"/>
  <c r="AI121" i="2"/>
  <c r="AL47" i="2"/>
  <c r="AI47" i="2"/>
  <c r="AL95" i="2"/>
  <c r="AI95" i="2"/>
  <c r="AL57" i="2"/>
  <c r="AI57" i="2"/>
  <c r="AL146" i="2"/>
  <c r="AI146" i="2"/>
  <c r="AE78" i="2"/>
  <c r="AH78" i="2"/>
  <c r="AH75" i="2"/>
  <c r="AE75" i="2"/>
  <c r="AE93" i="2"/>
  <c r="AH93" i="2"/>
  <c r="AE37" i="2"/>
  <c r="AH37" i="2"/>
  <c r="AL46" i="2"/>
  <c r="AI46" i="2"/>
  <c r="AL96" i="2"/>
  <c r="AI96" i="2"/>
  <c r="AL147" i="2"/>
  <c r="AI147" i="2"/>
  <c r="AL25" i="2"/>
  <c r="AI25" i="2"/>
  <c r="AL30" i="2"/>
  <c r="AI30" i="2"/>
  <c r="AL14" i="2"/>
  <c r="AI14" i="2"/>
  <c r="AI51" i="2"/>
  <c r="AL51" i="2"/>
  <c r="AL28" i="2"/>
  <c r="AI28" i="2"/>
  <c r="AI136" i="2"/>
  <c r="AL136" i="2"/>
  <c r="AI134" i="2"/>
  <c r="AL134" i="2"/>
  <c r="AL110" i="2"/>
  <c r="AI110" i="2"/>
  <c r="AE58" i="2"/>
  <c r="AH58" i="2"/>
  <c r="AL77" i="2"/>
  <c r="AI77" i="2"/>
  <c r="AL99" i="2"/>
  <c r="AI99" i="2"/>
  <c r="AI64" i="2"/>
  <c r="AL64" i="2"/>
  <c r="AP84" i="2"/>
  <c r="AM84" i="2"/>
  <c r="AP124" i="2"/>
  <c r="AM124" i="2"/>
  <c r="AM117" i="2"/>
  <c r="AP117" i="2"/>
  <c r="AH69" i="2"/>
  <c r="AE69" i="2"/>
  <c r="AL17" i="2"/>
  <c r="AI17" i="2"/>
  <c r="AM8" i="2"/>
  <c r="AP8" i="2"/>
  <c r="AE33" i="2"/>
  <c r="AH33" i="2"/>
  <c r="AM87" i="2"/>
  <c r="AP87" i="2"/>
  <c r="AP56" i="2"/>
  <c r="AM56" i="2"/>
  <c r="AY61" i="2"/>
  <c r="BB61" i="2"/>
  <c r="BC61" i="2" s="1"/>
  <c r="AL35" i="2"/>
  <c r="AI35" i="2"/>
  <c r="AL55" i="2" l="1"/>
  <c r="AP55" i="2" s="1"/>
  <c r="AI50" i="2"/>
  <c r="AL50" i="2"/>
  <c r="AP59" i="2"/>
  <c r="AM59" i="2"/>
  <c r="AP52" i="2"/>
  <c r="AM52" i="2"/>
  <c r="AP104" i="2"/>
  <c r="AM104" i="2"/>
  <c r="AL40" i="2"/>
  <c r="AI40" i="2"/>
  <c r="AL66" i="2"/>
  <c r="AI66" i="2"/>
  <c r="AP106" i="2"/>
  <c r="AM106" i="2"/>
  <c r="AE156" i="2"/>
  <c r="AL119" i="2"/>
  <c r="AI119" i="2"/>
  <c r="AU113" i="2"/>
  <c r="AX113" i="2"/>
  <c r="AP142" i="2"/>
  <c r="AM142" i="2"/>
  <c r="AL27" i="2"/>
  <c r="AI27" i="2"/>
  <c r="AI85" i="2"/>
  <c r="AL85" i="2"/>
  <c r="AP43" i="2"/>
  <c r="AM43" i="2"/>
  <c r="AP123" i="2"/>
  <c r="AM123" i="2"/>
  <c r="AP107" i="2"/>
  <c r="AM107" i="2"/>
  <c r="AL16" i="2"/>
  <c r="AI16" i="2"/>
  <c r="AI114" i="2"/>
  <c r="AL114" i="2"/>
  <c r="AM150" i="2"/>
  <c r="AP150" i="2"/>
  <c r="AL29" i="2"/>
  <c r="AI29" i="2"/>
  <c r="AL39" i="2"/>
  <c r="AI39" i="2"/>
  <c r="AL18" i="2"/>
  <c r="AI18" i="2"/>
  <c r="AL101" i="2"/>
  <c r="AI101" i="2"/>
  <c r="AP54" i="2"/>
  <c r="AM54" i="2"/>
  <c r="AI53" i="2"/>
  <c r="AL53" i="2"/>
  <c r="AI76" i="2"/>
  <c r="AL76" i="2"/>
  <c r="AI72" i="2"/>
  <c r="AL72" i="2"/>
  <c r="AL133" i="2"/>
  <c r="AI133" i="2"/>
  <c r="AU86" i="2"/>
  <c r="AX86" i="2"/>
  <c r="AX19" i="2"/>
  <c r="AU19" i="2"/>
  <c r="AP17" i="2"/>
  <c r="AM17" i="2"/>
  <c r="AP28" i="2"/>
  <c r="AM28" i="2"/>
  <c r="AP46" i="2"/>
  <c r="AM46" i="2"/>
  <c r="AL138" i="2"/>
  <c r="AI138" i="2"/>
  <c r="AT11" i="2"/>
  <c r="AQ11" i="2"/>
  <c r="AX62" i="2"/>
  <c r="AU62" i="2"/>
  <c r="AP109" i="2"/>
  <c r="AM109" i="2"/>
  <c r="AT21" i="2"/>
  <c r="AQ21" i="2"/>
  <c r="AM89" i="2"/>
  <c r="AP89" i="2"/>
  <c r="AT124" i="2"/>
  <c r="AQ124" i="2"/>
  <c r="AM99" i="2"/>
  <c r="AP99" i="2"/>
  <c r="AP92" i="2"/>
  <c r="AM92" i="2"/>
  <c r="AQ60" i="2"/>
  <c r="AT60" i="2"/>
  <c r="AL130" i="2"/>
  <c r="AI130" i="2"/>
  <c r="AP22" i="2"/>
  <c r="AM22" i="2"/>
  <c r="AL127" i="2"/>
  <c r="AI127" i="2"/>
  <c r="AQ94" i="2"/>
  <c r="AT94" i="2"/>
  <c r="AP81" i="2"/>
  <c r="AM81" i="2"/>
  <c r="AL120" i="2"/>
  <c r="AI120" i="2"/>
  <c r="AM131" i="2"/>
  <c r="AP131" i="2"/>
  <c r="AQ122" i="2"/>
  <c r="AT122" i="2"/>
  <c r="AL155" i="2"/>
  <c r="AI155" i="2"/>
  <c r="AT152" i="2"/>
  <c r="AQ152" i="2"/>
  <c r="AL149" i="2"/>
  <c r="AI149" i="2"/>
  <c r="AP36" i="2"/>
  <c r="AM36" i="2"/>
  <c r="AL93" i="2"/>
  <c r="AI93" i="2"/>
  <c r="AI82" i="2"/>
  <c r="AL82" i="2"/>
  <c r="AL108" i="2"/>
  <c r="AI108" i="2"/>
  <c r="AI97" i="2"/>
  <c r="AL97" i="2"/>
  <c r="AL111" i="2"/>
  <c r="AI111" i="2"/>
  <c r="AL137" i="2"/>
  <c r="AI137" i="2"/>
  <c r="AL69" i="2"/>
  <c r="AI69" i="2"/>
  <c r="AP14" i="2"/>
  <c r="AM14" i="2"/>
  <c r="AP121" i="2"/>
  <c r="AM121" i="2"/>
  <c r="AP143" i="2"/>
  <c r="AM143" i="2"/>
  <c r="AP79" i="2"/>
  <c r="AM79" i="2"/>
  <c r="AP139" i="2"/>
  <c r="AM139" i="2"/>
  <c r="AL37" i="2"/>
  <c r="AI37" i="2"/>
  <c r="AP148" i="2"/>
  <c r="AM148" i="2"/>
  <c r="AT117" i="2"/>
  <c r="AQ117" i="2"/>
  <c r="AP26" i="2"/>
  <c r="AM26" i="2"/>
  <c r="AI118" i="2"/>
  <c r="AL118" i="2"/>
  <c r="AX7" i="2"/>
  <c r="AU7" i="2"/>
  <c r="AX116" i="2"/>
  <c r="AU116" i="2"/>
  <c r="AP71" i="2"/>
  <c r="AM71" i="2"/>
  <c r="AT20" i="2"/>
  <c r="AQ20" i="2"/>
  <c r="AM51" i="2"/>
  <c r="AP51" i="2"/>
  <c r="AP126" i="2"/>
  <c r="AM126" i="2"/>
  <c r="AT56" i="2"/>
  <c r="AQ56" i="2"/>
  <c r="AQ84" i="2"/>
  <c r="AT84" i="2"/>
  <c r="AP110" i="2"/>
  <c r="AM110" i="2"/>
  <c r="AM30" i="2"/>
  <c r="AP30" i="2"/>
  <c r="AP147" i="2"/>
  <c r="AM147" i="2"/>
  <c r="AP146" i="2"/>
  <c r="AM146" i="2"/>
  <c r="AM95" i="2"/>
  <c r="AP95" i="2"/>
  <c r="AL144" i="2"/>
  <c r="AI144" i="2"/>
  <c r="AP10" i="2"/>
  <c r="AM10" i="2"/>
  <c r="AI63" i="2"/>
  <c r="AL63" i="2"/>
  <c r="AP135" i="2"/>
  <c r="AM135" i="2"/>
  <c r="AP140" i="2"/>
  <c r="AM140" i="2"/>
  <c r="AM42" i="2"/>
  <c r="AP42" i="2"/>
  <c r="AM70" i="2"/>
  <c r="AP70" i="2"/>
  <c r="AT132" i="2"/>
  <c r="AQ132" i="2"/>
  <c r="AM134" i="2"/>
  <c r="AP134" i="2"/>
  <c r="AL12" i="2"/>
  <c r="AI12" i="2"/>
  <c r="AM112" i="2"/>
  <c r="AP112" i="2"/>
  <c r="AP145" i="2"/>
  <c r="AM145" i="2"/>
  <c r="AL100" i="2"/>
  <c r="AI100" i="2"/>
  <c r="AP141" i="2"/>
  <c r="AM141" i="2"/>
  <c r="AP67" i="2"/>
  <c r="AM67" i="2"/>
  <c r="AI91" i="2"/>
  <c r="AL91" i="2"/>
  <c r="AX32" i="2"/>
  <c r="AU32" i="2"/>
  <c r="AT24" i="2"/>
  <c r="AQ24" i="2"/>
  <c r="AM31" i="2"/>
  <c r="AP31" i="2"/>
  <c r="AT8" i="2"/>
  <c r="AQ8" i="2"/>
  <c r="AI33" i="2"/>
  <c r="AL33" i="2"/>
  <c r="AM64" i="2"/>
  <c r="AP64" i="2"/>
  <c r="AI103" i="2"/>
  <c r="AL103" i="2"/>
  <c r="AP57" i="2"/>
  <c r="AM57" i="2"/>
  <c r="AI105" i="2"/>
  <c r="AL105" i="2"/>
  <c r="AP129" i="2"/>
  <c r="AM129" i="2"/>
  <c r="AP102" i="2"/>
  <c r="AM102" i="2"/>
  <c r="AT151" i="2"/>
  <c r="AQ151" i="2"/>
  <c r="AQ9" i="2"/>
  <c r="AT9" i="2"/>
  <c r="AP136" i="2"/>
  <c r="AM136" i="2"/>
  <c r="AT34" i="2"/>
  <c r="AQ34" i="2"/>
  <c r="AT65" i="2"/>
  <c r="AQ65" i="2"/>
  <c r="AL48" i="2"/>
  <c r="AI48" i="2"/>
  <c r="AL68" i="2"/>
  <c r="AI68" i="2"/>
  <c r="AP35" i="2"/>
  <c r="AM35" i="2"/>
  <c r="AP77" i="2"/>
  <c r="AM77" i="2"/>
  <c r="AP25" i="2"/>
  <c r="AM25" i="2"/>
  <c r="AP96" i="2"/>
  <c r="AM96" i="2"/>
  <c r="AI75" i="2"/>
  <c r="AL75" i="2"/>
  <c r="AP47" i="2"/>
  <c r="AM47" i="2"/>
  <c r="AP15" i="2"/>
  <c r="AM15" i="2"/>
  <c r="AP154" i="2"/>
  <c r="AM154" i="2"/>
  <c r="AT45" i="2"/>
  <c r="AQ45" i="2"/>
  <c r="AM74" i="2"/>
  <c r="AP74" i="2"/>
  <c r="AP128" i="2"/>
  <c r="AM128" i="2"/>
  <c r="AP80" i="2"/>
  <c r="AM80" i="2"/>
  <c r="AT90" i="2"/>
  <c r="AQ90" i="2"/>
  <c r="AI88" i="2"/>
  <c r="AL88" i="2"/>
  <c r="AX23" i="2"/>
  <c r="AU23" i="2"/>
  <c r="AT87" i="2"/>
  <c r="AQ87" i="2"/>
  <c r="AL58" i="2"/>
  <c r="AI58" i="2"/>
  <c r="AI78" i="2"/>
  <c r="AL78" i="2"/>
  <c r="AL98" i="2"/>
  <c r="AI98" i="2"/>
  <c r="AI115" i="2"/>
  <c r="AL115" i="2"/>
  <c r="AT49" i="2"/>
  <c r="AQ49" i="2"/>
  <c r="AM83" i="2"/>
  <c r="AP83" i="2"/>
  <c r="AM73" i="2"/>
  <c r="AP73" i="2"/>
  <c r="AT13" i="2"/>
  <c r="AQ13" i="2"/>
  <c r="AX153" i="2"/>
  <c r="AU153" i="2"/>
  <c r="AP125" i="2"/>
  <c r="AM125" i="2"/>
  <c r="AM41" i="2"/>
  <c r="AP41" i="2"/>
  <c r="AI44" i="2"/>
  <c r="AL44" i="2"/>
  <c r="AM55" i="2" l="1"/>
  <c r="AT104" i="2"/>
  <c r="AQ104" i="2"/>
  <c r="AP66" i="2"/>
  <c r="AM66" i="2"/>
  <c r="AT52" i="2"/>
  <c r="AQ52" i="2"/>
  <c r="AP40" i="2"/>
  <c r="AM40" i="2"/>
  <c r="AQ59" i="2"/>
  <c r="AT59" i="2"/>
  <c r="AP50" i="2"/>
  <c r="AM50" i="2"/>
  <c r="AQ106" i="2"/>
  <c r="AT106" i="2"/>
  <c r="AM39" i="2"/>
  <c r="AP39" i="2"/>
  <c r="AP16" i="2"/>
  <c r="AM16" i="2"/>
  <c r="AT123" i="2"/>
  <c r="AQ123" i="2"/>
  <c r="AP27" i="2"/>
  <c r="AM27" i="2"/>
  <c r="AP133" i="2"/>
  <c r="AM133" i="2"/>
  <c r="AT54" i="2"/>
  <c r="AQ54" i="2"/>
  <c r="AP72" i="2"/>
  <c r="AM72" i="2"/>
  <c r="AP101" i="2"/>
  <c r="AM101" i="2"/>
  <c r="AT142" i="2"/>
  <c r="AQ142" i="2"/>
  <c r="AY113" i="2"/>
  <c r="BB113" i="2"/>
  <c r="BC113" i="2" s="1"/>
  <c r="AP29" i="2"/>
  <c r="AM29" i="2"/>
  <c r="AM76" i="2"/>
  <c r="AP76" i="2"/>
  <c r="AT150" i="2"/>
  <c r="AQ150" i="2"/>
  <c r="AT107" i="2"/>
  <c r="AQ107" i="2"/>
  <c r="AT43" i="2"/>
  <c r="AQ43" i="2"/>
  <c r="AM114" i="2"/>
  <c r="AP114" i="2"/>
  <c r="AP85" i="2"/>
  <c r="AM85" i="2"/>
  <c r="AP18" i="2"/>
  <c r="AM18" i="2"/>
  <c r="AP119" i="2"/>
  <c r="AM119" i="2"/>
  <c r="AM53" i="2"/>
  <c r="AP53" i="2"/>
  <c r="AX13" i="2"/>
  <c r="AU13" i="2"/>
  <c r="AX49" i="2"/>
  <c r="AU49" i="2"/>
  <c r="AU90" i="2"/>
  <c r="AX90" i="2"/>
  <c r="AT47" i="2"/>
  <c r="AQ47" i="2"/>
  <c r="AT64" i="2"/>
  <c r="AQ64" i="2"/>
  <c r="AT134" i="2"/>
  <c r="AQ134" i="2"/>
  <c r="AT42" i="2"/>
  <c r="AQ42" i="2"/>
  <c r="AX84" i="2"/>
  <c r="AU84" i="2"/>
  <c r="AT89" i="2"/>
  <c r="AQ89" i="2"/>
  <c r="AP68" i="2"/>
  <c r="AM68" i="2"/>
  <c r="AX151" i="2"/>
  <c r="AU151" i="2"/>
  <c r="AP111" i="2"/>
  <c r="AM111" i="2"/>
  <c r="AT22" i="2"/>
  <c r="AQ22" i="2"/>
  <c r="AX87" i="2"/>
  <c r="AU87" i="2"/>
  <c r="AP33" i="2"/>
  <c r="AM33" i="2"/>
  <c r="AP63" i="2"/>
  <c r="AM63" i="2"/>
  <c r="AQ51" i="2"/>
  <c r="AT51" i="2"/>
  <c r="AM118" i="2"/>
  <c r="AP118" i="2"/>
  <c r="AT67" i="2"/>
  <c r="AQ67" i="2"/>
  <c r="AQ71" i="2"/>
  <c r="AT71" i="2"/>
  <c r="AU117" i="2"/>
  <c r="AX117" i="2"/>
  <c r="AT14" i="2"/>
  <c r="AQ14" i="2"/>
  <c r="AX152" i="2"/>
  <c r="AU152" i="2"/>
  <c r="AP120" i="2"/>
  <c r="AM120" i="2"/>
  <c r="AQ109" i="2"/>
  <c r="AT109" i="2"/>
  <c r="AM115" i="2"/>
  <c r="AP115" i="2"/>
  <c r="AT55" i="2"/>
  <c r="AQ55" i="2"/>
  <c r="AP75" i="2"/>
  <c r="AM75" i="2"/>
  <c r="AX34" i="2"/>
  <c r="AU34" i="2"/>
  <c r="AT102" i="2"/>
  <c r="AQ102" i="2"/>
  <c r="AQ141" i="2"/>
  <c r="AT141" i="2"/>
  <c r="AP144" i="2"/>
  <c r="AM144" i="2"/>
  <c r="BB116" i="2"/>
  <c r="BC116" i="2" s="1"/>
  <c r="AY116" i="2"/>
  <c r="AT148" i="2"/>
  <c r="AQ148" i="2"/>
  <c r="AT79" i="2"/>
  <c r="AQ79" i="2"/>
  <c r="AM155" i="2"/>
  <c r="AP155" i="2"/>
  <c r="AT81" i="2"/>
  <c r="AQ81" i="2"/>
  <c r="AP130" i="2"/>
  <c r="AM130" i="2"/>
  <c r="AQ74" i="2"/>
  <c r="AT74" i="2"/>
  <c r="BB23" i="2"/>
  <c r="BC23" i="2" s="1"/>
  <c r="AY23" i="2"/>
  <c r="AU45" i="2"/>
  <c r="AX45" i="2"/>
  <c r="AP97" i="2"/>
  <c r="AM97" i="2"/>
  <c r="AU60" i="2"/>
  <c r="AX60" i="2"/>
  <c r="AQ99" i="2"/>
  <c r="AT99" i="2"/>
  <c r="AQ41" i="2"/>
  <c r="AT41" i="2"/>
  <c r="AM88" i="2"/>
  <c r="AP88" i="2"/>
  <c r="AM48" i="2"/>
  <c r="AP48" i="2"/>
  <c r="AT57" i="2"/>
  <c r="AQ57" i="2"/>
  <c r="AX8" i="2"/>
  <c r="AU8" i="2"/>
  <c r="AY32" i="2"/>
  <c r="BB32" i="2"/>
  <c r="BC32" i="2" s="1"/>
  <c r="AT140" i="2"/>
  <c r="AQ140" i="2"/>
  <c r="AT147" i="2"/>
  <c r="AQ147" i="2"/>
  <c r="AX56" i="2"/>
  <c r="AU56" i="2"/>
  <c r="AT26" i="2"/>
  <c r="AQ26" i="2"/>
  <c r="AT143" i="2"/>
  <c r="AQ143" i="2"/>
  <c r="AP69" i="2"/>
  <c r="AM69" i="2"/>
  <c r="AQ36" i="2"/>
  <c r="AT36" i="2"/>
  <c r="AX21" i="2"/>
  <c r="AU21" i="2"/>
  <c r="BB62" i="2"/>
  <c r="BC62" i="2" s="1"/>
  <c r="AY62" i="2"/>
  <c r="AQ46" i="2"/>
  <c r="AT46" i="2"/>
  <c r="BB19" i="2"/>
  <c r="BC19" i="2" s="1"/>
  <c r="AY19" i="2"/>
  <c r="AP98" i="2"/>
  <c r="AM98" i="2"/>
  <c r="AT80" i="2"/>
  <c r="AQ80" i="2"/>
  <c r="AT154" i="2"/>
  <c r="AQ154" i="2"/>
  <c r="AT96" i="2"/>
  <c r="AQ96" i="2"/>
  <c r="AQ35" i="2"/>
  <c r="AT35" i="2"/>
  <c r="AT30" i="2"/>
  <c r="AQ30" i="2"/>
  <c r="AX122" i="2"/>
  <c r="AU122" i="2"/>
  <c r="AX94" i="2"/>
  <c r="AU94" i="2"/>
  <c r="AT73" i="2"/>
  <c r="AQ73" i="2"/>
  <c r="AP78" i="2"/>
  <c r="AM78" i="2"/>
  <c r="AT136" i="2"/>
  <c r="AQ136" i="2"/>
  <c r="AP100" i="2"/>
  <c r="AM100" i="2"/>
  <c r="AT10" i="2"/>
  <c r="AQ10" i="2"/>
  <c r="AX20" i="2"/>
  <c r="AU20" i="2"/>
  <c r="BB7" i="2"/>
  <c r="BC7" i="2" s="1"/>
  <c r="AY7" i="2"/>
  <c r="AM37" i="2"/>
  <c r="AP37" i="2"/>
  <c r="AP108" i="2"/>
  <c r="AM108" i="2"/>
  <c r="AX124" i="2"/>
  <c r="AU124" i="2"/>
  <c r="AX11" i="2"/>
  <c r="AU11" i="2"/>
  <c r="AQ28" i="2"/>
  <c r="AT28" i="2"/>
  <c r="AT146" i="2"/>
  <c r="AQ146" i="2"/>
  <c r="AQ125" i="2"/>
  <c r="AT125" i="2"/>
  <c r="AT15" i="2"/>
  <c r="AQ15" i="2"/>
  <c r="AT25" i="2"/>
  <c r="AQ25" i="2"/>
  <c r="AT31" i="2"/>
  <c r="AQ31" i="2"/>
  <c r="AP91" i="2"/>
  <c r="AM91" i="2"/>
  <c r="AQ112" i="2"/>
  <c r="AT112" i="2"/>
  <c r="AP82" i="2"/>
  <c r="AM82" i="2"/>
  <c r="BB86" i="2"/>
  <c r="BC86" i="2" s="1"/>
  <c r="AY86" i="2"/>
  <c r="AT83" i="2"/>
  <c r="AQ83" i="2"/>
  <c r="AX65" i="2"/>
  <c r="AU65" i="2"/>
  <c r="AQ129" i="2"/>
  <c r="AT129" i="2"/>
  <c r="AX132" i="2"/>
  <c r="AU132" i="2"/>
  <c r="AT110" i="2"/>
  <c r="AQ110" i="2"/>
  <c r="AT139" i="2"/>
  <c r="AQ139" i="2"/>
  <c r="AP149" i="2"/>
  <c r="AM149" i="2"/>
  <c r="AQ92" i="2"/>
  <c r="AT92" i="2"/>
  <c r="AP138" i="2"/>
  <c r="AM138" i="2"/>
  <c r="BB153" i="2"/>
  <c r="BC153" i="2" s="1"/>
  <c r="AY153" i="2"/>
  <c r="AM58" i="2"/>
  <c r="AP58" i="2"/>
  <c r="AT128" i="2"/>
  <c r="AQ128" i="2"/>
  <c r="AT77" i="2"/>
  <c r="AQ77" i="2"/>
  <c r="AX9" i="2"/>
  <c r="AU9" i="2"/>
  <c r="AP105" i="2"/>
  <c r="AM105" i="2"/>
  <c r="AM103" i="2"/>
  <c r="AP103" i="2"/>
  <c r="AI156" i="2"/>
  <c r="AT70" i="2"/>
  <c r="AQ70" i="2"/>
  <c r="AT95" i="2"/>
  <c r="AQ95" i="2"/>
  <c r="AQ131" i="2"/>
  <c r="AT131" i="2"/>
  <c r="AT145" i="2"/>
  <c r="AQ145" i="2"/>
  <c r="AP44" i="2"/>
  <c r="AM44" i="2"/>
  <c r="AX24" i="2"/>
  <c r="AU24" i="2"/>
  <c r="AP12" i="2"/>
  <c r="AM12" i="2"/>
  <c r="AQ135" i="2"/>
  <c r="AT135" i="2"/>
  <c r="AT126" i="2"/>
  <c r="AQ126" i="2"/>
  <c r="AQ121" i="2"/>
  <c r="AT121" i="2"/>
  <c r="AM137" i="2"/>
  <c r="AP137" i="2"/>
  <c r="AP93" i="2"/>
  <c r="AM93" i="2"/>
  <c r="AP127" i="2"/>
  <c r="AM127" i="2"/>
  <c r="AQ17" i="2"/>
  <c r="AT17" i="2"/>
  <c r="AQ40" i="2" l="1"/>
  <c r="AT40" i="2"/>
  <c r="AX52" i="2"/>
  <c r="AU52" i="2"/>
  <c r="AQ66" i="2"/>
  <c r="AT66" i="2"/>
  <c r="AU59" i="2"/>
  <c r="AX59" i="2"/>
  <c r="AX106" i="2"/>
  <c r="AU106" i="2"/>
  <c r="AQ50" i="2"/>
  <c r="AT50" i="2"/>
  <c r="AX104" i="2"/>
  <c r="AU104" i="2"/>
  <c r="AX150" i="2"/>
  <c r="AU150" i="2"/>
  <c r="AQ53" i="2"/>
  <c r="AT53" i="2"/>
  <c r="AT114" i="2"/>
  <c r="AQ114" i="2"/>
  <c r="AT76" i="2"/>
  <c r="AQ76" i="2"/>
  <c r="AT72" i="2"/>
  <c r="AQ72" i="2"/>
  <c r="AQ119" i="2"/>
  <c r="AT119" i="2"/>
  <c r="AX142" i="2"/>
  <c r="AU142" i="2"/>
  <c r="AT27" i="2"/>
  <c r="AQ27" i="2"/>
  <c r="AQ18" i="2"/>
  <c r="AT18" i="2"/>
  <c r="AU43" i="2"/>
  <c r="AX43" i="2"/>
  <c r="AQ29" i="2"/>
  <c r="AT29" i="2"/>
  <c r="AX123" i="2"/>
  <c r="AU123" i="2"/>
  <c r="AX107" i="2"/>
  <c r="AU107" i="2"/>
  <c r="AX54" i="2"/>
  <c r="AU54" i="2"/>
  <c r="AT16" i="2"/>
  <c r="AQ16" i="2"/>
  <c r="AQ39" i="2"/>
  <c r="AT39" i="2"/>
  <c r="AT85" i="2"/>
  <c r="AQ85" i="2"/>
  <c r="AQ101" i="2"/>
  <c r="AT101" i="2"/>
  <c r="AT133" i="2"/>
  <c r="AQ133" i="2"/>
  <c r="AX17" i="2"/>
  <c r="AU17" i="2"/>
  <c r="AT105" i="2"/>
  <c r="AQ105" i="2"/>
  <c r="AX110" i="2"/>
  <c r="AU110" i="2"/>
  <c r="AT91" i="2"/>
  <c r="AQ91" i="2"/>
  <c r="AX125" i="2"/>
  <c r="AU125" i="2"/>
  <c r="AX36" i="2"/>
  <c r="AU36" i="2"/>
  <c r="AT48" i="2"/>
  <c r="AQ48" i="2"/>
  <c r="AX71" i="2"/>
  <c r="AU71" i="2"/>
  <c r="AU51" i="2"/>
  <c r="AX51" i="2"/>
  <c r="AQ58" i="2"/>
  <c r="AT58" i="2"/>
  <c r="BB20" i="2"/>
  <c r="BC20" i="2" s="1"/>
  <c r="AY20" i="2"/>
  <c r="AX131" i="2"/>
  <c r="AU131" i="2"/>
  <c r="BB9" i="2"/>
  <c r="BC9" i="2" s="1"/>
  <c r="AY9" i="2"/>
  <c r="AT82" i="2"/>
  <c r="AQ82" i="2"/>
  <c r="AX31" i="2"/>
  <c r="AU31" i="2"/>
  <c r="AX35" i="2"/>
  <c r="AU35" i="2"/>
  <c r="AQ88" i="2"/>
  <c r="AT88" i="2"/>
  <c r="BB90" i="2"/>
  <c r="BC90" i="2" s="1"/>
  <c r="AY90" i="2"/>
  <c r="AX146" i="2"/>
  <c r="AU146" i="2"/>
  <c r="AX30" i="2"/>
  <c r="AU30" i="2"/>
  <c r="AU26" i="2"/>
  <c r="AX26" i="2"/>
  <c r="AX140" i="2"/>
  <c r="AU140" i="2"/>
  <c r="AU55" i="2"/>
  <c r="AX55" i="2"/>
  <c r="BB152" i="2"/>
  <c r="BC152" i="2" s="1"/>
  <c r="AY152" i="2"/>
  <c r="AX67" i="2"/>
  <c r="AU67" i="2"/>
  <c r="AQ63" i="2"/>
  <c r="AT63" i="2"/>
  <c r="AX89" i="2"/>
  <c r="AU89" i="2"/>
  <c r="AT93" i="2"/>
  <c r="AQ93" i="2"/>
  <c r="AT98" i="2"/>
  <c r="AQ98" i="2"/>
  <c r="AX134" i="2"/>
  <c r="AU134" i="2"/>
  <c r="AT137" i="2"/>
  <c r="AQ137" i="2"/>
  <c r="AX77" i="2"/>
  <c r="AU77" i="2"/>
  <c r="AX139" i="2"/>
  <c r="AU139" i="2"/>
  <c r="AX28" i="2"/>
  <c r="AU28" i="2"/>
  <c r="AX46" i="2"/>
  <c r="AU46" i="2"/>
  <c r="AT115" i="2"/>
  <c r="AQ115" i="2"/>
  <c r="AY24" i="2"/>
  <c r="BB24" i="2"/>
  <c r="BC24" i="2" s="1"/>
  <c r="AU129" i="2"/>
  <c r="AX129" i="2"/>
  <c r="AT144" i="2"/>
  <c r="AQ144" i="2"/>
  <c r="AT75" i="2"/>
  <c r="AQ75" i="2"/>
  <c r="AT78" i="2"/>
  <c r="AQ78" i="2"/>
  <c r="AX96" i="2"/>
  <c r="AU96" i="2"/>
  <c r="AT69" i="2"/>
  <c r="AQ69" i="2"/>
  <c r="AX57" i="2"/>
  <c r="AU57" i="2"/>
  <c r="AQ97" i="2"/>
  <c r="AT97" i="2"/>
  <c r="AQ130" i="2"/>
  <c r="AT130" i="2"/>
  <c r="AX79" i="2"/>
  <c r="AU79" i="2"/>
  <c r="AX102" i="2"/>
  <c r="AU102" i="2"/>
  <c r="AT33" i="2"/>
  <c r="AQ33" i="2"/>
  <c r="AX22" i="2"/>
  <c r="AU22" i="2"/>
  <c r="AX64" i="2"/>
  <c r="AU64" i="2"/>
  <c r="AX92" i="2"/>
  <c r="AU92" i="2"/>
  <c r="BB8" i="2"/>
  <c r="BC8" i="2" s="1"/>
  <c r="AY8" i="2"/>
  <c r="AX121" i="2"/>
  <c r="AU121" i="2"/>
  <c r="AQ149" i="2"/>
  <c r="AT149" i="2"/>
  <c r="BB65" i="2"/>
  <c r="BC65" i="2" s="1"/>
  <c r="AY65" i="2"/>
  <c r="AT37" i="2"/>
  <c r="AQ37" i="2"/>
  <c r="AX41" i="2"/>
  <c r="AU41" i="2"/>
  <c r="AX74" i="2"/>
  <c r="AU74" i="2"/>
  <c r="AX141" i="2"/>
  <c r="AU141" i="2"/>
  <c r="AT120" i="2"/>
  <c r="AQ120" i="2"/>
  <c r="AX126" i="2"/>
  <c r="AU126" i="2"/>
  <c r="AT103" i="2"/>
  <c r="AQ103" i="2"/>
  <c r="AY11" i="2"/>
  <c r="BB11" i="2"/>
  <c r="BC11" i="2" s="1"/>
  <c r="AX10" i="2"/>
  <c r="AU10" i="2"/>
  <c r="AX136" i="2"/>
  <c r="AU136" i="2"/>
  <c r="AU73" i="2"/>
  <c r="AX73" i="2"/>
  <c r="AX154" i="2"/>
  <c r="AU154" i="2"/>
  <c r="AX143" i="2"/>
  <c r="AU143" i="2"/>
  <c r="AU81" i="2"/>
  <c r="AX81" i="2"/>
  <c r="AX148" i="2"/>
  <c r="AU148" i="2"/>
  <c r="BB34" i="2"/>
  <c r="BC34" i="2" s="1"/>
  <c r="AY34" i="2"/>
  <c r="AU14" i="2"/>
  <c r="AX14" i="2"/>
  <c r="AY84" i="2"/>
  <c r="BB84" i="2"/>
  <c r="BC84" i="2" s="1"/>
  <c r="BB49" i="2"/>
  <c r="BC49" i="2" s="1"/>
  <c r="AY49" i="2"/>
  <c r="AU70" i="2"/>
  <c r="AX70" i="2"/>
  <c r="AX135" i="2"/>
  <c r="AU135" i="2"/>
  <c r="AX128" i="2"/>
  <c r="AU128" i="2"/>
  <c r="AY132" i="2"/>
  <c r="BB132" i="2"/>
  <c r="BC132" i="2" s="1"/>
  <c r="AX83" i="2"/>
  <c r="AU83" i="2"/>
  <c r="AX25" i="2"/>
  <c r="AU25" i="2"/>
  <c r="AU99" i="2"/>
  <c r="AX99" i="2"/>
  <c r="BB45" i="2"/>
  <c r="BC45" i="2" s="1"/>
  <c r="AY45" i="2"/>
  <c r="AT155" i="2"/>
  <c r="AQ155" i="2"/>
  <c r="AU109" i="2"/>
  <c r="AX109" i="2"/>
  <c r="AT127" i="2"/>
  <c r="AQ127" i="2"/>
  <c r="AT44" i="2"/>
  <c r="AQ44" i="2"/>
  <c r="AU95" i="2"/>
  <c r="AX95" i="2"/>
  <c r="AU112" i="2"/>
  <c r="AX112" i="2"/>
  <c r="AX80" i="2"/>
  <c r="AU80" i="2"/>
  <c r="BB21" i="2"/>
  <c r="BC21" i="2" s="1"/>
  <c r="AY21" i="2"/>
  <c r="BB56" i="2"/>
  <c r="BC56" i="2" s="1"/>
  <c r="AY56" i="2"/>
  <c r="BB151" i="2"/>
  <c r="BC151" i="2" s="1"/>
  <c r="AY151" i="2"/>
  <c r="BB13" i="2"/>
  <c r="BC13" i="2" s="1"/>
  <c r="AY13" i="2"/>
  <c r="AM156" i="2"/>
  <c r="AT138" i="2"/>
  <c r="AQ138" i="2"/>
  <c r="AU15" i="2"/>
  <c r="AX15" i="2"/>
  <c r="AY60" i="2"/>
  <c r="BB60" i="2"/>
  <c r="BC60" i="2" s="1"/>
  <c r="AY117" i="2"/>
  <c r="BB117" i="2"/>
  <c r="BC117" i="2" s="1"/>
  <c r="AT118" i="2"/>
  <c r="AQ118" i="2"/>
  <c r="BB122" i="2"/>
  <c r="BC122" i="2" s="1"/>
  <c r="AY122" i="2"/>
  <c r="AT12" i="2"/>
  <c r="AQ12" i="2"/>
  <c r="AX145" i="2"/>
  <c r="AU145" i="2"/>
  <c r="BB124" i="2"/>
  <c r="BC124" i="2" s="1"/>
  <c r="AY124" i="2"/>
  <c r="AT108" i="2"/>
  <c r="AQ108" i="2"/>
  <c r="AT100" i="2"/>
  <c r="AQ100" i="2"/>
  <c r="AY94" i="2"/>
  <c r="BB94" i="2"/>
  <c r="BC94" i="2" s="1"/>
  <c r="AU147" i="2"/>
  <c r="AX147" i="2"/>
  <c r="BB87" i="2"/>
  <c r="BC87" i="2" s="1"/>
  <c r="AY87" i="2"/>
  <c r="AT111" i="2"/>
  <c r="AQ111" i="2"/>
  <c r="AQ68" i="2"/>
  <c r="AT68" i="2"/>
  <c r="AX42" i="2"/>
  <c r="AU42" i="2"/>
  <c r="AX47" i="2"/>
  <c r="AU47" i="2"/>
  <c r="AX50" i="2" l="1"/>
  <c r="AU50" i="2"/>
  <c r="BB59" i="2"/>
  <c r="BC59" i="2" s="1"/>
  <c r="AY59" i="2"/>
  <c r="BB106" i="2"/>
  <c r="BC106" i="2" s="1"/>
  <c r="AY106" i="2"/>
  <c r="AY52" i="2"/>
  <c r="BB52" i="2"/>
  <c r="BC52" i="2" s="1"/>
  <c r="AU66" i="2"/>
  <c r="AX66" i="2"/>
  <c r="AU40" i="2"/>
  <c r="AX40" i="2"/>
  <c r="BB104" i="2"/>
  <c r="BC104" i="2" s="1"/>
  <c r="AY104" i="2"/>
  <c r="AQ156" i="2"/>
  <c r="AU16" i="2"/>
  <c r="AX16" i="2"/>
  <c r="BB123" i="2"/>
  <c r="BC123" i="2" s="1"/>
  <c r="AY123" i="2"/>
  <c r="AX27" i="2"/>
  <c r="AU27" i="2"/>
  <c r="AX29" i="2"/>
  <c r="AU29" i="2"/>
  <c r="AX133" i="2"/>
  <c r="AU133" i="2"/>
  <c r="BB54" i="2"/>
  <c r="BC54" i="2" s="1"/>
  <c r="AY54" i="2"/>
  <c r="AU53" i="2"/>
  <c r="AX53" i="2"/>
  <c r="AX101" i="2"/>
  <c r="AU101" i="2"/>
  <c r="AY43" i="2"/>
  <c r="BB43" i="2"/>
  <c r="BC43" i="2" s="1"/>
  <c r="AU114" i="2"/>
  <c r="AX114" i="2"/>
  <c r="BB142" i="2"/>
  <c r="BC142" i="2" s="1"/>
  <c r="AY142" i="2"/>
  <c r="AU72" i="2"/>
  <c r="AX72" i="2"/>
  <c r="AU18" i="2"/>
  <c r="AX18" i="2"/>
  <c r="AU39" i="2"/>
  <c r="AX39" i="2"/>
  <c r="AU119" i="2"/>
  <c r="AX119" i="2"/>
  <c r="AX85" i="2"/>
  <c r="AU85" i="2"/>
  <c r="AY107" i="2"/>
  <c r="BB107" i="2"/>
  <c r="BC107" i="2" s="1"/>
  <c r="AX76" i="2"/>
  <c r="AU76" i="2"/>
  <c r="AY150" i="2"/>
  <c r="BB150" i="2"/>
  <c r="BC150" i="2" s="1"/>
  <c r="AY31" i="2"/>
  <c r="BB31" i="2"/>
  <c r="BC31" i="2" s="1"/>
  <c r="AU149" i="2"/>
  <c r="AX149" i="2"/>
  <c r="BB26" i="2"/>
  <c r="BC26" i="2" s="1"/>
  <c r="AY26" i="2"/>
  <c r="BB125" i="2"/>
  <c r="BC125" i="2" s="1"/>
  <c r="AY125" i="2"/>
  <c r="AX100" i="2"/>
  <c r="AU100" i="2"/>
  <c r="BB99" i="2"/>
  <c r="BC99" i="2" s="1"/>
  <c r="AY99" i="2"/>
  <c r="AU58" i="2"/>
  <c r="AX58" i="2"/>
  <c r="AX91" i="2"/>
  <c r="AU91" i="2"/>
  <c r="BB77" i="2"/>
  <c r="BC77" i="2" s="1"/>
  <c r="AY77" i="2"/>
  <c r="BB147" i="2"/>
  <c r="BC147" i="2" s="1"/>
  <c r="AY147" i="2"/>
  <c r="BB15" i="2"/>
  <c r="BC15" i="2" s="1"/>
  <c r="AY15" i="2"/>
  <c r="AY148" i="2"/>
  <c r="BB148" i="2"/>
  <c r="BC148" i="2" s="1"/>
  <c r="BB154" i="2"/>
  <c r="BC154" i="2" s="1"/>
  <c r="AY154" i="2"/>
  <c r="AX120" i="2"/>
  <c r="AU120" i="2"/>
  <c r="AU37" i="2"/>
  <c r="AX37" i="2"/>
  <c r="AY64" i="2"/>
  <c r="BB64" i="2"/>
  <c r="BC64" i="2" s="1"/>
  <c r="BB102" i="2"/>
  <c r="BC102" i="2" s="1"/>
  <c r="AY102" i="2"/>
  <c r="BB57" i="2"/>
  <c r="BC57" i="2" s="1"/>
  <c r="AY57" i="2"/>
  <c r="AX75" i="2"/>
  <c r="AU75" i="2"/>
  <c r="AX115" i="2"/>
  <c r="AU115" i="2"/>
  <c r="AX82" i="2"/>
  <c r="AU82" i="2"/>
  <c r="BB47" i="2"/>
  <c r="BC47" i="2" s="1"/>
  <c r="AY47" i="2"/>
  <c r="AX108" i="2"/>
  <c r="AU108" i="2"/>
  <c r="BB95" i="2"/>
  <c r="BC95" i="2" s="1"/>
  <c r="AY95" i="2"/>
  <c r="BB81" i="2"/>
  <c r="BC81" i="2" s="1"/>
  <c r="AY81" i="2"/>
  <c r="BB73" i="2"/>
  <c r="BC73" i="2" s="1"/>
  <c r="AY73" i="2"/>
  <c r="AX63" i="2"/>
  <c r="AU63" i="2"/>
  <c r="AY71" i="2"/>
  <c r="BB71" i="2"/>
  <c r="BC71" i="2" s="1"/>
  <c r="BB128" i="2"/>
  <c r="BC128" i="2" s="1"/>
  <c r="AY128" i="2"/>
  <c r="AU103" i="2"/>
  <c r="AX103" i="2"/>
  <c r="BB141" i="2"/>
  <c r="BC141" i="2" s="1"/>
  <c r="AY141" i="2"/>
  <c r="AX144" i="2"/>
  <c r="AU144" i="2"/>
  <c r="AX137" i="2"/>
  <c r="AU137" i="2"/>
  <c r="BB30" i="2"/>
  <c r="BC30" i="2" s="1"/>
  <c r="AY30" i="2"/>
  <c r="BB146" i="2"/>
  <c r="BC146" i="2" s="1"/>
  <c r="AY146" i="2"/>
  <c r="AU48" i="2"/>
  <c r="AX48" i="2"/>
  <c r="AY42" i="2"/>
  <c r="BB42" i="2"/>
  <c r="BC42" i="2" s="1"/>
  <c r="AY145" i="2"/>
  <c r="BB145" i="2"/>
  <c r="BC145" i="2" s="1"/>
  <c r="AY109" i="2"/>
  <c r="BB109" i="2"/>
  <c r="BC109" i="2" s="1"/>
  <c r="AY110" i="2"/>
  <c r="BB110" i="2"/>
  <c r="BC110" i="2" s="1"/>
  <c r="BB92" i="2"/>
  <c r="BC92" i="2" s="1"/>
  <c r="AY92" i="2"/>
  <c r="AX68" i="2"/>
  <c r="AU68" i="2"/>
  <c r="AU44" i="2"/>
  <c r="AX44" i="2"/>
  <c r="AY25" i="2"/>
  <c r="BB25" i="2"/>
  <c r="BC25" i="2" s="1"/>
  <c r="BB135" i="2"/>
  <c r="BC135" i="2" s="1"/>
  <c r="AY135" i="2"/>
  <c r="AY136" i="2"/>
  <c r="BB136" i="2"/>
  <c r="BC136" i="2" s="1"/>
  <c r="BB74" i="2"/>
  <c r="BC74" i="2" s="1"/>
  <c r="AY74" i="2"/>
  <c r="AY121" i="2"/>
  <c r="BB121" i="2"/>
  <c r="BC121" i="2" s="1"/>
  <c r="AY79" i="2"/>
  <c r="BB79" i="2"/>
  <c r="BC79" i="2" s="1"/>
  <c r="AY46" i="2"/>
  <c r="BB46" i="2"/>
  <c r="BC46" i="2" s="1"/>
  <c r="BB134" i="2"/>
  <c r="BC134" i="2" s="1"/>
  <c r="AY134" i="2"/>
  <c r="AY67" i="2"/>
  <c r="BB67" i="2"/>
  <c r="BC67" i="2" s="1"/>
  <c r="AX12" i="2"/>
  <c r="AU12" i="2"/>
  <c r="AX118" i="2"/>
  <c r="AU118" i="2"/>
  <c r="AU138" i="2"/>
  <c r="AX138" i="2"/>
  <c r="BB112" i="2"/>
  <c r="BC112" i="2" s="1"/>
  <c r="AY112" i="2"/>
  <c r="AY14" i="2"/>
  <c r="BB14" i="2"/>
  <c r="BC14" i="2" s="1"/>
  <c r="AU130" i="2"/>
  <c r="AX130" i="2"/>
  <c r="AY129" i="2"/>
  <c r="BB129" i="2"/>
  <c r="BC129" i="2" s="1"/>
  <c r="AX88" i="2"/>
  <c r="AU88" i="2"/>
  <c r="AX105" i="2"/>
  <c r="AU105" i="2"/>
  <c r="BB28" i="2"/>
  <c r="BC28" i="2" s="1"/>
  <c r="AY28" i="2"/>
  <c r="BB80" i="2"/>
  <c r="BC80" i="2" s="1"/>
  <c r="AY80" i="2"/>
  <c r="AX155" i="2"/>
  <c r="AU155" i="2"/>
  <c r="BB10" i="2"/>
  <c r="BC10" i="2" s="1"/>
  <c r="AY10" i="2"/>
  <c r="BB41" i="2"/>
  <c r="BC41" i="2" s="1"/>
  <c r="AY41" i="2"/>
  <c r="BB22" i="2"/>
  <c r="BC22" i="2" s="1"/>
  <c r="AY22" i="2"/>
  <c r="AU69" i="2"/>
  <c r="AX69" i="2"/>
  <c r="BB139" i="2"/>
  <c r="BC139" i="2" s="1"/>
  <c r="AY139" i="2"/>
  <c r="AX98" i="2"/>
  <c r="AU98" i="2"/>
  <c r="BB131" i="2"/>
  <c r="BC131" i="2" s="1"/>
  <c r="AY131" i="2"/>
  <c r="BB36" i="2"/>
  <c r="BC36" i="2" s="1"/>
  <c r="AY36" i="2"/>
  <c r="BB89" i="2"/>
  <c r="BC89" i="2" s="1"/>
  <c r="AY89" i="2"/>
  <c r="AX111" i="2"/>
  <c r="AU111" i="2"/>
  <c r="AY70" i="2"/>
  <c r="BB70" i="2"/>
  <c r="BC70" i="2" s="1"/>
  <c r="AU97" i="2"/>
  <c r="AX97" i="2"/>
  <c r="AY55" i="2"/>
  <c r="BB55" i="2"/>
  <c r="BC55" i="2" s="1"/>
  <c r="BB51" i="2"/>
  <c r="BC51" i="2" s="1"/>
  <c r="AY51" i="2"/>
  <c r="BB17" i="2"/>
  <c r="BC17" i="2" s="1"/>
  <c r="AY17" i="2"/>
  <c r="BB143" i="2"/>
  <c r="BC143" i="2" s="1"/>
  <c r="AY143" i="2"/>
  <c r="AU78" i="2"/>
  <c r="AX78" i="2"/>
  <c r="AU127" i="2"/>
  <c r="AX127" i="2"/>
  <c r="BB83" i="2"/>
  <c r="BC83" i="2" s="1"/>
  <c r="AY83" i="2"/>
  <c r="AY126" i="2"/>
  <c r="BB126" i="2"/>
  <c r="BC126" i="2" s="1"/>
  <c r="AU33" i="2"/>
  <c r="AX33" i="2"/>
  <c r="BB96" i="2"/>
  <c r="BC96" i="2" s="1"/>
  <c r="AY96" i="2"/>
  <c r="AU93" i="2"/>
  <c r="AX93" i="2"/>
  <c r="BB140" i="2"/>
  <c r="BC140" i="2" s="1"/>
  <c r="AY140" i="2"/>
  <c r="AY35" i="2"/>
  <c r="BB35" i="2"/>
  <c r="BC35" i="2" s="1"/>
  <c r="AY40" i="2" l="1"/>
  <c r="BB40" i="2"/>
  <c r="BC40" i="2" s="1"/>
  <c r="BB66" i="2"/>
  <c r="BC66" i="2" s="1"/>
  <c r="AY66" i="2"/>
  <c r="AY50" i="2"/>
  <c r="BB50" i="2"/>
  <c r="BC50" i="2" s="1"/>
  <c r="BB114" i="2"/>
  <c r="BC114" i="2" s="1"/>
  <c r="AY114" i="2"/>
  <c r="BB133" i="2"/>
  <c r="BC133" i="2" s="1"/>
  <c r="AY133" i="2"/>
  <c r="BB27" i="2"/>
  <c r="BC27" i="2" s="1"/>
  <c r="AY27" i="2"/>
  <c r="BB18" i="2"/>
  <c r="BC18" i="2" s="1"/>
  <c r="AY18" i="2"/>
  <c r="AY85" i="2"/>
  <c r="BB85" i="2"/>
  <c r="BC85" i="2" s="1"/>
  <c r="AU156" i="2"/>
  <c r="AY119" i="2"/>
  <c r="BB119" i="2"/>
  <c r="BC119" i="2" s="1"/>
  <c r="AY16" i="2"/>
  <c r="BB16" i="2"/>
  <c r="BC16" i="2" s="1"/>
  <c r="AY72" i="2"/>
  <c r="BB72" i="2"/>
  <c r="BC72" i="2" s="1"/>
  <c r="BB101" i="2"/>
  <c r="BC101" i="2" s="1"/>
  <c r="AY101" i="2"/>
  <c r="BB39" i="2"/>
  <c r="BC39" i="2" s="1"/>
  <c r="AY39" i="2"/>
  <c r="AY53" i="2"/>
  <c r="BB53" i="2"/>
  <c r="BC53" i="2" s="1"/>
  <c r="BB76" i="2"/>
  <c r="BC76" i="2" s="1"/>
  <c r="AY76" i="2"/>
  <c r="BB29" i="2"/>
  <c r="BC29" i="2" s="1"/>
  <c r="AY29" i="2"/>
  <c r="BB88" i="2"/>
  <c r="BC88" i="2" s="1"/>
  <c r="AY88" i="2"/>
  <c r="BB155" i="2"/>
  <c r="BC155" i="2" s="1"/>
  <c r="AY155" i="2"/>
  <c r="BB137" i="2"/>
  <c r="BC137" i="2" s="1"/>
  <c r="AY137" i="2"/>
  <c r="AY91" i="2"/>
  <c r="BB91" i="2"/>
  <c r="BC91" i="2" s="1"/>
  <c r="BB130" i="2"/>
  <c r="BC130" i="2" s="1"/>
  <c r="AY130" i="2"/>
  <c r="BB103" i="2"/>
  <c r="BC103" i="2" s="1"/>
  <c r="AY103" i="2"/>
  <c r="AY37" i="2"/>
  <c r="BB37" i="2"/>
  <c r="BC37" i="2" s="1"/>
  <c r="AY58" i="2"/>
  <c r="BB58" i="2"/>
  <c r="BC58" i="2" s="1"/>
  <c r="BB98" i="2"/>
  <c r="BC98" i="2" s="1"/>
  <c r="AY98" i="2"/>
  <c r="BB118" i="2"/>
  <c r="BC118" i="2" s="1"/>
  <c r="AY118" i="2"/>
  <c r="BB144" i="2"/>
  <c r="BC144" i="2" s="1"/>
  <c r="AY144" i="2"/>
  <c r="BB82" i="2"/>
  <c r="BC82" i="2" s="1"/>
  <c r="AY82" i="2"/>
  <c r="AY115" i="2"/>
  <c r="BB115" i="2"/>
  <c r="BC115" i="2" s="1"/>
  <c r="BB138" i="2"/>
  <c r="BC138" i="2" s="1"/>
  <c r="AY138" i="2"/>
  <c r="AY68" i="2"/>
  <c r="BB68" i="2"/>
  <c r="BC68" i="2" s="1"/>
  <c r="AY97" i="2"/>
  <c r="BB97" i="2"/>
  <c r="BC97" i="2" s="1"/>
  <c r="BB111" i="2"/>
  <c r="BC111" i="2" s="1"/>
  <c r="AY111" i="2"/>
  <c r="AY12" i="2"/>
  <c r="BB12" i="2"/>
  <c r="BC12" i="2" s="1"/>
  <c r="BB63" i="2"/>
  <c r="BC63" i="2" s="1"/>
  <c r="AY63" i="2"/>
  <c r="BB108" i="2"/>
  <c r="BC108" i="2" s="1"/>
  <c r="AY108" i="2"/>
  <c r="BB75" i="2"/>
  <c r="BC75" i="2" s="1"/>
  <c r="AY75" i="2"/>
  <c r="BB120" i="2"/>
  <c r="BC120" i="2" s="1"/>
  <c r="AY120" i="2"/>
  <c r="BB33" i="2"/>
  <c r="BC33" i="2" s="1"/>
  <c r="AY33" i="2"/>
  <c r="AY48" i="2"/>
  <c r="BB48" i="2"/>
  <c r="BC48" i="2" s="1"/>
  <c r="AY105" i="2"/>
  <c r="BB105" i="2"/>
  <c r="BC105" i="2" s="1"/>
  <c r="BB44" i="2"/>
  <c r="BC44" i="2" s="1"/>
  <c r="AY44" i="2"/>
  <c r="BB127" i="2"/>
  <c r="BC127" i="2" s="1"/>
  <c r="AY127" i="2"/>
  <c r="BB69" i="2"/>
  <c r="BC69" i="2" s="1"/>
  <c r="AY69" i="2"/>
  <c r="BB78" i="2"/>
  <c r="BC78" i="2" s="1"/>
  <c r="AY78" i="2"/>
  <c r="AY100" i="2"/>
  <c r="BB100" i="2"/>
  <c r="BC100" i="2" s="1"/>
  <c r="BB93" i="2"/>
  <c r="BC93" i="2" s="1"/>
  <c r="AY93" i="2"/>
  <c r="BB149" i="2"/>
  <c r="BC149" i="2" s="1"/>
  <c r="AY149" i="2"/>
  <c r="BC156" i="2" l="1"/>
  <c r="AY156" i="2"/>
  <c r="J273" i="1" l="1"/>
  <c r="K273" i="1" s="1"/>
  <c r="G273" i="1"/>
  <c r="J272" i="1"/>
  <c r="N272" i="1" s="1"/>
  <c r="G272" i="1"/>
  <c r="J271" i="1"/>
  <c r="K271" i="1" s="1"/>
  <c r="G271" i="1"/>
  <c r="J270" i="1"/>
  <c r="K270" i="1" s="1"/>
  <c r="G270" i="1"/>
  <c r="J269" i="1"/>
  <c r="N269" i="1" s="1"/>
  <c r="O269" i="1" s="1"/>
  <c r="G269" i="1"/>
  <c r="J268" i="1"/>
  <c r="K268" i="1" s="1"/>
  <c r="G268" i="1"/>
  <c r="J267" i="1"/>
  <c r="N267" i="1" s="1"/>
  <c r="G267" i="1"/>
  <c r="J266" i="1"/>
  <c r="N266" i="1" s="1"/>
  <c r="O266" i="1" s="1"/>
  <c r="G266" i="1"/>
  <c r="J265" i="1"/>
  <c r="K265" i="1" s="1"/>
  <c r="G265" i="1"/>
  <c r="J264" i="1"/>
  <c r="N264" i="1" s="1"/>
  <c r="G264" i="1"/>
  <c r="J263" i="1"/>
  <c r="K263" i="1" s="1"/>
  <c r="G263" i="1"/>
  <c r="J262" i="1"/>
  <c r="G262" i="1"/>
  <c r="J261" i="1"/>
  <c r="N261" i="1" s="1"/>
  <c r="O261" i="1" s="1"/>
  <c r="G261" i="1"/>
  <c r="J260" i="1"/>
  <c r="N260" i="1" s="1"/>
  <c r="G260" i="1"/>
  <c r="J259" i="1"/>
  <c r="N259" i="1" s="1"/>
  <c r="R259" i="1" s="1"/>
  <c r="G259" i="1"/>
  <c r="J258" i="1"/>
  <c r="K258" i="1" s="1"/>
  <c r="G258" i="1"/>
  <c r="J257" i="1"/>
  <c r="N257" i="1" s="1"/>
  <c r="G257" i="1"/>
  <c r="J256" i="1"/>
  <c r="K256" i="1" s="1"/>
  <c r="G256" i="1"/>
  <c r="J255" i="1"/>
  <c r="N255" i="1" s="1"/>
  <c r="R255" i="1" s="1"/>
  <c r="V255" i="1" s="1"/>
  <c r="Z255" i="1" s="1"/>
  <c r="AA255" i="1" s="1"/>
  <c r="G255" i="1"/>
  <c r="J254" i="1"/>
  <c r="N254" i="1" s="1"/>
  <c r="O254" i="1" s="1"/>
  <c r="G254" i="1"/>
  <c r="J253" i="1"/>
  <c r="K253" i="1" s="1"/>
  <c r="G253" i="1"/>
  <c r="J252" i="1"/>
  <c r="N252" i="1" s="1"/>
  <c r="R252" i="1" s="1"/>
  <c r="S252" i="1" s="1"/>
  <c r="G252" i="1"/>
  <c r="J251" i="1"/>
  <c r="K251" i="1" s="1"/>
  <c r="G251" i="1"/>
  <c r="J250" i="1"/>
  <c r="N250" i="1" s="1"/>
  <c r="R250" i="1" s="1"/>
  <c r="V250" i="1" s="1"/>
  <c r="G250" i="1"/>
  <c r="J249" i="1"/>
  <c r="N249" i="1" s="1"/>
  <c r="G249" i="1"/>
  <c r="J248" i="1"/>
  <c r="K248" i="1" s="1"/>
  <c r="G248" i="1"/>
  <c r="J247" i="1"/>
  <c r="N247" i="1" s="1"/>
  <c r="R247" i="1" s="1"/>
  <c r="S247" i="1" s="1"/>
  <c r="G247" i="1"/>
  <c r="J246" i="1"/>
  <c r="N246" i="1" s="1"/>
  <c r="O246" i="1" s="1"/>
  <c r="G246" i="1"/>
  <c r="J245" i="1"/>
  <c r="K245" i="1" s="1"/>
  <c r="G245" i="1"/>
  <c r="J244" i="1"/>
  <c r="N244" i="1" s="1"/>
  <c r="G244" i="1"/>
  <c r="J243" i="1"/>
  <c r="K243" i="1" s="1"/>
  <c r="G243" i="1"/>
  <c r="J242" i="1"/>
  <c r="N242" i="1" s="1"/>
  <c r="R242" i="1" s="1"/>
  <c r="S242" i="1" s="1"/>
  <c r="G242" i="1"/>
  <c r="J241" i="1"/>
  <c r="G241" i="1"/>
  <c r="J240" i="1"/>
  <c r="N240" i="1" s="1"/>
  <c r="O240" i="1" s="1"/>
  <c r="G240" i="1"/>
  <c r="J239" i="1"/>
  <c r="K239" i="1" s="1"/>
  <c r="G239" i="1"/>
  <c r="J238" i="1"/>
  <c r="N238" i="1" s="1"/>
  <c r="G238" i="1"/>
  <c r="J237" i="1"/>
  <c r="G237" i="1"/>
  <c r="J236" i="1"/>
  <c r="N236" i="1" s="1"/>
  <c r="G236" i="1"/>
  <c r="J235" i="1"/>
  <c r="K235" i="1" s="1"/>
  <c r="G235" i="1"/>
  <c r="J234" i="1"/>
  <c r="K234" i="1" s="1"/>
  <c r="G234" i="1"/>
  <c r="J233" i="1"/>
  <c r="G233" i="1"/>
  <c r="J232" i="1"/>
  <c r="N232" i="1" s="1"/>
  <c r="O232" i="1" s="1"/>
  <c r="G232" i="1"/>
  <c r="J231" i="1"/>
  <c r="K231" i="1" s="1"/>
  <c r="G231" i="1"/>
  <c r="J230" i="1"/>
  <c r="N230" i="1" s="1"/>
  <c r="R230" i="1" s="1"/>
  <c r="G230" i="1"/>
  <c r="J229" i="1"/>
  <c r="K229" i="1" s="1"/>
  <c r="G229" i="1"/>
  <c r="J228" i="1"/>
  <c r="K228" i="1" s="1"/>
  <c r="G228" i="1"/>
  <c r="J227" i="1"/>
  <c r="N227" i="1" s="1"/>
  <c r="R227" i="1" s="1"/>
  <c r="S227" i="1" s="1"/>
  <c r="G227" i="1"/>
  <c r="J226" i="1"/>
  <c r="K226" i="1" s="1"/>
  <c r="G226" i="1"/>
  <c r="J225" i="1"/>
  <c r="N225" i="1" s="1"/>
  <c r="O225" i="1" s="1"/>
  <c r="G225" i="1"/>
  <c r="J224" i="1"/>
  <c r="N224" i="1" s="1"/>
  <c r="R224" i="1" s="1"/>
  <c r="S224" i="1" s="1"/>
  <c r="G224" i="1"/>
  <c r="J223" i="1"/>
  <c r="N223" i="1" s="1"/>
  <c r="O223" i="1" s="1"/>
  <c r="G223" i="1"/>
  <c r="J222" i="1"/>
  <c r="N222" i="1" s="1"/>
  <c r="R222" i="1" s="1"/>
  <c r="G222" i="1"/>
  <c r="J221" i="1"/>
  <c r="N221" i="1" s="1"/>
  <c r="R221" i="1" s="1"/>
  <c r="G221" i="1"/>
  <c r="J220" i="1"/>
  <c r="K220" i="1" s="1"/>
  <c r="G220" i="1"/>
  <c r="J219" i="1"/>
  <c r="N219" i="1" s="1"/>
  <c r="G219" i="1"/>
  <c r="J218" i="1"/>
  <c r="G218" i="1"/>
  <c r="J217" i="1"/>
  <c r="N217" i="1" s="1"/>
  <c r="R217" i="1" s="1"/>
  <c r="S217" i="1" s="1"/>
  <c r="G217" i="1"/>
  <c r="J216" i="1"/>
  <c r="K216" i="1" s="1"/>
  <c r="G216" i="1"/>
  <c r="J215" i="1"/>
  <c r="N215" i="1" s="1"/>
  <c r="R215" i="1" s="1"/>
  <c r="V215" i="1" s="1"/>
  <c r="Z215" i="1" s="1"/>
  <c r="AD215" i="1" s="1"/>
  <c r="G215" i="1"/>
  <c r="J214" i="1"/>
  <c r="N214" i="1" s="1"/>
  <c r="O214" i="1" s="1"/>
  <c r="G214" i="1"/>
  <c r="J213" i="1"/>
  <c r="K213" i="1" s="1"/>
  <c r="G213" i="1"/>
  <c r="J212" i="1"/>
  <c r="N212" i="1" s="1"/>
  <c r="O212" i="1" s="1"/>
  <c r="G212" i="1"/>
  <c r="J211" i="1"/>
  <c r="K211" i="1" s="1"/>
  <c r="G211" i="1"/>
  <c r="J210" i="1"/>
  <c r="N210" i="1" s="1"/>
  <c r="R210" i="1" s="1"/>
  <c r="V210" i="1" s="1"/>
  <c r="G210" i="1"/>
  <c r="J209" i="1"/>
  <c r="N209" i="1" s="1"/>
  <c r="G209" i="1"/>
  <c r="J208" i="1"/>
  <c r="K208" i="1" s="1"/>
  <c r="G208" i="1"/>
  <c r="J207" i="1"/>
  <c r="N207" i="1" s="1"/>
  <c r="R207" i="1" s="1"/>
  <c r="G207" i="1"/>
  <c r="J206" i="1"/>
  <c r="K206" i="1" s="1"/>
  <c r="G206" i="1"/>
  <c r="J205" i="1"/>
  <c r="K205" i="1" s="1"/>
  <c r="G205" i="1"/>
  <c r="J204" i="1"/>
  <c r="N204" i="1" s="1"/>
  <c r="O204" i="1" s="1"/>
  <c r="G204" i="1"/>
  <c r="J203" i="1"/>
  <c r="N203" i="1" s="1"/>
  <c r="G203" i="1"/>
  <c r="J202" i="1"/>
  <c r="G202" i="1"/>
  <c r="J201" i="1"/>
  <c r="N201" i="1" s="1"/>
  <c r="O201" i="1" s="1"/>
  <c r="G201" i="1"/>
  <c r="J200" i="1"/>
  <c r="G200" i="1"/>
  <c r="J199" i="1"/>
  <c r="G199" i="1"/>
  <c r="J198" i="1"/>
  <c r="K198" i="1" s="1"/>
  <c r="G198" i="1"/>
  <c r="J197" i="1"/>
  <c r="N197" i="1" s="1"/>
  <c r="G197" i="1"/>
  <c r="J196" i="1"/>
  <c r="K196" i="1" s="1"/>
  <c r="G196" i="1"/>
  <c r="J195" i="1"/>
  <c r="N195" i="1" s="1"/>
  <c r="G195" i="1"/>
  <c r="J194" i="1"/>
  <c r="G194" i="1"/>
  <c r="J193" i="1"/>
  <c r="N193" i="1" s="1"/>
  <c r="G193" i="1"/>
  <c r="J192" i="1"/>
  <c r="N192" i="1" s="1"/>
  <c r="G192" i="1"/>
  <c r="J191" i="1"/>
  <c r="K191" i="1" s="1"/>
  <c r="G191" i="1"/>
  <c r="J190" i="1"/>
  <c r="G190" i="1"/>
  <c r="J189" i="1"/>
  <c r="N189" i="1" s="1"/>
  <c r="O189" i="1" s="1"/>
  <c r="G189" i="1"/>
  <c r="J188" i="1"/>
  <c r="G188" i="1"/>
  <c r="J187" i="1"/>
  <c r="K187" i="1" s="1"/>
  <c r="G187" i="1"/>
  <c r="J186" i="1"/>
  <c r="G186" i="1"/>
  <c r="J185" i="1"/>
  <c r="K185" i="1" s="1"/>
  <c r="G185" i="1"/>
  <c r="J184" i="1"/>
  <c r="N184" i="1" s="1"/>
  <c r="G184" i="1"/>
  <c r="J183" i="1"/>
  <c r="K183" i="1" s="1"/>
  <c r="G183" i="1"/>
  <c r="J182" i="1"/>
  <c r="K182" i="1" s="1"/>
  <c r="G182" i="1"/>
  <c r="J181" i="1"/>
  <c r="G181" i="1"/>
  <c r="J180" i="1"/>
  <c r="G180" i="1"/>
  <c r="J179" i="1"/>
  <c r="G179" i="1"/>
  <c r="J178" i="1"/>
  <c r="N178" i="1" s="1"/>
  <c r="O178" i="1" s="1"/>
  <c r="G178" i="1"/>
  <c r="J177" i="1"/>
  <c r="K177" i="1" s="1"/>
  <c r="G177" i="1"/>
  <c r="J176" i="1"/>
  <c r="G176" i="1"/>
  <c r="J175" i="1"/>
  <c r="N175" i="1" s="1"/>
  <c r="G175" i="1"/>
  <c r="J174" i="1"/>
  <c r="K174" i="1" s="1"/>
  <c r="G174" i="1"/>
  <c r="J173" i="1"/>
  <c r="K173" i="1" s="1"/>
  <c r="G173" i="1"/>
  <c r="J172" i="1"/>
  <c r="N172" i="1" s="1"/>
  <c r="R172" i="1" s="1"/>
  <c r="G172" i="1"/>
  <c r="J171" i="1"/>
  <c r="N171" i="1" s="1"/>
  <c r="G171" i="1"/>
  <c r="J170" i="1"/>
  <c r="K170" i="1" s="1"/>
  <c r="G170" i="1"/>
  <c r="J169" i="1"/>
  <c r="N169" i="1" s="1"/>
  <c r="R169" i="1" s="1"/>
  <c r="G169" i="1"/>
  <c r="J168" i="1"/>
  <c r="K168" i="1" s="1"/>
  <c r="G168" i="1"/>
  <c r="J167" i="1"/>
  <c r="N167" i="1" s="1"/>
  <c r="R167" i="1" s="1"/>
  <c r="V167" i="1" s="1"/>
  <c r="G167" i="1"/>
  <c r="J166" i="1"/>
  <c r="N166" i="1" s="1"/>
  <c r="G166" i="1"/>
  <c r="J165" i="1"/>
  <c r="K165" i="1" s="1"/>
  <c r="G165" i="1"/>
  <c r="J164" i="1"/>
  <c r="N164" i="1" s="1"/>
  <c r="R164" i="1" s="1"/>
  <c r="G164" i="1"/>
  <c r="J163" i="1"/>
  <c r="K163" i="1" s="1"/>
  <c r="G163" i="1"/>
  <c r="J162" i="1"/>
  <c r="N162" i="1" s="1"/>
  <c r="G162" i="1"/>
  <c r="J161" i="1"/>
  <c r="K161" i="1" s="1"/>
  <c r="G161" i="1"/>
  <c r="J160" i="1"/>
  <c r="K160" i="1" s="1"/>
  <c r="G160" i="1"/>
  <c r="J159" i="1"/>
  <c r="K159" i="1" s="1"/>
  <c r="G159" i="1"/>
  <c r="J158" i="1"/>
  <c r="K158" i="1" s="1"/>
  <c r="G158" i="1"/>
  <c r="J157" i="1"/>
  <c r="N157" i="1" s="1"/>
  <c r="R157" i="1" s="1"/>
  <c r="G157" i="1"/>
  <c r="J156" i="1"/>
  <c r="K156" i="1" s="1"/>
  <c r="G156" i="1"/>
  <c r="J155" i="1"/>
  <c r="K155" i="1" s="1"/>
  <c r="G155" i="1"/>
  <c r="J154" i="1"/>
  <c r="N154" i="1" s="1"/>
  <c r="G154" i="1"/>
  <c r="J153" i="1"/>
  <c r="K153" i="1" s="1"/>
  <c r="G153" i="1"/>
  <c r="J152" i="1"/>
  <c r="N152" i="1" s="1"/>
  <c r="G152" i="1"/>
  <c r="J151" i="1"/>
  <c r="G151" i="1"/>
  <c r="J150" i="1"/>
  <c r="N150" i="1" s="1"/>
  <c r="O150" i="1" s="1"/>
  <c r="J149" i="1"/>
  <c r="N149" i="1" s="1"/>
  <c r="O149" i="1" s="1"/>
  <c r="G149" i="1"/>
  <c r="J148" i="1"/>
  <c r="N148" i="1" s="1"/>
  <c r="R148" i="1" s="1"/>
  <c r="G148" i="1"/>
  <c r="J147" i="1"/>
  <c r="G147" i="1"/>
  <c r="J146" i="1"/>
  <c r="N146" i="1" s="1"/>
  <c r="O146" i="1" s="1"/>
  <c r="G146" i="1"/>
  <c r="J145" i="1"/>
  <c r="N145" i="1" s="1"/>
  <c r="G145" i="1"/>
  <c r="J144" i="1"/>
  <c r="G144" i="1"/>
  <c r="J143" i="1"/>
  <c r="N143" i="1" s="1"/>
  <c r="O143" i="1" s="1"/>
  <c r="G143" i="1"/>
  <c r="J142" i="1"/>
  <c r="K142" i="1" s="1"/>
  <c r="G142" i="1"/>
  <c r="J141" i="1"/>
  <c r="K141" i="1" s="1"/>
  <c r="G141" i="1"/>
  <c r="J140" i="1"/>
  <c r="N140" i="1" s="1"/>
  <c r="G140" i="1"/>
  <c r="J139" i="1"/>
  <c r="G139" i="1"/>
  <c r="J138" i="1"/>
  <c r="N138" i="1" s="1"/>
  <c r="R138" i="1" s="1"/>
  <c r="G138" i="1"/>
  <c r="J137" i="1"/>
  <c r="N137" i="1" s="1"/>
  <c r="O137" i="1" s="1"/>
  <c r="G137" i="1"/>
  <c r="J136" i="1"/>
  <c r="N136" i="1" s="1"/>
  <c r="R136" i="1" s="1"/>
  <c r="G136" i="1"/>
  <c r="J135" i="1"/>
  <c r="N135" i="1" s="1"/>
  <c r="R135" i="1" s="1"/>
  <c r="G135" i="1"/>
  <c r="J134" i="1"/>
  <c r="N134" i="1" s="1"/>
  <c r="G134" i="1"/>
  <c r="J133" i="1"/>
  <c r="N133" i="1" s="1"/>
  <c r="G133" i="1"/>
  <c r="J132" i="1"/>
  <c r="N132" i="1" s="1"/>
  <c r="G132" i="1"/>
  <c r="J131" i="1"/>
  <c r="G131" i="1"/>
  <c r="J130" i="1"/>
  <c r="G130" i="1"/>
  <c r="J129" i="1"/>
  <c r="N129" i="1" s="1"/>
  <c r="G129" i="1"/>
  <c r="J128" i="1"/>
  <c r="N128" i="1" s="1"/>
  <c r="G128" i="1"/>
  <c r="J127" i="1"/>
  <c r="K127" i="1" s="1"/>
  <c r="G127" i="1"/>
  <c r="J126" i="1"/>
  <c r="N126" i="1" s="1"/>
  <c r="R126" i="1" s="1"/>
  <c r="G126" i="1"/>
  <c r="J125" i="1"/>
  <c r="G125" i="1"/>
  <c r="J124" i="1"/>
  <c r="N124" i="1" s="1"/>
  <c r="G124" i="1"/>
  <c r="J123" i="1"/>
  <c r="K123" i="1" s="1"/>
  <c r="G123" i="1"/>
  <c r="J122" i="1"/>
  <c r="N122" i="1" s="1"/>
  <c r="R122" i="1" s="1"/>
  <c r="V122" i="1" s="1"/>
  <c r="W122" i="1" s="1"/>
  <c r="G122" i="1"/>
  <c r="J121" i="1"/>
  <c r="N121" i="1" s="1"/>
  <c r="O121" i="1" s="1"/>
  <c r="G121" i="1"/>
  <c r="J120" i="1"/>
  <c r="K120" i="1" s="1"/>
  <c r="G120" i="1"/>
  <c r="J119" i="1"/>
  <c r="N119" i="1" s="1"/>
  <c r="R119" i="1" s="1"/>
  <c r="G119" i="1"/>
  <c r="J118" i="1"/>
  <c r="G118" i="1"/>
  <c r="J117" i="1"/>
  <c r="K117" i="1" s="1"/>
  <c r="G117" i="1"/>
  <c r="J116" i="1"/>
  <c r="K116" i="1" s="1"/>
  <c r="G116" i="1"/>
  <c r="J115" i="1"/>
  <c r="N115" i="1" s="1"/>
  <c r="R115" i="1" s="1"/>
  <c r="G115" i="1"/>
  <c r="J114" i="1"/>
  <c r="N114" i="1" s="1"/>
  <c r="G114" i="1"/>
  <c r="J113" i="1"/>
  <c r="N113" i="1" s="1"/>
  <c r="G113" i="1"/>
  <c r="J112" i="1"/>
  <c r="N112" i="1" s="1"/>
  <c r="G112" i="1"/>
  <c r="J111" i="1"/>
  <c r="N111" i="1" s="1"/>
  <c r="G111" i="1"/>
  <c r="J110" i="1"/>
  <c r="K110" i="1" s="1"/>
  <c r="G110" i="1"/>
  <c r="J109" i="1"/>
  <c r="K109" i="1" s="1"/>
  <c r="G109" i="1"/>
  <c r="J108" i="1"/>
  <c r="K108" i="1" s="1"/>
  <c r="G108" i="1"/>
  <c r="J107" i="1"/>
  <c r="N107" i="1" s="1"/>
  <c r="O107" i="1" s="1"/>
  <c r="G107" i="1"/>
  <c r="J106" i="1"/>
  <c r="N106" i="1" s="1"/>
  <c r="G106" i="1"/>
  <c r="J105" i="1"/>
  <c r="K105" i="1" s="1"/>
  <c r="G105" i="1"/>
  <c r="J104" i="1"/>
  <c r="N104" i="1" s="1"/>
  <c r="G104" i="1"/>
  <c r="J103" i="1"/>
  <c r="K103" i="1" s="1"/>
  <c r="G103" i="1"/>
  <c r="J102" i="1"/>
  <c r="K102" i="1" s="1"/>
  <c r="G102" i="1"/>
  <c r="J101" i="1"/>
  <c r="N101" i="1" s="1"/>
  <c r="G101" i="1"/>
  <c r="J100" i="1"/>
  <c r="N100" i="1" s="1"/>
  <c r="G100" i="1"/>
  <c r="J99" i="1"/>
  <c r="N99" i="1" s="1"/>
  <c r="G99" i="1"/>
  <c r="J98" i="1"/>
  <c r="K98" i="1" s="1"/>
  <c r="G98" i="1"/>
  <c r="J97" i="1"/>
  <c r="N97" i="1" s="1"/>
  <c r="R97" i="1" s="1"/>
  <c r="G97" i="1"/>
  <c r="J96" i="1"/>
  <c r="N96" i="1" s="1"/>
  <c r="O96" i="1" s="1"/>
  <c r="G96" i="1"/>
  <c r="J95" i="1"/>
  <c r="N95" i="1" s="1"/>
  <c r="G95" i="1"/>
  <c r="J94" i="1"/>
  <c r="K94" i="1" s="1"/>
  <c r="G94" i="1"/>
  <c r="J93" i="1"/>
  <c r="G93" i="1"/>
  <c r="J92" i="1"/>
  <c r="N92" i="1" s="1"/>
  <c r="G92" i="1"/>
  <c r="J91" i="1"/>
  <c r="K91" i="1" s="1"/>
  <c r="G91" i="1"/>
  <c r="J90" i="1"/>
  <c r="G90" i="1"/>
  <c r="J89" i="1"/>
  <c r="K89" i="1" s="1"/>
  <c r="G89" i="1"/>
  <c r="J88" i="1"/>
  <c r="K88" i="1" s="1"/>
  <c r="G88" i="1"/>
  <c r="J87" i="1"/>
  <c r="N87" i="1" s="1"/>
  <c r="R87" i="1" s="1"/>
  <c r="S87" i="1" s="1"/>
  <c r="G87" i="1"/>
  <c r="J86" i="1"/>
  <c r="K86" i="1" s="1"/>
  <c r="G86" i="1"/>
  <c r="J85" i="1"/>
  <c r="N85" i="1" s="1"/>
  <c r="G85" i="1"/>
  <c r="J84" i="1"/>
  <c r="K84" i="1" s="1"/>
  <c r="G84" i="1"/>
  <c r="J83" i="1"/>
  <c r="N83" i="1" s="1"/>
  <c r="R83" i="1" s="1"/>
  <c r="V83" i="1" s="1"/>
  <c r="Z83" i="1" s="1"/>
  <c r="G83" i="1"/>
  <c r="J82" i="1"/>
  <c r="K82" i="1" s="1"/>
  <c r="G82" i="1"/>
  <c r="J81" i="1"/>
  <c r="G81" i="1"/>
  <c r="J80" i="1"/>
  <c r="N80" i="1" s="1"/>
  <c r="O80" i="1" s="1"/>
  <c r="G80" i="1"/>
  <c r="J79" i="1"/>
  <c r="K79" i="1" s="1"/>
  <c r="G79" i="1"/>
  <c r="J78" i="1"/>
  <c r="N78" i="1" s="1"/>
  <c r="R78" i="1" s="1"/>
  <c r="G78" i="1"/>
  <c r="J77" i="1"/>
  <c r="N77" i="1" s="1"/>
  <c r="O77" i="1" s="1"/>
  <c r="G77" i="1"/>
  <c r="J76" i="1"/>
  <c r="K76" i="1" s="1"/>
  <c r="G76" i="1"/>
  <c r="J75" i="1"/>
  <c r="N75" i="1" s="1"/>
  <c r="R75" i="1" s="1"/>
  <c r="G75" i="1"/>
  <c r="J74" i="1"/>
  <c r="N74" i="1" s="1"/>
  <c r="G74" i="1"/>
  <c r="J73" i="1"/>
  <c r="K73" i="1" s="1"/>
  <c r="G73" i="1"/>
  <c r="J72" i="1"/>
  <c r="K72" i="1" s="1"/>
  <c r="G72" i="1"/>
  <c r="J71" i="1"/>
  <c r="N71" i="1" s="1"/>
  <c r="R71" i="1" s="1"/>
  <c r="G71" i="1"/>
  <c r="J70" i="1"/>
  <c r="N70" i="1" s="1"/>
  <c r="G70" i="1"/>
  <c r="J69" i="1"/>
  <c r="N69" i="1" s="1"/>
  <c r="G69" i="1"/>
  <c r="J68" i="1"/>
  <c r="K68" i="1" s="1"/>
  <c r="G68" i="1"/>
  <c r="J67" i="1"/>
  <c r="N67" i="1" s="1"/>
  <c r="G67" i="1"/>
  <c r="J66" i="1"/>
  <c r="N66" i="1" s="1"/>
  <c r="G66" i="1"/>
  <c r="J65" i="1"/>
  <c r="N65" i="1" s="1"/>
  <c r="G65" i="1"/>
  <c r="J64" i="1"/>
  <c r="N64" i="1" s="1"/>
  <c r="G64" i="1"/>
  <c r="J63" i="1"/>
  <c r="G63" i="1"/>
  <c r="J62" i="1"/>
  <c r="K62" i="1" s="1"/>
  <c r="G62" i="1"/>
  <c r="J61" i="1"/>
  <c r="K61" i="1" s="1"/>
  <c r="G61" i="1"/>
  <c r="J60" i="1"/>
  <c r="K60" i="1" s="1"/>
  <c r="G60" i="1"/>
  <c r="J59" i="1"/>
  <c r="K59" i="1" s="1"/>
  <c r="G59" i="1"/>
  <c r="J58" i="1"/>
  <c r="N58" i="1" s="1"/>
  <c r="G58" i="1"/>
  <c r="J57" i="1"/>
  <c r="N57" i="1" s="1"/>
  <c r="G57" i="1"/>
  <c r="J56" i="1"/>
  <c r="N56" i="1" s="1"/>
  <c r="G56" i="1"/>
  <c r="J55" i="1"/>
  <c r="N55" i="1" s="1"/>
  <c r="R55" i="1" s="1"/>
  <c r="G55" i="1"/>
  <c r="J54" i="1"/>
  <c r="K54" i="1" s="1"/>
  <c r="G54" i="1"/>
  <c r="J53" i="1"/>
  <c r="N53" i="1" s="1"/>
  <c r="G53" i="1"/>
  <c r="J52" i="1"/>
  <c r="G52" i="1"/>
  <c r="J51" i="1"/>
  <c r="K51" i="1" s="1"/>
  <c r="G51" i="1"/>
  <c r="J50" i="1"/>
  <c r="K50" i="1" s="1"/>
  <c r="G50" i="1"/>
  <c r="J49" i="1"/>
  <c r="K49" i="1" s="1"/>
  <c r="G49" i="1"/>
  <c r="J48" i="1"/>
  <c r="K48" i="1" s="1"/>
  <c r="G48" i="1"/>
  <c r="J47" i="1"/>
  <c r="N47" i="1" s="1"/>
  <c r="G47" i="1"/>
  <c r="J46" i="1"/>
  <c r="N46" i="1" s="1"/>
  <c r="G46" i="1"/>
  <c r="J45" i="1"/>
  <c r="N45" i="1" s="1"/>
  <c r="G45" i="1"/>
  <c r="J44" i="1"/>
  <c r="N44" i="1" s="1"/>
  <c r="R44" i="1" s="1"/>
  <c r="G44" i="1"/>
  <c r="J43" i="1"/>
  <c r="K43" i="1" s="1"/>
  <c r="G43" i="1"/>
  <c r="J42" i="1"/>
  <c r="N42" i="1" s="1"/>
  <c r="G42" i="1"/>
  <c r="J41" i="1"/>
  <c r="G41" i="1"/>
  <c r="J40" i="1"/>
  <c r="N40" i="1" s="1"/>
  <c r="G40" i="1"/>
  <c r="J39" i="1"/>
  <c r="K39" i="1" s="1"/>
  <c r="G39" i="1"/>
  <c r="J38" i="1"/>
  <c r="G38" i="1"/>
  <c r="J37" i="1"/>
  <c r="K37" i="1" s="1"/>
  <c r="G37" i="1"/>
  <c r="J36" i="1"/>
  <c r="K36" i="1" s="1"/>
  <c r="G36" i="1"/>
  <c r="J35" i="1"/>
  <c r="N35" i="1" s="1"/>
  <c r="R35" i="1" s="1"/>
  <c r="S35" i="1" s="1"/>
  <c r="G35" i="1"/>
  <c r="J34" i="1"/>
  <c r="N34" i="1" s="1"/>
  <c r="O34" i="1" s="1"/>
  <c r="G34" i="1"/>
  <c r="J33" i="1"/>
  <c r="G33" i="1"/>
  <c r="J32" i="1"/>
  <c r="K32" i="1" s="1"/>
  <c r="G32" i="1"/>
  <c r="J31" i="1"/>
  <c r="K31" i="1" s="1"/>
  <c r="G31" i="1"/>
  <c r="J30" i="1"/>
  <c r="N30" i="1" s="1"/>
  <c r="R30" i="1" s="1"/>
  <c r="G30" i="1"/>
  <c r="J29" i="1"/>
  <c r="K29" i="1" s="1"/>
  <c r="G29" i="1"/>
  <c r="J28" i="1"/>
  <c r="N28" i="1" s="1"/>
  <c r="R28" i="1" s="1"/>
  <c r="V28" i="1" s="1"/>
  <c r="G28" i="1"/>
  <c r="J27" i="1"/>
  <c r="K27" i="1" s="1"/>
  <c r="G27" i="1"/>
  <c r="J26" i="1"/>
  <c r="N26" i="1" s="1"/>
  <c r="R26" i="1" s="1"/>
  <c r="V26" i="1" s="1"/>
  <c r="Z26" i="1" s="1"/>
  <c r="G26" i="1"/>
  <c r="J25" i="1"/>
  <c r="K25" i="1" s="1"/>
  <c r="G25" i="1"/>
  <c r="J24" i="1"/>
  <c r="K24" i="1" s="1"/>
  <c r="G24" i="1"/>
  <c r="J23" i="1"/>
  <c r="G23" i="1"/>
  <c r="J22" i="1"/>
  <c r="N22" i="1" s="1"/>
  <c r="G22" i="1"/>
  <c r="J21" i="1"/>
  <c r="K21" i="1" s="1"/>
  <c r="G21" i="1"/>
  <c r="J20" i="1"/>
  <c r="N20" i="1" s="1"/>
  <c r="R20" i="1" s="1"/>
  <c r="G20" i="1"/>
  <c r="J19" i="1"/>
  <c r="K19" i="1" s="1"/>
  <c r="G19" i="1"/>
  <c r="J18" i="1"/>
  <c r="N18" i="1" s="1"/>
  <c r="G18" i="1"/>
  <c r="J17" i="1"/>
  <c r="N17" i="1" s="1"/>
  <c r="G17" i="1"/>
  <c r="J16" i="1"/>
  <c r="N16" i="1" s="1"/>
  <c r="G16" i="1"/>
  <c r="J15" i="1"/>
  <c r="K15" i="1" s="1"/>
  <c r="G15" i="1"/>
  <c r="J14" i="1"/>
  <c r="N14" i="1" s="1"/>
  <c r="G14" i="1"/>
  <c r="J13" i="1"/>
  <c r="K13" i="1" s="1"/>
  <c r="G13" i="1"/>
  <c r="J12" i="1"/>
  <c r="N12" i="1" s="1"/>
  <c r="G12" i="1"/>
  <c r="J11" i="1"/>
  <c r="K11" i="1" s="1"/>
  <c r="G11" i="1"/>
  <c r="J10" i="1"/>
  <c r="K10" i="1" s="1"/>
  <c r="G10" i="1"/>
  <c r="J9" i="1"/>
  <c r="N9" i="1" s="1"/>
  <c r="G9" i="1"/>
  <c r="J8" i="1"/>
  <c r="N8" i="1" s="1"/>
  <c r="G8" i="1"/>
  <c r="J7" i="1"/>
  <c r="N7" i="1" s="1"/>
  <c r="G7" i="1"/>
  <c r="N160" i="1" l="1"/>
  <c r="O160" i="1" s="1"/>
  <c r="N213" i="1"/>
  <c r="R213" i="1" s="1"/>
  <c r="V213" i="1" s="1"/>
  <c r="Z213" i="1" s="1"/>
  <c r="AD213" i="1" s="1"/>
  <c r="AH213" i="1" s="1"/>
  <c r="K214" i="1"/>
  <c r="N187" i="1"/>
  <c r="O187" i="1" s="1"/>
  <c r="N271" i="1"/>
  <c r="R271" i="1" s="1"/>
  <c r="S271" i="1" s="1"/>
  <c r="N228" i="1"/>
  <c r="R228" i="1" s="1"/>
  <c r="V228" i="1" s="1"/>
  <c r="N270" i="1"/>
  <c r="R270" i="1" s="1"/>
  <c r="K137" i="1"/>
  <c r="N211" i="1"/>
  <c r="O211" i="1" s="1"/>
  <c r="K184" i="1"/>
  <c r="O83" i="1"/>
  <c r="Z122" i="1"/>
  <c r="AA122" i="1" s="1"/>
  <c r="K83" i="1"/>
  <c r="W83" i="1"/>
  <c r="R244" i="1"/>
  <c r="S244" i="1" s="1"/>
  <c r="O244" i="1"/>
  <c r="N268" i="1"/>
  <c r="O268" i="1" s="1"/>
  <c r="N19" i="1"/>
  <c r="O19" i="1" s="1"/>
  <c r="S28" i="1"/>
  <c r="N141" i="1"/>
  <c r="R141" i="1" s="1"/>
  <c r="S141" i="1" s="1"/>
  <c r="K204" i="1"/>
  <c r="N235" i="1"/>
  <c r="R235" i="1" s="1"/>
  <c r="K217" i="1"/>
  <c r="K16" i="1"/>
  <c r="N51" i="1"/>
  <c r="R51" i="1" s="1"/>
  <c r="V51" i="1" s="1"/>
  <c r="N89" i="1"/>
  <c r="K114" i="1"/>
  <c r="K134" i="1"/>
  <c r="K152" i="1"/>
  <c r="O157" i="1"/>
  <c r="N185" i="1"/>
  <c r="R185" i="1" s="1"/>
  <c r="V185" i="1" s="1"/>
  <c r="Z185" i="1" s="1"/>
  <c r="AA185" i="1" s="1"/>
  <c r="K201" i="1"/>
  <c r="K242" i="1"/>
  <c r="N245" i="1"/>
  <c r="R245" i="1" s="1"/>
  <c r="V245" i="1" s="1"/>
  <c r="W245" i="1" s="1"/>
  <c r="K264" i="1"/>
  <c r="K254" i="1"/>
  <c r="N21" i="1"/>
  <c r="R21" i="1" s="1"/>
  <c r="N36" i="1"/>
  <c r="O36" i="1" s="1"/>
  <c r="K129" i="1"/>
  <c r="K171" i="1"/>
  <c r="R201" i="1"/>
  <c r="V201" i="1" s="1"/>
  <c r="N229" i="1"/>
  <c r="O229" i="1" s="1"/>
  <c r="K259" i="1"/>
  <c r="K272" i="1"/>
  <c r="N142" i="1"/>
  <c r="R142" i="1" s="1"/>
  <c r="V217" i="1"/>
  <c r="W217" i="1" s="1"/>
  <c r="O75" i="1"/>
  <c r="K80" i="1"/>
  <c r="K143" i="1"/>
  <c r="K167" i="1"/>
  <c r="K250" i="1"/>
  <c r="O255" i="1"/>
  <c r="K269" i="1"/>
  <c r="K221" i="1"/>
  <c r="K166" i="1"/>
  <c r="N110" i="1"/>
  <c r="R110" i="1" s="1"/>
  <c r="S110" i="1" s="1"/>
  <c r="N120" i="1"/>
  <c r="K149" i="1"/>
  <c r="N158" i="1"/>
  <c r="R158" i="1" s="1"/>
  <c r="V158" i="1" s="1"/>
  <c r="O167" i="1"/>
  <c r="K197" i="1"/>
  <c r="K246" i="1"/>
  <c r="O250" i="1"/>
  <c r="K252" i="1"/>
  <c r="S255" i="1"/>
  <c r="R269" i="1"/>
  <c r="V269" i="1" s="1"/>
  <c r="W269" i="1" s="1"/>
  <c r="K55" i="1"/>
  <c r="N68" i="1"/>
  <c r="N170" i="1"/>
  <c r="R170" i="1" s="1"/>
  <c r="V170" i="1" s="1"/>
  <c r="W170" i="1" s="1"/>
  <c r="K225" i="1"/>
  <c r="K22" i="1"/>
  <c r="K100" i="1"/>
  <c r="K140" i="1"/>
  <c r="O172" i="1"/>
  <c r="N177" i="1"/>
  <c r="R177" i="1" s="1"/>
  <c r="V177" i="1" s="1"/>
  <c r="Z177" i="1" s="1"/>
  <c r="AA177" i="1" s="1"/>
  <c r="N182" i="1"/>
  <c r="O182" i="1" s="1"/>
  <c r="K219" i="1"/>
  <c r="K230" i="1"/>
  <c r="O252" i="1"/>
  <c r="K8" i="1"/>
  <c r="N13" i="1"/>
  <c r="O13" i="1" s="1"/>
  <c r="K18" i="1"/>
  <c r="K53" i="1"/>
  <c r="N76" i="1"/>
  <c r="R76" i="1" s="1"/>
  <c r="V76" i="1" s="1"/>
  <c r="W76" i="1" s="1"/>
  <c r="AA215" i="1"/>
  <c r="K227" i="1"/>
  <c r="O230" i="1"/>
  <c r="K266" i="1"/>
  <c r="N103" i="1"/>
  <c r="K175" i="1"/>
  <c r="R225" i="1"/>
  <c r="K44" i="1"/>
  <c r="K97" i="1"/>
  <c r="K126" i="1"/>
  <c r="N159" i="1"/>
  <c r="R159" i="1" s="1"/>
  <c r="V159" i="1" s="1"/>
  <c r="W159" i="1" s="1"/>
  <c r="K193" i="1"/>
  <c r="O224" i="1"/>
  <c r="K244" i="1"/>
  <c r="N10" i="1"/>
  <c r="R10" i="1" s="1"/>
  <c r="V10" i="1" s="1"/>
  <c r="K209" i="1"/>
  <c r="K28" i="1"/>
  <c r="K178" i="1"/>
  <c r="N220" i="1"/>
  <c r="R220" i="1" s="1"/>
  <c r="S220" i="1" s="1"/>
  <c r="K240" i="1"/>
  <c r="V247" i="1"/>
  <c r="W247" i="1" s="1"/>
  <c r="O145" i="1"/>
  <c r="R145" i="1"/>
  <c r="O92" i="1"/>
  <c r="R92" i="1"/>
  <c r="V92" i="1" s="1"/>
  <c r="R112" i="1"/>
  <c r="V112" i="1" s="1"/>
  <c r="O112" i="1"/>
  <c r="O184" i="1"/>
  <c r="R184" i="1"/>
  <c r="R134" i="1"/>
  <c r="S134" i="1" s="1"/>
  <c r="O134" i="1"/>
  <c r="S138" i="1"/>
  <c r="V138" i="1"/>
  <c r="Z138" i="1" s="1"/>
  <c r="V157" i="1"/>
  <c r="S157" i="1"/>
  <c r="S259" i="1"/>
  <c r="V259" i="1"/>
  <c r="W259" i="1" s="1"/>
  <c r="V222" i="1"/>
  <c r="W222" i="1" s="1"/>
  <c r="S222" i="1"/>
  <c r="O113" i="1"/>
  <c r="R113" i="1"/>
  <c r="V113" i="1" s="1"/>
  <c r="Z113" i="1" s="1"/>
  <c r="O166" i="1"/>
  <c r="R166" i="1"/>
  <c r="S166" i="1" s="1"/>
  <c r="R16" i="1"/>
  <c r="S16" i="1" s="1"/>
  <c r="O16" i="1"/>
  <c r="O171" i="1"/>
  <c r="R171" i="1"/>
  <c r="S171" i="1" s="1"/>
  <c r="R124" i="1"/>
  <c r="O124" i="1"/>
  <c r="O17" i="1"/>
  <c r="R17" i="1"/>
  <c r="R162" i="1"/>
  <c r="O162" i="1"/>
  <c r="R197" i="1"/>
  <c r="O197" i="1"/>
  <c r="R195" i="1"/>
  <c r="V195" i="1" s="1"/>
  <c r="O195" i="1"/>
  <c r="V148" i="1"/>
  <c r="S148" i="1"/>
  <c r="R85" i="1"/>
  <c r="S85" i="1" s="1"/>
  <c r="O85" i="1"/>
  <c r="O100" i="1"/>
  <c r="R100" i="1"/>
  <c r="V100" i="1" s="1"/>
  <c r="W100" i="1" s="1"/>
  <c r="R140" i="1"/>
  <c r="S140" i="1" s="1"/>
  <c r="O140" i="1"/>
  <c r="V172" i="1"/>
  <c r="S172" i="1"/>
  <c r="O192" i="1"/>
  <c r="R192" i="1"/>
  <c r="V192" i="1" s="1"/>
  <c r="R203" i="1"/>
  <c r="V203" i="1" s="1"/>
  <c r="O203" i="1"/>
  <c r="O8" i="1"/>
  <c r="R8" i="1"/>
  <c r="V8" i="1" s="1"/>
  <c r="Z8" i="1" s="1"/>
  <c r="R209" i="1"/>
  <c r="O209" i="1"/>
  <c r="N49" i="1"/>
  <c r="N108" i="1"/>
  <c r="N11" i="1"/>
  <c r="N25" i="1"/>
  <c r="O25" i="1" s="1"/>
  <c r="N29" i="1"/>
  <c r="O29" i="1" s="1"/>
  <c r="N37" i="1"/>
  <c r="N73" i="1"/>
  <c r="K87" i="1"/>
  <c r="N98" i="1"/>
  <c r="R98" i="1" s="1"/>
  <c r="K112" i="1"/>
  <c r="K121" i="1"/>
  <c r="K124" i="1"/>
  <c r="N127" i="1"/>
  <c r="R127" i="1" s="1"/>
  <c r="K138" i="1"/>
  <c r="R149" i="1"/>
  <c r="N161" i="1"/>
  <c r="N174" i="1"/>
  <c r="N206" i="1"/>
  <c r="O206" i="1" s="1"/>
  <c r="R212" i="1"/>
  <c r="O221" i="1"/>
  <c r="N239" i="1"/>
  <c r="O242" i="1"/>
  <c r="R261" i="1"/>
  <c r="S261" i="1" s="1"/>
  <c r="K14" i="1"/>
  <c r="K17" i="1"/>
  <c r="K77" i="1"/>
  <c r="O87" i="1"/>
  <c r="N91" i="1"/>
  <c r="R91" i="1" s="1"/>
  <c r="N105" i="1"/>
  <c r="R105" i="1" s="1"/>
  <c r="S105" i="1" s="1"/>
  <c r="K115" i="1"/>
  <c r="O138" i="1"/>
  <c r="K157" i="1"/>
  <c r="K172" i="1"/>
  <c r="N205" i="1"/>
  <c r="R205" i="1" s="1"/>
  <c r="K224" i="1"/>
  <c r="N156" i="1"/>
  <c r="O156" i="1" s="1"/>
  <c r="N183" i="1"/>
  <c r="N273" i="1"/>
  <c r="O273" i="1" s="1"/>
  <c r="K20" i="1"/>
  <c r="K42" i="1"/>
  <c r="K64" i="1"/>
  <c r="K70" i="1"/>
  <c r="K95" i="1"/>
  <c r="N109" i="1"/>
  <c r="O115" i="1"/>
  <c r="N153" i="1"/>
  <c r="R153" i="1" s="1"/>
  <c r="V153" i="1" s="1"/>
  <c r="R146" i="1"/>
  <c r="V146" i="1" s="1"/>
  <c r="K30" i="1"/>
  <c r="R34" i="1"/>
  <c r="S34" i="1" s="1"/>
  <c r="K99" i="1"/>
  <c r="N102" i="1"/>
  <c r="R102" i="1" s="1"/>
  <c r="V102" i="1" s="1"/>
  <c r="K128" i="1"/>
  <c r="K145" i="1"/>
  <c r="K148" i="1"/>
  <c r="K150" i="1"/>
  <c r="O164" i="1"/>
  <c r="S167" i="1"/>
  <c r="K195" i="1"/>
  <c r="K203" i="1"/>
  <c r="K207" i="1"/>
  <c r="K210" i="1"/>
  <c r="K222" i="1"/>
  <c r="V227" i="1"/>
  <c r="W227" i="1" s="1"/>
  <c r="N243" i="1"/>
  <c r="R243" i="1" s="1"/>
  <c r="K249" i="1"/>
  <c r="N15" i="1"/>
  <c r="O30" i="1"/>
  <c r="N62" i="1"/>
  <c r="R62" i="1" s="1"/>
  <c r="N82" i="1"/>
  <c r="O82" i="1" s="1"/>
  <c r="K85" i="1"/>
  <c r="K92" i="1"/>
  <c r="K106" i="1"/>
  <c r="K122" i="1"/>
  <c r="K133" i="1"/>
  <c r="N32" i="1"/>
  <c r="R32" i="1" s="1"/>
  <c r="K9" i="1"/>
  <c r="N43" i="1"/>
  <c r="R43" i="1" s="1"/>
  <c r="S43" i="1" s="1"/>
  <c r="N54" i="1"/>
  <c r="R54" i="1" s="1"/>
  <c r="S54" i="1" s="1"/>
  <c r="K71" i="1"/>
  <c r="O78" i="1"/>
  <c r="K113" i="1"/>
  <c r="S122" i="1"/>
  <c r="O136" i="1"/>
  <c r="K162" i="1"/>
  <c r="K192" i="1"/>
  <c r="N216" i="1"/>
  <c r="O216" i="1" s="1"/>
  <c r="K232" i="1"/>
  <c r="K236" i="1"/>
  <c r="V252" i="1"/>
  <c r="W252" i="1" s="1"/>
  <c r="W255" i="1"/>
  <c r="N263" i="1"/>
  <c r="O263" i="1" s="1"/>
  <c r="N117" i="1"/>
  <c r="R117" i="1" s="1"/>
  <c r="N24" i="1"/>
  <c r="N39" i="1"/>
  <c r="O39" i="1" s="1"/>
  <c r="N48" i="1"/>
  <c r="O48" i="1" s="1"/>
  <c r="N59" i="1"/>
  <c r="O59" i="1" s="1"/>
  <c r="O71" i="1"/>
  <c r="N116" i="1"/>
  <c r="R116" i="1" s="1"/>
  <c r="S116" i="1" s="1"/>
  <c r="AD255" i="1"/>
  <c r="AE255" i="1" s="1"/>
  <c r="N60" i="1"/>
  <c r="K40" i="1"/>
  <c r="S83" i="1"/>
  <c r="N86" i="1"/>
  <c r="R86" i="1" s="1"/>
  <c r="O97" i="1"/>
  <c r="O126" i="1"/>
  <c r="K146" i="1"/>
  <c r="K169" i="1"/>
  <c r="R204" i="1"/>
  <c r="O217" i="1"/>
  <c r="K223" i="1"/>
  <c r="O169" i="1"/>
  <c r="N94" i="1"/>
  <c r="R94" i="1" s="1"/>
  <c r="N163" i="1"/>
  <c r="N196" i="1"/>
  <c r="N234" i="1"/>
  <c r="R234" i="1" s="1"/>
  <c r="S234" i="1" s="1"/>
  <c r="N251" i="1"/>
  <c r="K257" i="1"/>
  <c r="K261" i="1"/>
  <c r="R14" i="1"/>
  <c r="O14" i="1"/>
  <c r="AD26" i="1"/>
  <c r="AA26" i="1"/>
  <c r="V30" i="1"/>
  <c r="S30" i="1"/>
  <c r="R9" i="1"/>
  <c r="O9" i="1"/>
  <c r="R12" i="1"/>
  <c r="O12" i="1"/>
  <c r="R18" i="1"/>
  <c r="O18" i="1"/>
  <c r="R7" i="1"/>
  <c r="O7" i="1"/>
  <c r="K7" i="1"/>
  <c r="R22" i="1"/>
  <c r="O22" i="1"/>
  <c r="N31" i="1"/>
  <c r="R36" i="1"/>
  <c r="V71" i="1"/>
  <c r="S71" i="1"/>
  <c r="V20" i="1"/>
  <c r="S20" i="1"/>
  <c r="R42" i="1"/>
  <c r="O42" i="1"/>
  <c r="V44" i="1"/>
  <c r="S44" i="1"/>
  <c r="R47" i="1"/>
  <c r="O47" i="1"/>
  <c r="R56" i="1"/>
  <c r="O56" i="1"/>
  <c r="R66" i="1"/>
  <c r="O66" i="1"/>
  <c r="O20" i="1"/>
  <c r="N63" i="1"/>
  <c r="K63" i="1"/>
  <c r="N41" i="1"/>
  <c r="K41" i="1"/>
  <c r="O74" i="1"/>
  <c r="R74" i="1"/>
  <c r="R95" i="1"/>
  <c r="O95" i="1"/>
  <c r="N33" i="1"/>
  <c r="K33" i="1"/>
  <c r="K12" i="1"/>
  <c r="N23" i="1"/>
  <c r="K23" i="1"/>
  <c r="K26" i="1"/>
  <c r="O35" i="1"/>
  <c r="K38" i="1"/>
  <c r="N38" i="1"/>
  <c r="O26" i="1"/>
  <c r="N27" i="1"/>
  <c r="V35" i="1"/>
  <c r="R40" i="1"/>
  <c r="O40" i="1"/>
  <c r="R45" i="1"/>
  <c r="O45" i="1"/>
  <c r="R57" i="1"/>
  <c r="O57" i="1"/>
  <c r="R64" i="1"/>
  <c r="O64" i="1"/>
  <c r="R67" i="1"/>
  <c r="O67" i="1"/>
  <c r="R69" i="1"/>
  <c r="O69" i="1"/>
  <c r="S26" i="1"/>
  <c r="N52" i="1"/>
  <c r="K52" i="1"/>
  <c r="S75" i="1"/>
  <c r="V75" i="1"/>
  <c r="O21" i="1"/>
  <c r="W26" i="1"/>
  <c r="O28" i="1"/>
  <c r="G274" i="1"/>
  <c r="O70" i="1"/>
  <c r="R70" i="1"/>
  <c r="S78" i="1"/>
  <c r="V78" i="1"/>
  <c r="AA83" i="1"/>
  <c r="AD83" i="1"/>
  <c r="V97" i="1"/>
  <c r="S97" i="1"/>
  <c r="Z28" i="1"/>
  <c r="W28" i="1"/>
  <c r="R46" i="1"/>
  <c r="O46" i="1"/>
  <c r="R53" i="1"/>
  <c r="O53" i="1"/>
  <c r="V55" i="1"/>
  <c r="S55" i="1"/>
  <c r="R58" i="1"/>
  <c r="O58" i="1"/>
  <c r="R65" i="1"/>
  <c r="O65" i="1"/>
  <c r="N50" i="1"/>
  <c r="N61" i="1"/>
  <c r="K75" i="1"/>
  <c r="R77" i="1"/>
  <c r="N88" i="1"/>
  <c r="R106" i="1"/>
  <c r="O106" i="1"/>
  <c r="V87" i="1"/>
  <c r="R111" i="1"/>
  <c r="O111" i="1"/>
  <c r="V126" i="1"/>
  <c r="S126" i="1"/>
  <c r="R104" i="1"/>
  <c r="O104" i="1"/>
  <c r="K78" i="1"/>
  <c r="R80" i="1"/>
  <c r="N81" i="1"/>
  <c r="K81" i="1"/>
  <c r="O114" i="1"/>
  <c r="R114" i="1"/>
  <c r="K45" i="1"/>
  <c r="K56" i="1"/>
  <c r="K65" i="1"/>
  <c r="K69" i="1"/>
  <c r="R107" i="1"/>
  <c r="S119" i="1"/>
  <c r="V119" i="1"/>
  <c r="K34" i="1"/>
  <c r="O44" i="1"/>
  <c r="K46" i="1"/>
  <c r="O55" i="1"/>
  <c r="K57" i="1"/>
  <c r="K66" i="1"/>
  <c r="K74" i="1"/>
  <c r="K35" i="1"/>
  <c r="K47" i="1"/>
  <c r="K58" i="1"/>
  <c r="K67" i="1"/>
  <c r="N72" i="1"/>
  <c r="N90" i="1"/>
  <c r="K90" i="1"/>
  <c r="R96" i="1"/>
  <c r="N79" i="1"/>
  <c r="R99" i="1"/>
  <c r="O99" i="1"/>
  <c r="N93" i="1"/>
  <c r="K93" i="1"/>
  <c r="N84" i="1"/>
  <c r="R101" i="1"/>
  <c r="O101" i="1"/>
  <c r="V110" i="1"/>
  <c r="R128" i="1"/>
  <c r="O128" i="1"/>
  <c r="S135" i="1"/>
  <c r="V135" i="1"/>
  <c r="K101" i="1"/>
  <c r="K111" i="1"/>
  <c r="K135" i="1"/>
  <c r="S169" i="1"/>
  <c r="V169" i="1"/>
  <c r="O135" i="1"/>
  <c r="N118" i="1"/>
  <c r="K118" i="1"/>
  <c r="K104" i="1"/>
  <c r="R132" i="1"/>
  <c r="O132" i="1"/>
  <c r="N179" i="1"/>
  <c r="K179" i="1"/>
  <c r="V115" i="1"/>
  <c r="S115" i="1"/>
  <c r="R121" i="1"/>
  <c r="K132" i="1"/>
  <c r="R133" i="1"/>
  <c r="O133" i="1"/>
  <c r="V134" i="1"/>
  <c r="R150" i="1"/>
  <c r="N131" i="1"/>
  <c r="K131" i="1"/>
  <c r="K147" i="1"/>
  <c r="N147" i="1"/>
  <c r="R154" i="1"/>
  <c r="O154" i="1"/>
  <c r="K96" i="1"/>
  <c r="K107" i="1"/>
  <c r="O119" i="1"/>
  <c r="O122" i="1"/>
  <c r="N123" i="1"/>
  <c r="N130" i="1"/>
  <c r="K130" i="1"/>
  <c r="N125" i="1"/>
  <c r="K125" i="1"/>
  <c r="R129" i="1"/>
  <c r="O129" i="1"/>
  <c r="S136" i="1"/>
  <c r="V136" i="1"/>
  <c r="K139" i="1"/>
  <c r="N139" i="1"/>
  <c r="N151" i="1"/>
  <c r="K151" i="1"/>
  <c r="R152" i="1"/>
  <c r="O152" i="1"/>
  <c r="N173" i="1"/>
  <c r="S207" i="1"/>
  <c r="V207" i="1"/>
  <c r="Z167" i="1"/>
  <c r="W167" i="1"/>
  <c r="O175" i="1"/>
  <c r="R175" i="1"/>
  <c r="K188" i="1"/>
  <c r="N188" i="1"/>
  <c r="W210" i="1"/>
  <c r="Z210" i="1"/>
  <c r="R143" i="1"/>
  <c r="R137" i="1"/>
  <c r="O141" i="1"/>
  <c r="N144" i="1"/>
  <c r="K144" i="1"/>
  <c r="K154" i="1"/>
  <c r="R160" i="1"/>
  <c r="K202" i="1"/>
  <c r="N202" i="1"/>
  <c r="K119" i="1"/>
  <c r="K136" i="1"/>
  <c r="N155" i="1"/>
  <c r="S164" i="1"/>
  <c r="V164" i="1"/>
  <c r="N165" i="1"/>
  <c r="O148" i="1"/>
  <c r="K164" i="1"/>
  <c r="K180" i="1"/>
  <c r="N180" i="1"/>
  <c r="N176" i="1"/>
  <c r="K176" i="1"/>
  <c r="N200" i="1"/>
  <c r="K200" i="1"/>
  <c r="S221" i="1"/>
  <c r="V221" i="1"/>
  <c r="R187" i="1"/>
  <c r="N181" i="1"/>
  <c r="K181" i="1"/>
  <c r="N199" i="1"/>
  <c r="K199" i="1"/>
  <c r="N168" i="1"/>
  <c r="N186" i="1"/>
  <c r="K186" i="1"/>
  <c r="W228" i="1"/>
  <c r="Z228" i="1"/>
  <c r="W250" i="1"/>
  <c r="Z250" i="1"/>
  <c r="K189" i="1"/>
  <c r="N190" i="1"/>
  <c r="K190" i="1"/>
  <c r="N198" i="1"/>
  <c r="N241" i="1"/>
  <c r="K241" i="1"/>
  <c r="R178" i="1"/>
  <c r="R189" i="1"/>
  <c r="N191" i="1"/>
  <c r="R193" i="1"/>
  <c r="O193" i="1"/>
  <c r="K194" i="1"/>
  <c r="N194" i="1"/>
  <c r="R219" i="1"/>
  <c r="O219" i="1"/>
  <c r="AE215" i="1"/>
  <c r="AH215" i="1"/>
  <c r="R238" i="1"/>
  <c r="O238" i="1"/>
  <c r="O207" i="1"/>
  <c r="K212" i="1"/>
  <c r="R214" i="1"/>
  <c r="O227" i="1"/>
  <c r="O222" i="1"/>
  <c r="N233" i="1"/>
  <c r="K233" i="1"/>
  <c r="N248" i="1"/>
  <c r="O210" i="1"/>
  <c r="K215" i="1"/>
  <c r="R223" i="1"/>
  <c r="S228" i="1"/>
  <c r="V230" i="1"/>
  <c r="S230" i="1"/>
  <c r="N231" i="1"/>
  <c r="R232" i="1"/>
  <c r="R240" i="1"/>
  <c r="S210" i="1"/>
  <c r="O215" i="1"/>
  <c r="S215" i="1"/>
  <c r="N218" i="1"/>
  <c r="K218" i="1"/>
  <c r="W215" i="1"/>
  <c r="N208" i="1"/>
  <c r="V224" i="1"/>
  <c r="N226" i="1"/>
  <c r="K260" i="1"/>
  <c r="N237" i="1"/>
  <c r="K237" i="1"/>
  <c r="V242" i="1"/>
  <c r="O249" i="1"/>
  <c r="R249" i="1"/>
  <c r="V270" i="1"/>
  <c r="S270" i="1"/>
  <c r="R246" i="1"/>
  <c r="R264" i="1"/>
  <c r="O264" i="1"/>
  <c r="R257" i="1"/>
  <c r="O257" i="1"/>
  <c r="R236" i="1"/>
  <c r="O236" i="1"/>
  <c r="R267" i="1"/>
  <c r="O267" i="1"/>
  <c r="N253" i="1"/>
  <c r="R260" i="1"/>
  <c r="O260" i="1"/>
  <c r="K267" i="1"/>
  <c r="N256" i="1"/>
  <c r="O259" i="1"/>
  <c r="R266" i="1"/>
  <c r="R268" i="1"/>
  <c r="R272" i="1"/>
  <c r="O272" i="1"/>
  <c r="K247" i="1"/>
  <c r="S250" i="1"/>
  <c r="R254" i="1"/>
  <c r="N258" i="1"/>
  <c r="N262" i="1"/>
  <c r="K262" i="1"/>
  <c r="N265" i="1"/>
  <c r="K238" i="1"/>
  <c r="O247" i="1"/>
  <c r="K255" i="1"/>
  <c r="O110" i="1" l="1"/>
  <c r="W213" i="1"/>
  <c r="O158" i="1"/>
  <c r="O142" i="1"/>
  <c r="Z227" i="1"/>
  <c r="AA227" i="1" s="1"/>
  <c r="O271" i="1"/>
  <c r="V166" i="1"/>
  <c r="W166" i="1" s="1"/>
  <c r="S158" i="1"/>
  <c r="AD185" i="1"/>
  <c r="AH185" i="1" s="1"/>
  <c r="Z159" i="1"/>
  <c r="AA213" i="1"/>
  <c r="AE213" i="1"/>
  <c r="S213" i="1"/>
  <c r="O213" i="1"/>
  <c r="O270" i="1"/>
  <c r="V141" i="1"/>
  <c r="Z141" i="1" s="1"/>
  <c r="Z252" i="1"/>
  <c r="AD252" i="1" s="1"/>
  <c r="O220" i="1"/>
  <c r="AH255" i="1"/>
  <c r="AL255" i="1" s="1"/>
  <c r="S10" i="1"/>
  <c r="Z269" i="1"/>
  <c r="AD269" i="1" s="1"/>
  <c r="Z259" i="1"/>
  <c r="AD259" i="1" s="1"/>
  <c r="O10" i="1"/>
  <c r="V116" i="1"/>
  <c r="Z116" i="1" s="1"/>
  <c r="O98" i="1"/>
  <c r="O235" i="1"/>
  <c r="V54" i="1"/>
  <c r="W54" i="1" s="1"/>
  <c r="Z170" i="1"/>
  <c r="AA170" i="1" s="1"/>
  <c r="AD177" i="1"/>
  <c r="AE177" i="1" s="1"/>
  <c r="O228" i="1"/>
  <c r="O116" i="1"/>
  <c r="V220" i="1"/>
  <c r="W220" i="1" s="1"/>
  <c r="S8" i="1"/>
  <c r="S269" i="1"/>
  <c r="Z222" i="1"/>
  <c r="AD222" i="1" s="1"/>
  <c r="O153" i="1"/>
  <c r="V271" i="1"/>
  <c r="W271" i="1" s="1"/>
  <c r="O105" i="1"/>
  <c r="V171" i="1"/>
  <c r="W171" i="1" s="1"/>
  <c r="W185" i="1"/>
  <c r="V105" i="1"/>
  <c r="Z105" i="1" s="1"/>
  <c r="S102" i="1"/>
  <c r="AD122" i="1"/>
  <c r="AE122" i="1" s="1"/>
  <c r="S201" i="1"/>
  <c r="S159" i="1"/>
  <c r="O91" i="1"/>
  <c r="S92" i="1"/>
  <c r="O159" i="1"/>
  <c r="R206" i="1"/>
  <c r="V206" i="1" s="1"/>
  <c r="O185" i="1"/>
  <c r="O102" i="1"/>
  <c r="O117" i="1"/>
  <c r="R273" i="1"/>
  <c r="V273" i="1" s="1"/>
  <c r="R82" i="1"/>
  <c r="S82" i="1" s="1"/>
  <c r="S185" i="1"/>
  <c r="V85" i="1"/>
  <c r="W85" i="1" s="1"/>
  <c r="Z76" i="1"/>
  <c r="AA76" i="1" s="1"/>
  <c r="R19" i="1"/>
  <c r="V19" i="1" s="1"/>
  <c r="Z19" i="1" s="1"/>
  <c r="V261" i="1"/>
  <c r="Z261" i="1" s="1"/>
  <c r="O243" i="1"/>
  <c r="S113" i="1"/>
  <c r="O127" i="1"/>
  <c r="O62" i="1"/>
  <c r="W138" i="1"/>
  <c r="S146" i="1"/>
  <c r="S76" i="1"/>
  <c r="W113" i="1"/>
  <c r="R13" i="1"/>
  <c r="S13" i="1" s="1"/>
  <c r="O205" i="1"/>
  <c r="O76" i="1"/>
  <c r="R211" i="1"/>
  <c r="V211" i="1" s="1"/>
  <c r="Z211" i="1" s="1"/>
  <c r="Z247" i="1"/>
  <c r="AA247" i="1" s="1"/>
  <c r="S153" i="1"/>
  <c r="O170" i="1"/>
  <c r="V43" i="1"/>
  <c r="Z43" i="1" s="1"/>
  <c r="Z217" i="1"/>
  <c r="S170" i="1"/>
  <c r="O43" i="1"/>
  <c r="W177" i="1"/>
  <c r="S203" i="1"/>
  <c r="S192" i="1"/>
  <c r="S195" i="1"/>
  <c r="R156" i="1"/>
  <c r="S156" i="1" s="1"/>
  <c r="O86" i="1"/>
  <c r="O177" i="1"/>
  <c r="S245" i="1"/>
  <c r="S112" i="1"/>
  <c r="O54" i="1"/>
  <c r="R48" i="1"/>
  <c r="V48" i="1" s="1"/>
  <c r="V34" i="1"/>
  <c r="Z34" i="1" s="1"/>
  <c r="S51" i="1"/>
  <c r="Z245" i="1"/>
  <c r="R216" i="1"/>
  <c r="V216" i="1" s="1"/>
  <c r="R29" i="1"/>
  <c r="V29" i="1" s="1"/>
  <c r="O32" i="1"/>
  <c r="O51" i="1"/>
  <c r="O245" i="1"/>
  <c r="V244" i="1"/>
  <c r="R59" i="1"/>
  <c r="V59" i="1" s="1"/>
  <c r="O94" i="1"/>
  <c r="V16" i="1"/>
  <c r="Z16" i="1" s="1"/>
  <c r="R229" i="1"/>
  <c r="S229" i="1" s="1"/>
  <c r="S177" i="1"/>
  <c r="R182" i="1"/>
  <c r="S182" i="1" s="1"/>
  <c r="V225" i="1"/>
  <c r="S225" i="1"/>
  <c r="R120" i="1"/>
  <c r="O120" i="1"/>
  <c r="O89" i="1"/>
  <c r="R89" i="1"/>
  <c r="R39" i="1"/>
  <c r="S39" i="1" s="1"/>
  <c r="R68" i="1"/>
  <c r="O68" i="1"/>
  <c r="O103" i="1"/>
  <c r="R103" i="1"/>
  <c r="V140" i="1"/>
  <c r="Z140" i="1" s="1"/>
  <c r="Z100" i="1"/>
  <c r="AD100" i="1" s="1"/>
  <c r="V234" i="1"/>
  <c r="W234" i="1" s="1"/>
  <c r="R109" i="1"/>
  <c r="O109" i="1"/>
  <c r="R239" i="1"/>
  <c r="O239" i="1"/>
  <c r="O60" i="1"/>
  <c r="R60" i="1"/>
  <c r="R263" i="1"/>
  <c r="V263" i="1" s="1"/>
  <c r="S209" i="1"/>
  <c r="V209" i="1"/>
  <c r="O251" i="1"/>
  <c r="R251" i="1"/>
  <c r="V162" i="1"/>
  <c r="S162" i="1"/>
  <c r="R196" i="1"/>
  <c r="O196" i="1"/>
  <c r="S212" i="1"/>
  <c r="V212" i="1"/>
  <c r="S184" i="1"/>
  <c r="V184" i="1"/>
  <c r="R25" i="1"/>
  <c r="S25" i="1" s="1"/>
  <c r="R73" i="1"/>
  <c r="O73" i="1"/>
  <c r="S124" i="1"/>
  <c r="V124" i="1"/>
  <c r="V204" i="1"/>
  <c r="S204" i="1"/>
  <c r="O163" i="1"/>
  <c r="R163" i="1"/>
  <c r="O37" i="1"/>
  <c r="R37" i="1"/>
  <c r="K274" i="1"/>
  <c r="O234" i="1"/>
  <c r="W8" i="1"/>
  <c r="O15" i="1"/>
  <c r="R15" i="1"/>
  <c r="O183" i="1"/>
  <c r="R183" i="1"/>
  <c r="R174" i="1"/>
  <c r="O174" i="1"/>
  <c r="W148" i="1"/>
  <c r="Z148" i="1"/>
  <c r="S17" i="1"/>
  <c r="V17" i="1"/>
  <c r="O161" i="1"/>
  <c r="R161" i="1"/>
  <c r="S149" i="1"/>
  <c r="V149" i="1"/>
  <c r="O11" i="1"/>
  <c r="R11" i="1"/>
  <c r="Z195" i="1"/>
  <c r="W195" i="1"/>
  <c r="S100" i="1"/>
  <c r="R24" i="1"/>
  <c r="O24" i="1"/>
  <c r="R108" i="1"/>
  <c r="O108" i="1"/>
  <c r="S145" i="1"/>
  <c r="V145" i="1"/>
  <c r="O49" i="1"/>
  <c r="R49" i="1"/>
  <c r="Z172" i="1"/>
  <c r="W172" i="1"/>
  <c r="V197" i="1"/>
  <c r="S197" i="1"/>
  <c r="Z157" i="1"/>
  <c r="W157" i="1"/>
  <c r="Z201" i="1"/>
  <c r="W201" i="1"/>
  <c r="V98" i="1"/>
  <c r="S98" i="1"/>
  <c r="R258" i="1"/>
  <c r="O258" i="1"/>
  <c r="O218" i="1"/>
  <c r="R218" i="1"/>
  <c r="R248" i="1"/>
  <c r="O248" i="1"/>
  <c r="AD228" i="1"/>
  <c r="AA228" i="1"/>
  <c r="R188" i="1"/>
  <c r="O188" i="1"/>
  <c r="W207" i="1"/>
  <c r="Z207" i="1"/>
  <c r="V129" i="1"/>
  <c r="S129" i="1"/>
  <c r="W192" i="1"/>
  <c r="Z192" i="1"/>
  <c r="W153" i="1"/>
  <c r="Z153" i="1"/>
  <c r="R72" i="1"/>
  <c r="O72" i="1"/>
  <c r="W92" i="1"/>
  <c r="Z92" i="1"/>
  <c r="V53" i="1"/>
  <c r="S53" i="1"/>
  <c r="W78" i="1"/>
  <c r="Z78" i="1"/>
  <c r="Z75" i="1"/>
  <c r="W75" i="1"/>
  <c r="O27" i="1"/>
  <c r="R27" i="1"/>
  <c r="R41" i="1"/>
  <c r="O41" i="1"/>
  <c r="Z71" i="1"/>
  <c r="W71" i="1"/>
  <c r="Z224" i="1"/>
  <c r="W224" i="1"/>
  <c r="O176" i="1"/>
  <c r="R176" i="1"/>
  <c r="R93" i="1"/>
  <c r="O93" i="1"/>
  <c r="S266" i="1"/>
  <c r="V266" i="1"/>
  <c r="S264" i="1"/>
  <c r="V264" i="1"/>
  <c r="O233" i="1"/>
  <c r="R233" i="1"/>
  <c r="S205" i="1"/>
  <c r="V205" i="1"/>
  <c r="O198" i="1"/>
  <c r="R198" i="1"/>
  <c r="AD159" i="1"/>
  <c r="AA159" i="1"/>
  <c r="O173" i="1"/>
  <c r="R173" i="1"/>
  <c r="O125" i="1"/>
  <c r="R125" i="1"/>
  <c r="V70" i="1"/>
  <c r="S70" i="1"/>
  <c r="V64" i="1"/>
  <c r="S64" i="1"/>
  <c r="R38" i="1"/>
  <c r="O38" i="1"/>
  <c r="R33" i="1"/>
  <c r="O33" i="1"/>
  <c r="R63" i="1"/>
  <c r="O63" i="1"/>
  <c r="S47" i="1"/>
  <c r="V47" i="1"/>
  <c r="R208" i="1"/>
  <c r="O208" i="1"/>
  <c r="V223" i="1"/>
  <c r="S223" i="1"/>
  <c r="O194" i="1"/>
  <c r="R194" i="1"/>
  <c r="S235" i="1"/>
  <c r="V235" i="1"/>
  <c r="R165" i="1"/>
  <c r="O165" i="1"/>
  <c r="V160" i="1"/>
  <c r="S160" i="1"/>
  <c r="Z158" i="1"/>
  <c r="W158" i="1"/>
  <c r="AD138" i="1"/>
  <c r="AA138" i="1"/>
  <c r="R179" i="1"/>
  <c r="O179" i="1"/>
  <c r="S128" i="1"/>
  <c r="V128" i="1"/>
  <c r="S117" i="1"/>
  <c r="V117" i="1"/>
  <c r="S94" i="1"/>
  <c r="V94" i="1"/>
  <c r="V114" i="1"/>
  <c r="S114" i="1"/>
  <c r="V106" i="1"/>
  <c r="S106" i="1"/>
  <c r="V86" i="1"/>
  <c r="S86" i="1"/>
  <c r="R52" i="1"/>
  <c r="O52" i="1"/>
  <c r="V36" i="1"/>
  <c r="S36" i="1"/>
  <c r="V18" i="1"/>
  <c r="S18" i="1"/>
  <c r="W30" i="1"/>
  <c r="Z30" i="1"/>
  <c r="Z242" i="1"/>
  <c r="W242" i="1"/>
  <c r="AA222" i="1"/>
  <c r="V219" i="1"/>
  <c r="S219" i="1"/>
  <c r="O190" i="1"/>
  <c r="R190" i="1"/>
  <c r="W164" i="1"/>
  <c r="Z164" i="1"/>
  <c r="V152" i="1"/>
  <c r="S152" i="1"/>
  <c r="O130" i="1"/>
  <c r="R130" i="1"/>
  <c r="S154" i="1"/>
  <c r="V154" i="1"/>
  <c r="O118" i="1"/>
  <c r="R118" i="1"/>
  <c r="Z110" i="1"/>
  <c r="W110" i="1"/>
  <c r="V104" i="1"/>
  <c r="S104" i="1"/>
  <c r="V65" i="1"/>
  <c r="S65" i="1"/>
  <c r="S46" i="1"/>
  <c r="V46" i="1"/>
  <c r="V62" i="1"/>
  <c r="S62" i="1"/>
  <c r="V95" i="1"/>
  <c r="S95" i="1"/>
  <c r="Z51" i="1"/>
  <c r="W51" i="1"/>
  <c r="W44" i="1"/>
  <c r="Z44" i="1"/>
  <c r="Z230" i="1"/>
  <c r="W230" i="1"/>
  <c r="O256" i="1"/>
  <c r="R256" i="1"/>
  <c r="V246" i="1"/>
  <c r="S246" i="1"/>
  <c r="V243" i="1"/>
  <c r="S243" i="1"/>
  <c r="AI213" i="1"/>
  <c r="AL213" i="1"/>
  <c r="R186" i="1"/>
  <c r="O186" i="1"/>
  <c r="R181" i="1"/>
  <c r="O181" i="1"/>
  <c r="V142" i="1"/>
  <c r="S142" i="1"/>
  <c r="O123" i="1"/>
  <c r="R123" i="1"/>
  <c r="R147" i="1"/>
  <c r="O147" i="1"/>
  <c r="W134" i="1"/>
  <c r="Z134" i="1"/>
  <c r="V91" i="1"/>
  <c r="S91" i="1"/>
  <c r="AE26" i="1"/>
  <c r="AH26" i="1"/>
  <c r="O237" i="1"/>
  <c r="R237" i="1"/>
  <c r="S193" i="1"/>
  <c r="V193" i="1"/>
  <c r="Z221" i="1"/>
  <c r="W221" i="1"/>
  <c r="O180" i="1"/>
  <c r="R180" i="1"/>
  <c r="R155" i="1"/>
  <c r="O155" i="1"/>
  <c r="V175" i="1"/>
  <c r="S175" i="1"/>
  <c r="R151" i="1"/>
  <c r="O151" i="1"/>
  <c r="Z169" i="1"/>
  <c r="W169" i="1"/>
  <c r="V99" i="1"/>
  <c r="S99" i="1"/>
  <c r="R81" i="1"/>
  <c r="O81" i="1"/>
  <c r="W126" i="1"/>
  <c r="Z126" i="1"/>
  <c r="S57" i="1"/>
  <c r="V57" i="1"/>
  <c r="V42" i="1"/>
  <c r="S42" i="1"/>
  <c r="W203" i="1"/>
  <c r="Z203" i="1"/>
  <c r="V150" i="1"/>
  <c r="S150" i="1"/>
  <c r="V272" i="1"/>
  <c r="S272" i="1"/>
  <c r="S236" i="1"/>
  <c r="V236" i="1"/>
  <c r="Z270" i="1"/>
  <c r="W270" i="1"/>
  <c r="R191" i="1"/>
  <c r="O191" i="1"/>
  <c r="W141" i="1"/>
  <c r="R139" i="1"/>
  <c r="O139" i="1"/>
  <c r="S133" i="1"/>
  <c r="V133" i="1"/>
  <c r="V132" i="1"/>
  <c r="S132" i="1"/>
  <c r="R79" i="1"/>
  <c r="O79" i="1"/>
  <c r="V127" i="1"/>
  <c r="S127" i="1"/>
  <c r="R88" i="1"/>
  <c r="O88" i="1"/>
  <c r="AA28" i="1"/>
  <c r="AD28" i="1"/>
  <c r="V74" i="1"/>
  <c r="S74" i="1"/>
  <c r="R199" i="1"/>
  <c r="O199" i="1"/>
  <c r="S80" i="1"/>
  <c r="V80" i="1"/>
  <c r="R265" i="1"/>
  <c r="O265" i="1"/>
  <c r="V268" i="1"/>
  <c r="S268" i="1"/>
  <c r="V260" i="1"/>
  <c r="S260" i="1"/>
  <c r="S249" i="1"/>
  <c r="V249" i="1"/>
  <c r="S214" i="1"/>
  <c r="V214" i="1"/>
  <c r="V189" i="1"/>
  <c r="S189" i="1"/>
  <c r="AA250" i="1"/>
  <c r="AD250" i="1"/>
  <c r="R144" i="1"/>
  <c r="O144" i="1"/>
  <c r="W135" i="1"/>
  <c r="Z135" i="1"/>
  <c r="V101" i="1"/>
  <c r="S101" i="1"/>
  <c r="V96" i="1"/>
  <c r="S96" i="1"/>
  <c r="AA113" i="1"/>
  <c r="AD113" i="1"/>
  <c r="V77" i="1"/>
  <c r="S77" i="1"/>
  <c r="S58" i="1"/>
  <c r="V58" i="1"/>
  <c r="V69" i="1"/>
  <c r="S69" i="1"/>
  <c r="V45" i="1"/>
  <c r="S45" i="1"/>
  <c r="S66" i="1"/>
  <c r="V66" i="1"/>
  <c r="S32" i="1"/>
  <c r="V32" i="1"/>
  <c r="R253" i="1"/>
  <c r="O253" i="1"/>
  <c r="V257" i="1"/>
  <c r="S257" i="1"/>
  <c r="V240" i="1"/>
  <c r="S240" i="1"/>
  <c r="V238" i="1"/>
  <c r="S238" i="1"/>
  <c r="S178" i="1"/>
  <c r="V178" i="1"/>
  <c r="S187" i="1"/>
  <c r="V187" i="1"/>
  <c r="O200" i="1"/>
  <c r="R200" i="1"/>
  <c r="S143" i="1"/>
  <c r="V143" i="1"/>
  <c r="AD167" i="1"/>
  <c r="AA167" i="1"/>
  <c r="Z136" i="1"/>
  <c r="W136" i="1"/>
  <c r="V121" i="1"/>
  <c r="S121" i="1"/>
  <c r="W146" i="1"/>
  <c r="Z146" i="1"/>
  <c r="O84" i="1"/>
  <c r="R84" i="1"/>
  <c r="Z112" i="1"/>
  <c r="W112" i="1"/>
  <c r="Z119" i="1"/>
  <c r="W119" i="1"/>
  <c r="Z97" i="1"/>
  <c r="W97" i="1"/>
  <c r="O23" i="1"/>
  <c r="R23" i="1"/>
  <c r="R31" i="1"/>
  <c r="O31" i="1"/>
  <c r="V7" i="1"/>
  <c r="S7" i="1"/>
  <c r="V12" i="1"/>
  <c r="S12" i="1"/>
  <c r="AD8" i="1"/>
  <c r="AA8" i="1"/>
  <c r="V267" i="1"/>
  <c r="S267" i="1"/>
  <c r="R262" i="1"/>
  <c r="O262" i="1"/>
  <c r="R226" i="1"/>
  <c r="O226" i="1"/>
  <c r="V232" i="1"/>
  <c r="S232" i="1"/>
  <c r="AL215" i="1"/>
  <c r="AI215" i="1"/>
  <c r="O168" i="1"/>
  <c r="R168" i="1"/>
  <c r="R202" i="1"/>
  <c r="O202" i="1"/>
  <c r="V137" i="1"/>
  <c r="S137" i="1"/>
  <c r="AA210" i="1"/>
  <c r="AD210" i="1"/>
  <c r="O131" i="1"/>
  <c r="R131" i="1"/>
  <c r="R90" i="1"/>
  <c r="O90" i="1"/>
  <c r="Z102" i="1"/>
  <c r="W102" i="1"/>
  <c r="V111" i="1"/>
  <c r="S111" i="1"/>
  <c r="W55" i="1"/>
  <c r="Z55" i="1"/>
  <c r="AH83" i="1"/>
  <c r="AE83" i="1"/>
  <c r="S21" i="1"/>
  <c r="V21" i="1"/>
  <c r="S67" i="1"/>
  <c r="V67" i="1"/>
  <c r="V40" i="1"/>
  <c r="S40" i="1"/>
  <c r="V56" i="1"/>
  <c r="S56" i="1"/>
  <c r="Z20" i="1"/>
  <c r="W20" i="1"/>
  <c r="S254" i="1"/>
  <c r="V254" i="1"/>
  <c r="R50" i="1"/>
  <c r="O50" i="1"/>
  <c r="R231" i="1"/>
  <c r="O231" i="1"/>
  <c r="AD227" i="1"/>
  <c r="R241" i="1"/>
  <c r="O241" i="1"/>
  <c r="W115" i="1"/>
  <c r="Z115" i="1"/>
  <c r="V107" i="1"/>
  <c r="S107" i="1"/>
  <c r="Z87" i="1"/>
  <c r="W87" i="1"/>
  <c r="R61" i="1"/>
  <c r="O61" i="1"/>
  <c r="Z35" i="1"/>
  <c r="W35" i="1"/>
  <c r="V22" i="1"/>
  <c r="S22" i="1"/>
  <c r="Z10" i="1"/>
  <c r="W10" i="1"/>
  <c r="V9" i="1"/>
  <c r="S9" i="1"/>
  <c r="S14" i="1"/>
  <c r="V14" i="1"/>
  <c r="AI255" i="1" l="1"/>
  <c r="S273" i="1"/>
  <c r="Z166" i="1"/>
  <c r="AD166" i="1" s="1"/>
  <c r="AA252" i="1"/>
  <c r="AE185" i="1"/>
  <c r="V82" i="1"/>
  <c r="W82" i="1" s="1"/>
  <c r="Z54" i="1"/>
  <c r="AA54" i="1" s="1"/>
  <c r="Z171" i="1"/>
  <c r="AD171" i="1" s="1"/>
  <c r="AA269" i="1"/>
  <c r="W116" i="1"/>
  <c r="AA259" i="1"/>
  <c r="AH177" i="1"/>
  <c r="AL177" i="1" s="1"/>
  <c r="W105" i="1"/>
  <c r="AD170" i="1"/>
  <c r="AE170" i="1" s="1"/>
  <c r="W43" i="1"/>
  <c r="Z220" i="1"/>
  <c r="AA220" i="1" s="1"/>
  <c r="AH122" i="1"/>
  <c r="AI122" i="1" s="1"/>
  <c r="S206" i="1"/>
  <c r="W211" i="1"/>
  <c r="V156" i="1"/>
  <c r="Z156" i="1" s="1"/>
  <c r="Z271" i="1"/>
  <c r="AD271" i="1" s="1"/>
  <c r="AH271" i="1" s="1"/>
  <c r="W140" i="1"/>
  <c r="S211" i="1"/>
  <c r="V25" i="1"/>
  <c r="W25" i="1" s="1"/>
  <c r="Z234" i="1"/>
  <c r="AD234" i="1" s="1"/>
  <c r="W261" i="1"/>
  <c r="AD76" i="1"/>
  <c r="AE76" i="1" s="1"/>
  <c r="V13" i="1"/>
  <c r="Z13" i="1" s="1"/>
  <c r="AA100" i="1"/>
  <c r="S216" i="1"/>
  <c r="W19" i="1"/>
  <c r="S263" i="1"/>
  <c r="V182" i="1"/>
  <c r="Z182" i="1" s="1"/>
  <c r="AA217" i="1"/>
  <c r="AD217" i="1"/>
  <c r="Z85" i="1"/>
  <c r="AD85" i="1" s="1"/>
  <c r="AD247" i="1"/>
  <c r="AH247" i="1" s="1"/>
  <c r="S19" i="1"/>
  <c r="S29" i="1"/>
  <c r="O274" i="1"/>
  <c r="V229" i="1"/>
  <c r="Z229" i="1" s="1"/>
  <c r="V39" i="1"/>
  <c r="Z39" i="1" s="1"/>
  <c r="W244" i="1"/>
  <c r="Z244" i="1"/>
  <c r="W16" i="1"/>
  <c r="W34" i="1"/>
  <c r="V120" i="1"/>
  <c r="S120" i="1"/>
  <c r="S68" i="1"/>
  <c r="V68" i="1"/>
  <c r="Z225" i="1"/>
  <c r="W225" i="1"/>
  <c r="S48" i="1"/>
  <c r="S59" i="1"/>
  <c r="V89" i="1"/>
  <c r="S89" i="1"/>
  <c r="V103" i="1"/>
  <c r="S103" i="1"/>
  <c r="AD245" i="1"/>
  <c r="AA245" i="1"/>
  <c r="V49" i="1"/>
  <c r="S49" i="1"/>
  <c r="Z17" i="1"/>
  <c r="W17" i="1"/>
  <c r="Z209" i="1"/>
  <c r="W209" i="1"/>
  <c r="AD148" i="1"/>
  <c r="AA148" i="1"/>
  <c r="V60" i="1"/>
  <c r="S60" i="1"/>
  <c r="V37" i="1"/>
  <c r="S37" i="1"/>
  <c r="V163" i="1"/>
  <c r="S163" i="1"/>
  <c r="W212" i="1"/>
  <c r="Z212" i="1"/>
  <c r="Z184" i="1"/>
  <c r="W184" i="1"/>
  <c r="W145" i="1"/>
  <c r="Z145" i="1"/>
  <c r="AA195" i="1"/>
  <c r="AD195" i="1"/>
  <c r="V174" i="1"/>
  <c r="S174" i="1"/>
  <c r="S11" i="1"/>
  <c r="V11" i="1"/>
  <c r="S183" i="1"/>
  <c r="V183" i="1"/>
  <c r="V239" i="1"/>
  <c r="S239" i="1"/>
  <c r="AA157" i="1"/>
  <c r="AD157" i="1"/>
  <c r="Z204" i="1"/>
  <c r="W204" i="1"/>
  <c r="S196" i="1"/>
  <c r="V196" i="1"/>
  <c r="V108" i="1"/>
  <c r="S108" i="1"/>
  <c r="Z149" i="1"/>
  <c r="W149" i="1"/>
  <c r="V15" i="1"/>
  <c r="S15" i="1"/>
  <c r="W124" i="1"/>
  <c r="Z124" i="1"/>
  <c r="V109" i="1"/>
  <c r="S109" i="1"/>
  <c r="W197" i="1"/>
  <c r="Z197" i="1"/>
  <c r="W162" i="1"/>
  <c r="Z162" i="1"/>
  <c r="V24" i="1"/>
  <c r="S24" i="1"/>
  <c r="S161" i="1"/>
  <c r="V161" i="1"/>
  <c r="V251" i="1"/>
  <c r="S251" i="1"/>
  <c r="AA172" i="1"/>
  <c r="AD172" i="1"/>
  <c r="S73" i="1"/>
  <c r="V73" i="1"/>
  <c r="Z53" i="1"/>
  <c r="W53" i="1"/>
  <c r="AA35" i="1"/>
  <c r="AD35" i="1"/>
  <c r="W56" i="1"/>
  <c r="Z56" i="1"/>
  <c r="AP215" i="1"/>
  <c r="AM215" i="1"/>
  <c r="W12" i="1"/>
  <c r="Z12" i="1"/>
  <c r="AA119" i="1"/>
  <c r="AD119" i="1"/>
  <c r="AE167" i="1"/>
  <c r="AH167" i="1"/>
  <c r="Z206" i="1"/>
  <c r="W206" i="1"/>
  <c r="Z260" i="1"/>
  <c r="W260" i="1"/>
  <c r="V191" i="1"/>
  <c r="S191" i="1"/>
  <c r="Z272" i="1"/>
  <c r="W272" i="1"/>
  <c r="AA43" i="1"/>
  <c r="AD43" i="1"/>
  <c r="AD221" i="1"/>
  <c r="AA221" i="1"/>
  <c r="Z243" i="1"/>
  <c r="W243" i="1"/>
  <c r="AD44" i="1"/>
  <c r="AA44" i="1"/>
  <c r="Z154" i="1"/>
  <c r="W154" i="1"/>
  <c r="Z94" i="1"/>
  <c r="W94" i="1"/>
  <c r="S173" i="1"/>
  <c r="V173" i="1"/>
  <c r="V233" i="1"/>
  <c r="S233" i="1"/>
  <c r="Z143" i="1"/>
  <c r="W143" i="1"/>
  <c r="Z193" i="1"/>
  <c r="W193" i="1"/>
  <c r="W65" i="1"/>
  <c r="Z65" i="1"/>
  <c r="AE222" i="1"/>
  <c r="AH222" i="1"/>
  <c r="Z18" i="1"/>
  <c r="W18" i="1"/>
  <c r="AD158" i="1"/>
  <c r="AA158" i="1"/>
  <c r="AP255" i="1"/>
  <c r="AM255" i="1"/>
  <c r="V61" i="1"/>
  <c r="S61" i="1"/>
  <c r="V241" i="1"/>
  <c r="S241" i="1"/>
  <c r="AD261" i="1"/>
  <c r="AA261" i="1"/>
  <c r="Z137" i="1"/>
  <c r="W137" i="1"/>
  <c r="V262" i="1"/>
  <c r="S262" i="1"/>
  <c r="Z7" i="1"/>
  <c r="W7" i="1"/>
  <c r="AD112" i="1"/>
  <c r="AA112" i="1"/>
  <c r="Z238" i="1"/>
  <c r="W238" i="1"/>
  <c r="W189" i="1"/>
  <c r="Z189" i="1"/>
  <c r="Z268" i="1"/>
  <c r="W268" i="1"/>
  <c r="AD16" i="1"/>
  <c r="AA16" i="1"/>
  <c r="Z127" i="1"/>
  <c r="W127" i="1"/>
  <c r="V139" i="1"/>
  <c r="S139" i="1"/>
  <c r="Z42" i="1"/>
  <c r="W42" i="1"/>
  <c r="AA169" i="1"/>
  <c r="AD169" i="1"/>
  <c r="V130" i="1"/>
  <c r="S130" i="1"/>
  <c r="Z117" i="1"/>
  <c r="W117" i="1"/>
  <c r="V194" i="1"/>
  <c r="S194" i="1"/>
  <c r="Z47" i="1"/>
  <c r="W47" i="1"/>
  <c r="S27" i="1"/>
  <c r="V27" i="1"/>
  <c r="Z14" i="1"/>
  <c r="W14" i="1"/>
  <c r="AD115" i="1"/>
  <c r="AA115" i="1"/>
  <c r="Z216" i="1"/>
  <c r="W216" i="1"/>
  <c r="AL122" i="1"/>
  <c r="S84" i="1"/>
  <c r="V84" i="1"/>
  <c r="AD134" i="1"/>
  <c r="AA134" i="1"/>
  <c r="AD51" i="1"/>
  <c r="AA51" i="1"/>
  <c r="AD242" i="1"/>
  <c r="AA242" i="1"/>
  <c r="Z36" i="1"/>
  <c r="W36" i="1"/>
  <c r="Z160" i="1"/>
  <c r="W160" i="1"/>
  <c r="Z70" i="1"/>
  <c r="W70" i="1"/>
  <c r="AH159" i="1"/>
  <c r="AE159" i="1"/>
  <c r="V93" i="1"/>
  <c r="S93" i="1"/>
  <c r="Z59" i="1"/>
  <c r="W59" i="1"/>
  <c r="W129" i="1"/>
  <c r="Z129" i="1"/>
  <c r="AE228" i="1"/>
  <c r="AH228" i="1"/>
  <c r="AD87" i="1"/>
  <c r="AA87" i="1"/>
  <c r="V50" i="1"/>
  <c r="S50" i="1"/>
  <c r="Z40" i="1"/>
  <c r="W40" i="1"/>
  <c r="Z111" i="1"/>
  <c r="W111" i="1"/>
  <c r="S202" i="1"/>
  <c r="V202" i="1"/>
  <c r="Z232" i="1"/>
  <c r="W232" i="1"/>
  <c r="V31" i="1"/>
  <c r="S31" i="1"/>
  <c r="W240" i="1"/>
  <c r="Z240" i="1"/>
  <c r="W45" i="1"/>
  <c r="Z45" i="1"/>
  <c r="Z96" i="1"/>
  <c r="W96" i="1"/>
  <c r="V265" i="1"/>
  <c r="S265" i="1"/>
  <c r="W74" i="1"/>
  <c r="Z74" i="1"/>
  <c r="V79" i="1"/>
  <c r="S79" i="1"/>
  <c r="S151" i="1"/>
  <c r="V151" i="1"/>
  <c r="AD211" i="1"/>
  <c r="AA211" i="1"/>
  <c r="Z142" i="1"/>
  <c r="W142" i="1"/>
  <c r="Z246" i="1"/>
  <c r="W246" i="1"/>
  <c r="Z128" i="1"/>
  <c r="W128" i="1"/>
  <c r="S176" i="1"/>
  <c r="V176" i="1"/>
  <c r="AD92" i="1"/>
  <c r="AA92" i="1"/>
  <c r="AD207" i="1"/>
  <c r="AA207" i="1"/>
  <c r="Z67" i="1"/>
  <c r="W67" i="1"/>
  <c r="V23" i="1"/>
  <c r="S23" i="1"/>
  <c r="AD146" i="1"/>
  <c r="AA146" i="1"/>
  <c r="S200" i="1"/>
  <c r="V200" i="1"/>
  <c r="W214" i="1"/>
  <c r="Z214" i="1"/>
  <c r="AA19" i="1"/>
  <c r="AD19" i="1"/>
  <c r="AD141" i="1"/>
  <c r="AA141" i="1"/>
  <c r="AD126" i="1"/>
  <c r="AA126" i="1"/>
  <c r="Z95" i="1"/>
  <c r="W95" i="1"/>
  <c r="Z104" i="1"/>
  <c r="W104" i="1"/>
  <c r="Z152" i="1"/>
  <c r="W152" i="1"/>
  <c r="V52" i="1"/>
  <c r="S52" i="1"/>
  <c r="V165" i="1"/>
  <c r="S165" i="1"/>
  <c r="Z223" i="1"/>
  <c r="W223" i="1"/>
  <c r="V63" i="1"/>
  <c r="S63" i="1"/>
  <c r="Z66" i="1"/>
  <c r="W66" i="1"/>
  <c r="Z9" i="1"/>
  <c r="W9" i="1"/>
  <c r="Z107" i="1"/>
  <c r="W107" i="1"/>
  <c r="AA140" i="1"/>
  <c r="AD140" i="1"/>
  <c r="AH227" i="1"/>
  <c r="AE227" i="1"/>
  <c r="AD102" i="1"/>
  <c r="AA102" i="1"/>
  <c r="W257" i="1"/>
  <c r="Z257" i="1"/>
  <c r="W69" i="1"/>
  <c r="Z69" i="1"/>
  <c r="Z101" i="1"/>
  <c r="W101" i="1"/>
  <c r="Z273" i="1"/>
  <c r="W273" i="1"/>
  <c r="Z150" i="1"/>
  <c r="W150" i="1"/>
  <c r="Z175" i="1"/>
  <c r="W175" i="1"/>
  <c r="S147" i="1"/>
  <c r="V147" i="1"/>
  <c r="S181" i="1"/>
  <c r="V181" i="1"/>
  <c r="AA164" i="1"/>
  <c r="AD164" i="1"/>
  <c r="AA171" i="1"/>
  <c r="W264" i="1"/>
  <c r="Z264" i="1"/>
  <c r="V41" i="1"/>
  <c r="S41" i="1"/>
  <c r="Z254" i="1"/>
  <c r="W254" i="1"/>
  <c r="W21" i="1"/>
  <c r="Z21" i="1"/>
  <c r="V168" i="1"/>
  <c r="S168" i="1"/>
  <c r="Z187" i="1"/>
  <c r="W187" i="1"/>
  <c r="Z58" i="1"/>
  <c r="W58" i="1"/>
  <c r="AD135" i="1"/>
  <c r="AA135" i="1"/>
  <c r="Z80" i="1"/>
  <c r="W80" i="1"/>
  <c r="AH28" i="1"/>
  <c r="AE28" i="1"/>
  <c r="AA203" i="1"/>
  <c r="AD203" i="1"/>
  <c r="Z57" i="1"/>
  <c r="W57" i="1"/>
  <c r="S237" i="1"/>
  <c r="V237" i="1"/>
  <c r="S123" i="1"/>
  <c r="V123" i="1"/>
  <c r="V256" i="1"/>
  <c r="S256" i="1"/>
  <c r="Z62" i="1"/>
  <c r="W62" i="1"/>
  <c r="AD105" i="1"/>
  <c r="AA105" i="1"/>
  <c r="AH259" i="1"/>
  <c r="AE259" i="1"/>
  <c r="Z86" i="1"/>
  <c r="W86" i="1"/>
  <c r="V208" i="1"/>
  <c r="S208" i="1"/>
  <c r="V33" i="1"/>
  <c r="S33" i="1"/>
  <c r="Z48" i="1"/>
  <c r="W48" i="1"/>
  <c r="AA224" i="1"/>
  <c r="AD224" i="1"/>
  <c r="AD75" i="1"/>
  <c r="AA75" i="1"/>
  <c r="S72" i="1"/>
  <c r="V72" i="1"/>
  <c r="S188" i="1"/>
  <c r="V188" i="1"/>
  <c r="V248" i="1"/>
  <c r="S248" i="1"/>
  <c r="V258" i="1"/>
  <c r="S258" i="1"/>
  <c r="AA10" i="1"/>
  <c r="AD10" i="1"/>
  <c r="AH100" i="1"/>
  <c r="AE100" i="1"/>
  <c r="S231" i="1"/>
  <c r="V231" i="1"/>
  <c r="S90" i="1"/>
  <c r="V90" i="1"/>
  <c r="V226" i="1"/>
  <c r="S226" i="1"/>
  <c r="Z267" i="1"/>
  <c r="W267" i="1"/>
  <c r="W121" i="1"/>
  <c r="Z121" i="1"/>
  <c r="V253" i="1"/>
  <c r="S253" i="1"/>
  <c r="W132" i="1"/>
  <c r="Z132" i="1"/>
  <c r="AD270" i="1"/>
  <c r="AA270" i="1"/>
  <c r="V81" i="1"/>
  <c r="S81" i="1"/>
  <c r="V155" i="1"/>
  <c r="S155" i="1"/>
  <c r="Z29" i="1"/>
  <c r="W29" i="1"/>
  <c r="V186" i="1"/>
  <c r="S186" i="1"/>
  <c r="S190" i="1"/>
  <c r="V190" i="1"/>
  <c r="V198" i="1"/>
  <c r="S198" i="1"/>
  <c r="AD153" i="1"/>
  <c r="AA153" i="1"/>
  <c r="S218" i="1"/>
  <c r="V218" i="1"/>
  <c r="AA116" i="1"/>
  <c r="AD116" i="1"/>
  <c r="V131" i="1"/>
  <c r="S131" i="1"/>
  <c r="Z178" i="1"/>
  <c r="W178" i="1"/>
  <c r="Z249" i="1"/>
  <c r="W249" i="1"/>
  <c r="Z133" i="1"/>
  <c r="W133" i="1"/>
  <c r="Z236" i="1"/>
  <c r="W236" i="1"/>
  <c r="AH269" i="1"/>
  <c r="AE269" i="1"/>
  <c r="V180" i="1"/>
  <c r="S180" i="1"/>
  <c r="AP213" i="1"/>
  <c r="AM213" i="1"/>
  <c r="AD34" i="1"/>
  <c r="AA34" i="1"/>
  <c r="AD110" i="1"/>
  <c r="AA110" i="1"/>
  <c r="Z106" i="1"/>
  <c r="W106" i="1"/>
  <c r="V179" i="1"/>
  <c r="S179" i="1"/>
  <c r="Z263" i="1"/>
  <c r="W263" i="1"/>
  <c r="V38" i="1"/>
  <c r="S38" i="1"/>
  <c r="AA71" i="1"/>
  <c r="AD71" i="1"/>
  <c r="Z98" i="1"/>
  <c r="W98" i="1"/>
  <c r="Z22" i="1"/>
  <c r="W22" i="1"/>
  <c r="AD20" i="1"/>
  <c r="AA20" i="1"/>
  <c r="AL83" i="1"/>
  <c r="AI83" i="1"/>
  <c r="AH252" i="1"/>
  <c r="AE252" i="1"/>
  <c r="AE8" i="1"/>
  <c r="AH8" i="1"/>
  <c r="AD97" i="1"/>
  <c r="AA97" i="1"/>
  <c r="AA136" i="1"/>
  <c r="AD136" i="1"/>
  <c r="Z77" i="1"/>
  <c r="W77" i="1"/>
  <c r="S144" i="1"/>
  <c r="V144" i="1"/>
  <c r="S199" i="1"/>
  <c r="V199" i="1"/>
  <c r="V88" i="1"/>
  <c r="S88" i="1"/>
  <c r="AL185" i="1"/>
  <c r="AI185" i="1"/>
  <c r="Z99" i="1"/>
  <c r="W99" i="1"/>
  <c r="Z91" i="1"/>
  <c r="W91" i="1"/>
  <c r="AD230" i="1"/>
  <c r="AA230" i="1"/>
  <c r="Z46" i="1"/>
  <c r="W46" i="1"/>
  <c r="V118" i="1"/>
  <c r="S118" i="1"/>
  <c r="AD30" i="1"/>
  <c r="AA30" i="1"/>
  <c r="Z235" i="1"/>
  <c r="W235" i="1"/>
  <c r="V125" i="1"/>
  <c r="S125" i="1"/>
  <c r="W205" i="1"/>
  <c r="Z205" i="1"/>
  <c r="Z266" i="1"/>
  <c r="W266" i="1"/>
  <c r="AD78" i="1"/>
  <c r="AA78" i="1"/>
  <c r="AA192" i="1"/>
  <c r="AD192" i="1"/>
  <c r="AD55" i="1"/>
  <c r="AA55" i="1"/>
  <c r="AE210" i="1"/>
  <c r="AH210" i="1"/>
  <c r="W32" i="1"/>
  <c r="Z32" i="1"/>
  <c r="AH113" i="1"/>
  <c r="AE113" i="1"/>
  <c r="AE250" i="1"/>
  <c r="AH250" i="1"/>
  <c r="AL26" i="1"/>
  <c r="AI26" i="1"/>
  <c r="W219" i="1"/>
  <c r="Z219" i="1"/>
  <c r="Z114" i="1"/>
  <c r="W114" i="1"/>
  <c r="AH138" i="1"/>
  <c r="AE138" i="1"/>
  <c r="Z64" i="1"/>
  <c r="W64" i="1"/>
  <c r="AA201" i="1"/>
  <c r="AD201" i="1"/>
  <c r="AA166" i="1" l="1"/>
  <c r="AD54" i="1"/>
  <c r="AH54" i="1" s="1"/>
  <c r="Z82" i="1"/>
  <c r="AA82" i="1" s="1"/>
  <c r="AD220" i="1"/>
  <c r="AH220" i="1" s="1"/>
  <c r="AI177" i="1"/>
  <c r="W156" i="1"/>
  <c r="AA271" i="1"/>
  <c r="AH170" i="1"/>
  <c r="AE271" i="1"/>
  <c r="W39" i="1"/>
  <c r="AE247" i="1"/>
  <c r="AA234" i="1"/>
  <c r="AA85" i="1"/>
  <c r="Z25" i="1"/>
  <c r="AD25" i="1" s="1"/>
  <c r="W229" i="1"/>
  <c r="AH76" i="1"/>
  <c r="AI76" i="1" s="1"/>
  <c r="W13" i="1"/>
  <c r="W182" i="1"/>
  <c r="AH217" i="1"/>
  <c r="AE217" i="1"/>
  <c r="AD225" i="1"/>
  <c r="AA225" i="1"/>
  <c r="Z68" i="1"/>
  <c r="W68" i="1"/>
  <c r="AE245" i="1"/>
  <c r="AH245" i="1"/>
  <c r="Z120" i="1"/>
  <c r="W120" i="1"/>
  <c r="W103" i="1"/>
  <c r="Z103" i="1"/>
  <c r="W89" i="1"/>
  <c r="Z89" i="1"/>
  <c r="AD244" i="1"/>
  <c r="AA244" i="1"/>
  <c r="Z161" i="1"/>
  <c r="W161" i="1"/>
  <c r="AA124" i="1"/>
  <c r="AD124" i="1"/>
  <c r="AH157" i="1"/>
  <c r="AE157" i="1"/>
  <c r="AD145" i="1"/>
  <c r="AA145" i="1"/>
  <c r="Z24" i="1"/>
  <c r="W24" i="1"/>
  <c r="Z15" i="1"/>
  <c r="W15" i="1"/>
  <c r="W239" i="1"/>
  <c r="Z239" i="1"/>
  <c r="AD184" i="1"/>
  <c r="AA184" i="1"/>
  <c r="AD13" i="1"/>
  <c r="AA13" i="1"/>
  <c r="Z183" i="1"/>
  <c r="W183" i="1"/>
  <c r="AA212" i="1"/>
  <c r="AD212" i="1"/>
  <c r="AD229" i="1"/>
  <c r="AA229" i="1"/>
  <c r="AD149" i="1"/>
  <c r="AA149" i="1"/>
  <c r="AH148" i="1"/>
  <c r="AE148" i="1"/>
  <c r="S274" i="1"/>
  <c r="W73" i="1"/>
  <c r="Z73" i="1"/>
  <c r="AD162" i="1"/>
  <c r="AA162" i="1"/>
  <c r="W11" i="1"/>
  <c r="Z11" i="1"/>
  <c r="Z108" i="1"/>
  <c r="W108" i="1"/>
  <c r="W163" i="1"/>
  <c r="Z163" i="1"/>
  <c r="AA209" i="1"/>
  <c r="AD209" i="1"/>
  <c r="AE172" i="1"/>
  <c r="AH172" i="1"/>
  <c r="AD197" i="1"/>
  <c r="AA197" i="1"/>
  <c r="Z196" i="1"/>
  <c r="W196" i="1"/>
  <c r="W174" i="1"/>
  <c r="Z174" i="1"/>
  <c r="W37" i="1"/>
  <c r="Z37" i="1"/>
  <c r="AD17" i="1"/>
  <c r="AA17" i="1"/>
  <c r="AH195" i="1"/>
  <c r="AE195" i="1"/>
  <c r="W251" i="1"/>
  <c r="Z251" i="1"/>
  <c r="Z109" i="1"/>
  <c r="W109" i="1"/>
  <c r="AA204" i="1"/>
  <c r="AD204" i="1"/>
  <c r="Z60" i="1"/>
  <c r="W60" i="1"/>
  <c r="Z49" i="1"/>
  <c r="W49" i="1"/>
  <c r="AH55" i="1"/>
  <c r="AE55" i="1"/>
  <c r="W88" i="1"/>
  <c r="Z88" i="1"/>
  <c r="AD263" i="1"/>
  <c r="AA263" i="1"/>
  <c r="Z198" i="1"/>
  <c r="W198" i="1"/>
  <c r="Z248" i="1"/>
  <c r="W248" i="1"/>
  <c r="AD62" i="1"/>
  <c r="AA62" i="1"/>
  <c r="Z168" i="1"/>
  <c r="W168" i="1"/>
  <c r="AD66" i="1"/>
  <c r="AA66" i="1"/>
  <c r="AD67" i="1"/>
  <c r="AA67" i="1"/>
  <c r="AD142" i="1"/>
  <c r="AA142" i="1"/>
  <c r="W79" i="1"/>
  <c r="Z79" i="1"/>
  <c r="Z31" i="1"/>
  <c r="W31" i="1"/>
  <c r="AH87" i="1"/>
  <c r="AE87" i="1"/>
  <c r="Z93" i="1"/>
  <c r="W93" i="1"/>
  <c r="AH242" i="1"/>
  <c r="AE242" i="1"/>
  <c r="AH115" i="1"/>
  <c r="AE115" i="1"/>
  <c r="AD12" i="1"/>
  <c r="AA12" i="1"/>
  <c r="AL250" i="1"/>
  <c r="AI250" i="1"/>
  <c r="AD205" i="1"/>
  <c r="AA205" i="1"/>
  <c r="Z199" i="1"/>
  <c r="W199" i="1"/>
  <c r="AL8" i="1"/>
  <c r="AI8" i="1"/>
  <c r="AD121" i="1"/>
  <c r="AA121" i="1"/>
  <c r="W188" i="1"/>
  <c r="Z188" i="1"/>
  <c r="AD21" i="1"/>
  <c r="AA21" i="1"/>
  <c r="AE164" i="1"/>
  <c r="AH164" i="1"/>
  <c r="AD214" i="1"/>
  <c r="AA214" i="1"/>
  <c r="W176" i="1"/>
  <c r="Z176" i="1"/>
  <c r="AA74" i="1"/>
  <c r="AD74" i="1"/>
  <c r="AP177" i="1"/>
  <c r="AM177" i="1"/>
  <c r="AD193" i="1"/>
  <c r="AA193" i="1"/>
  <c r="AH221" i="1"/>
  <c r="AE221" i="1"/>
  <c r="AA64" i="1"/>
  <c r="AD64" i="1"/>
  <c r="Z253" i="1"/>
  <c r="W253" i="1"/>
  <c r="AL138" i="1"/>
  <c r="AI138" i="1"/>
  <c r="AD46" i="1"/>
  <c r="AA46" i="1"/>
  <c r="AD98" i="1"/>
  <c r="AA98" i="1"/>
  <c r="W179" i="1"/>
  <c r="Z179" i="1"/>
  <c r="AA133" i="1"/>
  <c r="AD133" i="1"/>
  <c r="Z81" i="1"/>
  <c r="W81" i="1"/>
  <c r="AL100" i="1"/>
  <c r="AI100" i="1"/>
  <c r="W33" i="1"/>
  <c r="Z33" i="1"/>
  <c r="Z256" i="1"/>
  <c r="W256" i="1"/>
  <c r="AA80" i="1"/>
  <c r="AD80" i="1"/>
  <c r="AD273" i="1"/>
  <c r="AA273" i="1"/>
  <c r="AH102" i="1"/>
  <c r="AE102" i="1"/>
  <c r="Z52" i="1"/>
  <c r="W52" i="1"/>
  <c r="AL247" i="1"/>
  <c r="AI247" i="1"/>
  <c r="AA232" i="1"/>
  <c r="AD232" i="1"/>
  <c r="AD14" i="1"/>
  <c r="AA14" i="1"/>
  <c r="AL271" i="1"/>
  <c r="AI271" i="1"/>
  <c r="AH158" i="1"/>
  <c r="AE158" i="1"/>
  <c r="Z130" i="1"/>
  <c r="W130" i="1"/>
  <c r="AH201" i="1"/>
  <c r="AE201" i="1"/>
  <c r="Z144" i="1"/>
  <c r="W144" i="1"/>
  <c r="AH116" i="1"/>
  <c r="AE116" i="1"/>
  <c r="AH10" i="1"/>
  <c r="AE10" i="1"/>
  <c r="Z72" i="1"/>
  <c r="W72" i="1"/>
  <c r="Z123" i="1"/>
  <c r="W123" i="1"/>
  <c r="W181" i="1"/>
  <c r="Z181" i="1"/>
  <c r="Z200" i="1"/>
  <c r="W200" i="1"/>
  <c r="Z202" i="1"/>
  <c r="W202" i="1"/>
  <c r="Z27" i="1"/>
  <c r="W27" i="1"/>
  <c r="AD94" i="1"/>
  <c r="AA94" i="1"/>
  <c r="AT215" i="1"/>
  <c r="AQ215" i="1"/>
  <c r="AD22" i="1"/>
  <c r="AA22" i="1"/>
  <c r="AD114" i="1"/>
  <c r="AA114" i="1"/>
  <c r="AL113" i="1"/>
  <c r="AI113" i="1"/>
  <c r="AH166" i="1"/>
  <c r="AE166" i="1"/>
  <c r="Z125" i="1"/>
  <c r="W125" i="1"/>
  <c r="AE230" i="1"/>
  <c r="AH230" i="1"/>
  <c r="AL252" i="1"/>
  <c r="AI252" i="1"/>
  <c r="AD106" i="1"/>
  <c r="AA106" i="1"/>
  <c r="AD249" i="1"/>
  <c r="AA249" i="1"/>
  <c r="AD156" i="1"/>
  <c r="AA156" i="1"/>
  <c r="AE270" i="1"/>
  <c r="AH270" i="1"/>
  <c r="AA267" i="1"/>
  <c r="AD267" i="1"/>
  <c r="Z208" i="1"/>
  <c r="W208" i="1"/>
  <c r="AH135" i="1"/>
  <c r="AE135" i="1"/>
  <c r="AD254" i="1"/>
  <c r="AA254" i="1"/>
  <c r="AA101" i="1"/>
  <c r="AD101" i="1"/>
  <c r="AL227" i="1"/>
  <c r="AI227" i="1"/>
  <c r="AA152" i="1"/>
  <c r="AD152" i="1"/>
  <c r="AH126" i="1"/>
  <c r="AE126" i="1"/>
  <c r="AH211" i="1"/>
  <c r="AE211" i="1"/>
  <c r="Z265" i="1"/>
  <c r="W265" i="1"/>
  <c r="AL159" i="1"/>
  <c r="AI159" i="1"/>
  <c r="AE51" i="1"/>
  <c r="AH51" i="1"/>
  <c r="W139" i="1"/>
  <c r="Z139" i="1"/>
  <c r="AA238" i="1"/>
  <c r="AD238" i="1"/>
  <c r="AD18" i="1"/>
  <c r="AA18" i="1"/>
  <c r="AH43" i="1"/>
  <c r="AE43" i="1"/>
  <c r="AD56" i="1"/>
  <c r="AA56" i="1"/>
  <c r="AD219" i="1"/>
  <c r="AA219" i="1"/>
  <c r="AD32" i="1"/>
  <c r="AA32" i="1"/>
  <c r="Z218" i="1"/>
  <c r="W218" i="1"/>
  <c r="W190" i="1"/>
  <c r="Z190" i="1"/>
  <c r="W237" i="1"/>
  <c r="Z237" i="1"/>
  <c r="Z147" i="1"/>
  <c r="W147" i="1"/>
  <c r="AD69" i="1"/>
  <c r="AA69" i="1"/>
  <c r="AH140" i="1"/>
  <c r="AE140" i="1"/>
  <c r="Z151" i="1"/>
  <c r="W151" i="1"/>
  <c r="AL228" i="1"/>
  <c r="AI228" i="1"/>
  <c r="Z84" i="1"/>
  <c r="W84" i="1"/>
  <c r="AL222" i="1"/>
  <c r="AI222" i="1"/>
  <c r="AA143" i="1"/>
  <c r="AD143" i="1"/>
  <c r="AD154" i="1"/>
  <c r="AA154" i="1"/>
  <c r="AA260" i="1"/>
  <c r="AD260" i="1"/>
  <c r="AD236" i="1"/>
  <c r="AA236" i="1"/>
  <c r="AT255" i="1"/>
  <c r="AQ255" i="1"/>
  <c r="AD91" i="1"/>
  <c r="AA91" i="1"/>
  <c r="AD77" i="1"/>
  <c r="AA77" i="1"/>
  <c r="AP83" i="1"/>
  <c r="AM83" i="1"/>
  <c r="W180" i="1"/>
  <c r="Z180" i="1"/>
  <c r="AA178" i="1"/>
  <c r="AD178" i="1"/>
  <c r="W226" i="1"/>
  <c r="Z226" i="1"/>
  <c r="AH75" i="1"/>
  <c r="AE75" i="1"/>
  <c r="AA86" i="1"/>
  <c r="AD86" i="1"/>
  <c r="AD58" i="1"/>
  <c r="AA58" i="1"/>
  <c r="Z41" i="1"/>
  <c r="W41" i="1"/>
  <c r="AD104" i="1"/>
  <c r="AA104" i="1"/>
  <c r="AH146" i="1"/>
  <c r="AE146" i="1"/>
  <c r="AE234" i="1"/>
  <c r="AH234" i="1"/>
  <c r="AD128" i="1"/>
  <c r="AA128" i="1"/>
  <c r="AD96" i="1"/>
  <c r="AA96" i="1"/>
  <c r="AD111" i="1"/>
  <c r="AA111" i="1"/>
  <c r="AD70" i="1"/>
  <c r="AA70" i="1"/>
  <c r="AH134" i="1"/>
  <c r="AE134" i="1"/>
  <c r="AD47" i="1"/>
  <c r="AA47" i="1"/>
  <c r="AA127" i="1"/>
  <c r="AD127" i="1"/>
  <c r="AH112" i="1"/>
  <c r="AE112" i="1"/>
  <c r="AH261" i="1"/>
  <c r="AE261" i="1"/>
  <c r="Z118" i="1"/>
  <c r="W118" i="1"/>
  <c r="AH97" i="1"/>
  <c r="AE97" i="1"/>
  <c r="AT213" i="1"/>
  <c r="AQ213" i="1"/>
  <c r="AD48" i="1"/>
  <c r="AA48" i="1"/>
  <c r="AL28" i="1"/>
  <c r="AI28" i="1"/>
  <c r="AH171" i="1"/>
  <c r="AE171" i="1"/>
  <c r="Z165" i="1"/>
  <c r="W165" i="1"/>
  <c r="AH192" i="1"/>
  <c r="AE192" i="1"/>
  <c r="AH71" i="1"/>
  <c r="AE71" i="1"/>
  <c r="AA132" i="1"/>
  <c r="AD132" i="1"/>
  <c r="Z90" i="1"/>
  <c r="W90" i="1"/>
  <c r="AH224" i="1"/>
  <c r="AE224" i="1"/>
  <c r="AD264" i="1"/>
  <c r="AA264" i="1"/>
  <c r="AA257" i="1"/>
  <c r="AD257" i="1"/>
  <c r="AD45" i="1"/>
  <c r="AA45" i="1"/>
  <c r="AD129" i="1"/>
  <c r="AA129" i="1"/>
  <c r="AH169" i="1"/>
  <c r="AE169" i="1"/>
  <c r="AD65" i="1"/>
  <c r="AA65" i="1"/>
  <c r="W233" i="1"/>
  <c r="Z233" i="1"/>
  <c r="AH44" i="1"/>
  <c r="AE44" i="1"/>
  <c r="AD272" i="1"/>
  <c r="AA272" i="1"/>
  <c r="AA206" i="1"/>
  <c r="AD206" i="1"/>
  <c r="Z155" i="1"/>
  <c r="W155" i="1"/>
  <c r="AA235" i="1"/>
  <c r="AD235" i="1"/>
  <c r="AD99" i="1"/>
  <c r="AA99" i="1"/>
  <c r="AH20" i="1"/>
  <c r="AE20" i="1"/>
  <c r="AH110" i="1"/>
  <c r="AE110" i="1"/>
  <c r="AE153" i="1"/>
  <c r="AH153" i="1"/>
  <c r="Z186" i="1"/>
  <c r="W186" i="1"/>
  <c r="AL259" i="1"/>
  <c r="AI259" i="1"/>
  <c r="AD57" i="1"/>
  <c r="AA57" i="1"/>
  <c r="AD187" i="1"/>
  <c r="AA187" i="1"/>
  <c r="AA175" i="1"/>
  <c r="AD175" i="1"/>
  <c r="AD107" i="1"/>
  <c r="AA107" i="1"/>
  <c r="Z63" i="1"/>
  <c r="W63" i="1"/>
  <c r="AA95" i="1"/>
  <c r="AD95" i="1"/>
  <c r="Z23" i="1"/>
  <c r="W23" i="1"/>
  <c r="AH207" i="1"/>
  <c r="AE207" i="1"/>
  <c r="AD40" i="1"/>
  <c r="AA40" i="1"/>
  <c r="AD160" i="1"/>
  <c r="AA160" i="1"/>
  <c r="AH85" i="1"/>
  <c r="AE85" i="1"/>
  <c r="AP122" i="1"/>
  <c r="AM122" i="1"/>
  <c r="W194" i="1"/>
  <c r="Z194" i="1"/>
  <c r="AH16" i="1"/>
  <c r="AE16" i="1"/>
  <c r="AD7" i="1"/>
  <c r="AA7" i="1"/>
  <c r="W241" i="1"/>
  <c r="Z241" i="1"/>
  <c r="Z173" i="1"/>
  <c r="W173" i="1"/>
  <c r="AL167" i="1"/>
  <c r="AI167" i="1"/>
  <c r="AH35" i="1"/>
  <c r="AE35" i="1"/>
  <c r="AL210" i="1"/>
  <c r="AI210" i="1"/>
  <c r="AE136" i="1"/>
  <c r="AH136" i="1"/>
  <c r="Z231" i="1"/>
  <c r="W231" i="1"/>
  <c r="AH203" i="1"/>
  <c r="AE203" i="1"/>
  <c r="AD240" i="1"/>
  <c r="AA240" i="1"/>
  <c r="AD243" i="1"/>
  <c r="AA243" i="1"/>
  <c r="Z191" i="1"/>
  <c r="W191" i="1"/>
  <c r="AD266" i="1"/>
  <c r="AA266" i="1"/>
  <c r="AA42" i="1"/>
  <c r="AD42" i="1"/>
  <c r="AP26" i="1"/>
  <c r="AM26" i="1"/>
  <c r="AE78" i="1"/>
  <c r="AH78" i="1"/>
  <c r="AH30" i="1"/>
  <c r="AE30" i="1"/>
  <c r="AP185" i="1"/>
  <c r="AM185" i="1"/>
  <c r="Z38" i="1"/>
  <c r="W38" i="1"/>
  <c r="AH34" i="1"/>
  <c r="AE34" i="1"/>
  <c r="AL269" i="1"/>
  <c r="AI269" i="1"/>
  <c r="Z131" i="1"/>
  <c r="W131" i="1"/>
  <c r="AD29" i="1"/>
  <c r="AA29" i="1"/>
  <c r="Z258" i="1"/>
  <c r="W258" i="1"/>
  <c r="AH105" i="1"/>
  <c r="AE105" i="1"/>
  <c r="AD150" i="1"/>
  <c r="AA150" i="1"/>
  <c r="AA9" i="1"/>
  <c r="AD9" i="1"/>
  <c r="AD223" i="1"/>
  <c r="AA223" i="1"/>
  <c r="AE141" i="1"/>
  <c r="AH141" i="1"/>
  <c r="AA182" i="1"/>
  <c r="AD182" i="1"/>
  <c r="AH92" i="1"/>
  <c r="AE92" i="1"/>
  <c r="AD246" i="1"/>
  <c r="AA246" i="1"/>
  <c r="Z50" i="1"/>
  <c r="W50" i="1"/>
  <c r="AD59" i="1"/>
  <c r="AA59" i="1"/>
  <c r="AD36" i="1"/>
  <c r="AA36" i="1"/>
  <c r="AD216" i="1"/>
  <c r="AA216" i="1"/>
  <c r="AD117" i="1"/>
  <c r="AA117" i="1"/>
  <c r="AD268" i="1"/>
  <c r="AA268" i="1"/>
  <c r="W262" i="1"/>
  <c r="Z262" i="1"/>
  <c r="Z61" i="1"/>
  <c r="W61" i="1"/>
  <c r="AH119" i="1"/>
  <c r="AE119" i="1"/>
  <c r="AA137" i="1"/>
  <c r="AD137" i="1"/>
  <c r="AH19" i="1"/>
  <c r="AE19" i="1"/>
  <c r="AA189" i="1"/>
  <c r="AD189" i="1"/>
  <c r="AD39" i="1"/>
  <c r="AA39" i="1"/>
  <c r="AA53" i="1"/>
  <c r="AD53" i="1"/>
  <c r="AD82" i="1" l="1"/>
  <c r="AH82" i="1" s="1"/>
  <c r="AE220" i="1"/>
  <c r="AE54" i="1"/>
  <c r="AA25" i="1"/>
  <c r="AL76" i="1"/>
  <c r="AM76" i="1" s="1"/>
  <c r="AI170" i="1"/>
  <c r="AL170" i="1"/>
  <c r="W274" i="1"/>
  <c r="AL217" i="1"/>
  <c r="AI217" i="1"/>
  <c r="AD103" i="1"/>
  <c r="AA103" i="1"/>
  <c r="AA120" i="1"/>
  <c r="AD120" i="1"/>
  <c r="AL245" i="1"/>
  <c r="AI245" i="1"/>
  <c r="AD89" i="1"/>
  <c r="AA89" i="1"/>
  <c r="AD68" i="1"/>
  <c r="AA68" i="1"/>
  <c r="AH244" i="1"/>
  <c r="AE244" i="1"/>
  <c r="AE225" i="1"/>
  <c r="AH225" i="1"/>
  <c r="AD11" i="1"/>
  <c r="AA11" i="1"/>
  <c r="AD161" i="1"/>
  <c r="AA161" i="1"/>
  <c r="AD109" i="1"/>
  <c r="AA109" i="1"/>
  <c r="AA196" i="1"/>
  <c r="AD196" i="1"/>
  <c r="AH212" i="1"/>
  <c r="AE212" i="1"/>
  <c r="AL172" i="1"/>
  <c r="AI172" i="1"/>
  <c r="AD73" i="1"/>
  <c r="AA73" i="1"/>
  <c r="AA183" i="1"/>
  <c r="AD183" i="1"/>
  <c r="AD24" i="1"/>
  <c r="AA24" i="1"/>
  <c r="AI195" i="1"/>
  <c r="AL195" i="1"/>
  <c r="AD251" i="1"/>
  <c r="AA251" i="1"/>
  <c r="AE209" i="1"/>
  <c r="AH209" i="1"/>
  <c r="AH145" i="1"/>
  <c r="AE145" i="1"/>
  <c r="AE162" i="1"/>
  <c r="AH162" i="1"/>
  <c r="AD49" i="1"/>
  <c r="AA49" i="1"/>
  <c r="AH197" i="1"/>
  <c r="AE197" i="1"/>
  <c r="AE17" i="1"/>
  <c r="AH17" i="1"/>
  <c r="AD37" i="1"/>
  <c r="AA37" i="1"/>
  <c r="AA163" i="1"/>
  <c r="AD163" i="1"/>
  <c r="AL148" i="1"/>
  <c r="AI148" i="1"/>
  <c r="AE13" i="1"/>
  <c r="AH13" i="1"/>
  <c r="AL157" i="1"/>
  <c r="AI157" i="1"/>
  <c r="AD60" i="1"/>
  <c r="AA60" i="1"/>
  <c r="AE124" i="1"/>
  <c r="AH124" i="1"/>
  <c r="AD15" i="1"/>
  <c r="AA15" i="1"/>
  <c r="AE204" i="1"/>
  <c r="AH204" i="1"/>
  <c r="AA174" i="1"/>
  <c r="AD174" i="1"/>
  <c r="AE149" i="1"/>
  <c r="AH149" i="1"/>
  <c r="AH184" i="1"/>
  <c r="AE184" i="1"/>
  <c r="AD108" i="1"/>
  <c r="AA108" i="1"/>
  <c r="AD239" i="1"/>
  <c r="AA239" i="1"/>
  <c r="AE229" i="1"/>
  <c r="AH229" i="1"/>
  <c r="AH214" i="1"/>
  <c r="AE214" i="1"/>
  <c r="AH268" i="1"/>
  <c r="AE268" i="1"/>
  <c r="AH59" i="1"/>
  <c r="AE59" i="1"/>
  <c r="AL105" i="1"/>
  <c r="AI105" i="1"/>
  <c r="AL34" i="1"/>
  <c r="AI34" i="1"/>
  <c r="AE160" i="1"/>
  <c r="AH160" i="1"/>
  <c r="AP259" i="1"/>
  <c r="AM259" i="1"/>
  <c r="AL110" i="1"/>
  <c r="AI110" i="1"/>
  <c r="AL44" i="1"/>
  <c r="AI44" i="1"/>
  <c r="AL71" i="1"/>
  <c r="AI71" i="1"/>
  <c r="AH48" i="1"/>
  <c r="AE48" i="1"/>
  <c r="AL112" i="1"/>
  <c r="AI112" i="1"/>
  <c r="AE111" i="1"/>
  <c r="AH111" i="1"/>
  <c r="AT83" i="1"/>
  <c r="AQ83" i="1"/>
  <c r="AX255" i="1"/>
  <c r="AU255" i="1"/>
  <c r="AL51" i="1"/>
  <c r="AI51" i="1"/>
  <c r="AA33" i="1"/>
  <c r="AD33" i="1"/>
  <c r="AH42" i="1"/>
  <c r="AE42" i="1"/>
  <c r="AD233" i="1"/>
  <c r="AA233" i="1"/>
  <c r="AH257" i="1"/>
  <c r="AE257" i="1"/>
  <c r="AH127" i="1"/>
  <c r="AE127" i="1"/>
  <c r="AD84" i="1"/>
  <c r="AA84" i="1"/>
  <c r="AH56" i="1"/>
  <c r="AE56" i="1"/>
  <c r="AH254" i="1"/>
  <c r="AE254" i="1"/>
  <c r="AH249" i="1"/>
  <c r="AE249" i="1"/>
  <c r="AL166" i="1"/>
  <c r="AI166" i="1"/>
  <c r="AD202" i="1"/>
  <c r="AA202" i="1"/>
  <c r="AI116" i="1"/>
  <c r="AL116" i="1"/>
  <c r="AH62" i="1"/>
  <c r="AE62" i="1"/>
  <c r="AD50" i="1"/>
  <c r="AA50" i="1"/>
  <c r="AA258" i="1"/>
  <c r="AD258" i="1"/>
  <c r="AD38" i="1"/>
  <c r="AA38" i="1"/>
  <c r="AE7" i="1"/>
  <c r="AH7" i="1"/>
  <c r="AE40" i="1"/>
  <c r="AH40" i="1"/>
  <c r="AD63" i="1"/>
  <c r="AA63" i="1"/>
  <c r="AI20" i="1"/>
  <c r="AL20" i="1"/>
  <c r="AH96" i="1"/>
  <c r="AE96" i="1"/>
  <c r="AD41" i="1"/>
  <c r="AA41" i="1"/>
  <c r="AH77" i="1"/>
  <c r="AE77" i="1"/>
  <c r="AE236" i="1"/>
  <c r="AH236" i="1"/>
  <c r="AA237" i="1"/>
  <c r="AD237" i="1"/>
  <c r="AL164" i="1"/>
  <c r="AI164" i="1"/>
  <c r="AD147" i="1"/>
  <c r="AA147" i="1"/>
  <c r="AH53" i="1"/>
  <c r="AE53" i="1"/>
  <c r="AH178" i="1"/>
  <c r="AE178" i="1"/>
  <c r="AE260" i="1"/>
  <c r="AH260" i="1"/>
  <c r="AP228" i="1"/>
  <c r="AM228" i="1"/>
  <c r="AL43" i="1"/>
  <c r="AI43" i="1"/>
  <c r="AM159" i="1"/>
  <c r="AP159" i="1"/>
  <c r="AL126" i="1"/>
  <c r="AI126" i="1"/>
  <c r="AI135" i="1"/>
  <c r="AL135" i="1"/>
  <c r="AP113" i="1"/>
  <c r="AM113" i="1"/>
  <c r="AH94" i="1"/>
  <c r="AE94" i="1"/>
  <c r="AD200" i="1"/>
  <c r="AA200" i="1"/>
  <c r="AI220" i="1"/>
  <c r="AL220" i="1"/>
  <c r="AP100" i="1"/>
  <c r="AM100" i="1"/>
  <c r="AH46" i="1"/>
  <c r="AE46" i="1"/>
  <c r="AL221" i="1"/>
  <c r="AI221" i="1"/>
  <c r="AP8" i="1"/>
  <c r="AM8" i="1"/>
  <c r="AL242" i="1"/>
  <c r="AI242" i="1"/>
  <c r="AD248" i="1"/>
  <c r="AA248" i="1"/>
  <c r="AL19" i="1"/>
  <c r="AI19" i="1"/>
  <c r="AL119" i="1"/>
  <c r="AI119" i="1"/>
  <c r="AH117" i="1"/>
  <c r="AE117" i="1"/>
  <c r="AH223" i="1"/>
  <c r="AE223" i="1"/>
  <c r="AE29" i="1"/>
  <c r="AH29" i="1"/>
  <c r="AQ185" i="1"/>
  <c r="AT185" i="1"/>
  <c r="AH266" i="1"/>
  <c r="AE266" i="1"/>
  <c r="AL203" i="1"/>
  <c r="AI203" i="1"/>
  <c r="AP210" i="1"/>
  <c r="AM210" i="1"/>
  <c r="AL16" i="1"/>
  <c r="AI16" i="1"/>
  <c r="AH107" i="1"/>
  <c r="AE107" i="1"/>
  <c r="AA186" i="1"/>
  <c r="AD186" i="1"/>
  <c r="AH99" i="1"/>
  <c r="AE99" i="1"/>
  <c r="AD155" i="1"/>
  <c r="AA155" i="1"/>
  <c r="AH65" i="1"/>
  <c r="AE65" i="1"/>
  <c r="AH264" i="1"/>
  <c r="AE264" i="1"/>
  <c r="AL192" i="1"/>
  <c r="AI192" i="1"/>
  <c r="AX213" i="1"/>
  <c r="AU213" i="1"/>
  <c r="AH128" i="1"/>
  <c r="AE128" i="1"/>
  <c r="AH58" i="1"/>
  <c r="AE58" i="1"/>
  <c r="AH91" i="1"/>
  <c r="AE91" i="1"/>
  <c r="AA190" i="1"/>
  <c r="AD190" i="1"/>
  <c r="AH152" i="1"/>
  <c r="AE152" i="1"/>
  <c r="AD181" i="1"/>
  <c r="AA181" i="1"/>
  <c r="AH232" i="1"/>
  <c r="AE232" i="1"/>
  <c r="AE142" i="1"/>
  <c r="AH142" i="1"/>
  <c r="AP76" i="1"/>
  <c r="AH9" i="1"/>
  <c r="AE9" i="1"/>
  <c r="AD194" i="1"/>
  <c r="AA194" i="1"/>
  <c r="AE175" i="1"/>
  <c r="AH175" i="1"/>
  <c r="AI153" i="1"/>
  <c r="AL153" i="1"/>
  <c r="AE235" i="1"/>
  <c r="AH235" i="1"/>
  <c r="AI234" i="1"/>
  <c r="AL234" i="1"/>
  <c r="AE86" i="1"/>
  <c r="AH86" i="1"/>
  <c r="AD180" i="1"/>
  <c r="AA180" i="1"/>
  <c r="AD151" i="1"/>
  <c r="AA151" i="1"/>
  <c r="AH18" i="1"/>
  <c r="AE18" i="1"/>
  <c r="AD208" i="1"/>
  <c r="AA208" i="1"/>
  <c r="AH106" i="1"/>
  <c r="AE106" i="1"/>
  <c r="AH114" i="1"/>
  <c r="AE114" i="1"/>
  <c r="AA144" i="1"/>
  <c r="AD144" i="1"/>
  <c r="AP271" i="1"/>
  <c r="AM271" i="1"/>
  <c r="AL102" i="1"/>
  <c r="AI102" i="1"/>
  <c r="AD81" i="1"/>
  <c r="AA81" i="1"/>
  <c r="AE193" i="1"/>
  <c r="AH193" i="1"/>
  <c r="AH21" i="1"/>
  <c r="AE21" i="1"/>
  <c r="AD199" i="1"/>
  <c r="AA199" i="1"/>
  <c r="AD93" i="1"/>
  <c r="AA93" i="1"/>
  <c r="AH67" i="1"/>
  <c r="AE67" i="1"/>
  <c r="AA198" i="1"/>
  <c r="AD198" i="1"/>
  <c r="AH216" i="1"/>
  <c r="AE216" i="1"/>
  <c r="AH246" i="1"/>
  <c r="AE246" i="1"/>
  <c r="AL30" i="1"/>
  <c r="AI30" i="1"/>
  <c r="AA191" i="1"/>
  <c r="AD191" i="1"/>
  <c r="AL35" i="1"/>
  <c r="AI35" i="1"/>
  <c r="AL207" i="1"/>
  <c r="AI207" i="1"/>
  <c r="AL169" i="1"/>
  <c r="AI169" i="1"/>
  <c r="AL224" i="1"/>
  <c r="AI224" i="1"/>
  <c r="AA165" i="1"/>
  <c r="AD165" i="1"/>
  <c r="AL97" i="1"/>
  <c r="AI97" i="1"/>
  <c r="AH47" i="1"/>
  <c r="AE47" i="1"/>
  <c r="AH154" i="1"/>
  <c r="AE154" i="1"/>
  <c r="AH238" i="1"/>
  <c r="AE238" i="1"/>
  <c r="AE267" i="1"/>
  <c r="AH267" i="1"/>
  <c r="AD188" i="1"/>
  <c r="AA188" i="1"/>
  <c r="AL78" i="1"/>
  <c r="AI78" i="1"/>
  <c r="AH206" i="1"/>
  <c r="AE206" i="1"/>
  <c r="AE143" i="1"/>
  <c r="AH143" i="1"/>
  <c r="AH25" i="1"/>
  <c r="AE25" i="1"/>
  <c r="AD218" i="1"/>
  <c r="AA218" i="1"/>
  <c r="AD265" i="1"/>
  <c r="AA265" i="1"/>
  <c r="AP252" i="1"/>
  <c r="AM252" i="1"/>
  <c r="AE22" i="1"/>
  <c r="AH22" i="1"/>
  <c r="AL54" i="1"/>
  <c r="AI54" i="1"/>
  <c r="AD123" i="1"/>
  <c r="AA123" i="1"/>
  <c r="AL201" i="1"/>
  <c r="AI201" i="1"/>
  <c r="AH273" i="1"/>
  <c r="AE273" i="1"/>
  <c r="AP138" i="1"/>
  <c r="AM138" i="1"/>
  <c r="AT177" i="1"/>
  <c r="AQ177" i="1"/>
  <c r="AH205" i="1"/>
  <c r="AE205" i="1"/>
  <c r="AL87" i="1"/>
  <c r="AI87" i="1"/>
  <c r="AH66" i="1"/>
  <c r="AE66" i="1"/>
  <c r="AH263" i="1"/>
  <c r="AE263" i="1"/>
  <c r="AD61" i="1"/>
  <c r="AA61" i="1"/>
  <c r="AL92" i="1"/>
  <c r="AI92" i="1"/>
  <c r="AE150" i="1"/>
  <c r="AH150" i="1"/>
  <c r="AD131" i="1"/>
  <c r="AA131" i="1"/>
  <c r="AH243" i="1"/>
  <c r="AE243" i="1"/>
  <c r="AA231" i="1"/>
  <c r="AD231" i="1"/>
  <c r="AP167" i="1"/>
  <c r="AM167" i="1"/>
  <c r="AT122" i="1"/>
  <c r="AQ122" i="1"/>
  <c r="AD23" i="1"/>
  <c r="AA23" i="1"/>
  <c r="AH187" i="1"/>
  <c r="AE187" i="1"/>
  <c r="AE129" i="1"/>
  <c r="AH129" i="1"/>
  <c r="AA90" i="1"/>
  <c r="AD90" i="1"/>
  <c r="AI171" i="1"/>
  <c r="AL171" i="1"/>
  <c r="AD118" i="1"/>
  <c r="AA118" i="1"/>
  <c r="AL134" i="1"/>
  <c r="AI134" i="1"/>
  <c r="AL146" i="1"/>
  <c r="AI146" i="1"/>
  <c r="AL75" i="1"/>
  <c r="AI75" i="1"/>
  <c r="AA139" i="1"/>
  <c r="AD139" i="1"/>
  <c r="AI270" i="1"/>
  <c r="AL270" i="1"/>
  <c r="AL230" i="1"/>
  <c r="AI230" i="1"/>
  <c r="AH80" i="1"/>
  <c r="AE80" i="1"/>
  <c r="AH133" i="1"/>
  <c r="AE133" i="1"/>
  <c r="AE74" i="1"/>
  <c r="AH74" i="1"/>
  <c r="AA88" i="1"/>
  <c r="AD88" i="1"/>
  <c r="AL136" i="1"/>
  <c r="AI136" i="1"/>
  <c r="AD52" i="1"/>
  <c r="AA52" i="1"/>
  <c r="AA262" i="1"/>
  <c r="AD262" i="1"/>
  <c r="AH182" i="1"/>
  <c r="AE182" i="1"/>
  <c r="AH132" i="1"/>
  <c r="AE132" i="1"/>
  <c r="AL140" i="1"/>
  <c r="AI140" i="1"/>
  <c r="AH32" i="1"/>
  <c r="AE32" i="1"/>
  <c r="AL211" i="1"/>
  <c r="AI211" i="1"/>
  <c r="AP227" i="1"/>
  <c r="AM227" i="1"/>
  <c r="AX215" i="1"/>
  <c r="AU215" i="1"/>
  <c r="AD27" i="1"/>
  <c r="AA27" i="1"/>
  <c r="AD72" i="1"/>
  <c r="AA72" i="1"/>
  <c r="AD130" i="1"/>
  <c r="AA130" i="1"/>
  <c r="AH14" i="1"/>
  <c r="AE14" i="1"/>
  <c r="AP247" i="1"/>
  <c r="AM247" i="1"/>
  <c r="AD253" i="1"/>
  <c r="AA253" i="1"/>
  <c r="AH121" i="1"/>
  <c r="AE121" i="1"/>
  <c r="AP250" i="1"/>
  <c r="AM250" i="1"/>
  <c r="AA31" i="1"/>
  <c r="AD31" i="1"/>
  <c r="AL115" i="1"/>
  <c r="AI115" i="1"/>
  <c r="AH39" i="1"/>
  <c r="AE39" i="1"/>
  <c r="AH36" i="1"/>
  <c r="AE36" i="1"/>
  <c r="AP269" i="1"/>
  <c r="AM269" i="1"/>
  <c r="AT26" i="1"/>
  <c r="AQ26" i="1"/>
  <c r="AH240" i="1"/>
  <c r="AE240" i="1"/>
  <c r="AD173" i="1"/>
  <c r="AA173" i="1"/>
  <c r="AL85" i="1"/>
  <c r="AI85" i="1"/>
  <c r="AH57" i="1"/>
  <c r="AE57" i="1"/>
  <c r="AE272" i="1"/>
  <c r="AH272" i="1"/>
  <c r="AH45" i="1"/>
  <c r="AE45" i="1"/>
  <c r="AP28" i="1"/>
  <c r="AM28" i="1"/>
  <c r="AL261" i="1"/>
  <c r="AI261" i="1"/>
  <c r="AE70" i="1"/>
  <c r="AH70" i="1"/>
  <c r="AH104" i="1"/>
  <c r="AE104" i="1"/>
  <c r="AP222" i="1"/>
  <c r="AM222" i="1"/>
  <c r="AH101" i="1"/>
  <c r="AE101" i="1"/>
  <c r="AD179" i="1"/>
  <c r="AA179" i="1"/>
  <c r="AH64" i="1"/>
  <c r="AE64" i="1"/>
  <c r="AD176" i="1"/>
  <c r="AA176" i="1"/>
  <c r="AD79" i="1"/>
  <c r="AA79" i="1"/>
  <c r="AH98" i="1"/>
  <c r="AE98" i="1"/>
  <c r="AH189" i="1"/>
  <c r="AE189" i="1"/>
  <c r="AH137" i="1"/>
  <c r="AE137" i="1"/>
  <c r="AL141" i="1"/>
  <c r="AI141" i="1"/>
  <c r="AD241" i="1"/>
  <c r="AA241" i="1"/>
  <c r="AH95" i="1"/>
  <c r="AE95" i="1"/>
  <c r="AD226" i="1"/>
  <c r="AA226" i="1"/>
  <c r="AE69" i="1"/>
  <c r="AH69" i="1"/>
  <c r="AH219" i="1"/>
  <c r="AE219" i="1"/>
  <c r="AH156" i="1"/>
  <c r="AE156" i="1"/>
  <c r="AD125" i="1"/>
  <c r="AA125" i="1"/>
  <c r="AL10" i="1"/>
  <c r="AI10" i="1"/>
  <c r="AI158" i="1"/>
  <c r="AL158" i="1"/>
  <c r="AD256" i="1"/>
  <c r="AA256" i="1"/>
  <c r="AH12" i="1"/>
  <c r="AE12" i="1"/>
  <c r="AD168" i="1"/>
  <c r="AA168" i="1"/>
  <c r="AL55" i="1"/>
  <c r="AI55" i="1"/>
  <c r="AE82" i="1" l="1"/>
  <c r="AP170" i="1"/>
  <c r="AM170" i="1"/>
  <c r="AP217" i="1"/>
  <c r="AM217" i="1"/>
  <c r="AH68" i="1"/>
  <c r="AE68" i="1"/>
  <c r="AE89" i="1"/>
  <c r="AH89" i="1"/>
  <c r="AM245" i="1"/>
  <c r="AP245" i="1"/>
  <c r="AL244" i="1"/>
  <c r="AI244" i="1"/>
  <c r="AE120" i="1"/>
  <c r="AH120" i="1"/>
  <c r="AL225" i="1"/>
  <c r="AI225" i="1"/>
  <c r="AH103" i="1"/>
  <c r="AE103" i="1"/>
  <c r="AL209" i="1"/>
  <c r="AI209" i="1"/>
  <c r="AH108" i="1"/>
  <c r="AE108" i="1"/>
  <c r="AL17" i="1"/>
  <c r="AI17" i="1"/>
  <c r="AP157" i="1"/>
  <c r="AM157" i="1"/>
  <c r="AL197" i="1"/>
  <c r="AI197" i="1"/>
  <c r="AL212" i="1"/>
  <c r="AI212" i="1"/>
  <c r="AI149" i="1"/>
  <c r="AL149" i="1"/>
  <c r="AH174" i="1"/>
  <c r="AE174" i="1"/>
  <c r="AL13" i="1"/>
  <c r="AI13" i="1"/>
  <c r="AM195" i="1"/>
  <c r="AP195" i="1"/>
  <c r="AE196" i="1"/>
  <c r="AH196" i="1"/>
  <c r="AH60" i="1"/>
  <c r="AE60" i="1"/>
  <c r="AH49" i="1"/>
  <c r="AE49" i="1"/>
  <c r="AI184" i="1"/>
  <c r="AL184" i="1"/>
  <c r="AP148" i="1"/>
  <c r="AM148" i="1"/>
  <c r="AE24" i="1"/>
  <c r="AH24" i="1"/>
  <c r="AH109" i="1"/>
  <c r="AE109" i="1"/>
  <c r="AE251" i="1"/>
  <c r="AH251" i="1"/>
  <c r="AL229" i="1"/>
  <c r="AI229" i="1"/>
  <c r="AL204" i="1"/>
  <c r="AI204" i="1"/>
  <c r="AL162" i="1"/>
  <c r="AI162" i="1"/>
  <c r="AA274" i="1"/>
  <c r="AH163" i="1"/>
  <c r="AE163" i="1"/>
  <c r="AH183" i="1"/>
  <c r="AE183" i="1"/>
  <c r="AE239" i="1"/>
  <c r="AH239" i="1"/>
  <c r="AH15" i="1"/>
  <c r="AE15" i="1"/>
  <c r="AI145" i="1"/>
  <c r="AL145" i="1"/>
  <c r="AE161" i="1"/>
  <c r="AH161" i="1"/>
  <c r="AM172" i="1"/>
  <c r="AP172" i="1"/>
  <c r="AL124" i="1"/>
  <c r="AI124" i="1"/>
  <c r="AH37" i="1"/>
  <c r="AE37" i="1"/>
  <c r="AH73" i="1"/>
  <c r="AE73" i="1"/>
  <c r="AE11" i="1"/>
  <c r="AH11" i="1"/>
  <c r="AE248" i="1"/>
  <c r="AH248" i="1"/>
  <c r="AL74" i="1"/>
  <c r="AI74" i="1"/>
  <c r="AM171" i="1"/>
  <c r="AP171" i="1"/>
  <c r="AL150" i="1"/>
  <c r="AI150" i="1"/>
  <c r="AL267" i="1"/>
  <c r="AI267" i="1"/>
  <c r="AL193" i="1"/>
  <c r="AI193" i="1"/>
  <c r="AL175" i="1"/>
  <c r="AI175" i="1"/>
  <c r="AP164" i="1"/>
  <c r="AM164" i="1"/>
  <c r="AL96" i="1"/>
  <c r="AI96" i="1"/>
  <c r="AE63" i="1"/>
  <c r="AH63" i="1"/>
  <c r="AI254" i="1"/>
  <c r="AL254" i="1"/>
  <c r="AE233" i="1"/>
  <c r="AH233" i="1"/>
  <c r="AX83" i="1"/>
  <c r="AU83" i="1"/>
  <c r="AP44" i="1"/>
  <c r="AM44" i="1"/>
  <c r="AL219" i="1"/>
  <c r="AI219" i="1"/>
  <c r="AP115" i="1"/>
  <c r="AM115" i="1"/>
  <c r="AX177" i="1"/>
  <c r="AU177" i="1"/>
  <c r="AE218" i="1"/>
  <c r="AH218" i="1"/>
  <c r="AL47" i="1"/>
  <c r="AI47" i="1"/>
  <c r="AI216" i="1"/>
  <c r="AL216" i="1"/>
  <c r="AE151" i="1"/>
  <c r="AH151" i="1"/>
  <c r="AL264" i="1"/>
  <c r="AI264" i="1"/>
  <c r="AI94" i="1"/>
  <c r="AL94" i="1"/>
  <c r="AH256" i="1"/>
  <c r="AE256" i="1"/>
  <c r="AL137" i="1"/>
  <c r="AI137" i="1"/>
  <c r="AE179" i="1"/>
  <c r="AH179" i="1"/>
  <c r="AT269" i="1"/>
  <c r="AQ269" i="1"/>
  <c r="AL14" i="1"/>
  <c r="AI14" i="1"/>
  <c r="AM211" i="1"/>
  <c r="AP211" i="1"/>
  <c r="AH23" i="1"/>
  <c r="AE23" i="1"/>
  <c r="AQ138" i="1"/>
  <c r="AT138" i="1"/>
  <c r="AH123" i="1"/>
  <c r="AE123" i="1"/>
  <c r="AL25" i="1"/>
  <c r="AI25" i="1"/>
  <c r="AP97" i="1"/>
  <c r="AM97" i="1"/>
  <c r="AH180" i="1"/>
  <c r="AE180" i="1"/>
  <c r="AI232" i="1"/>
  <c r="AL232" i="1"/>
  <c r="AL58" i="1"/>
  <c r="AI58" i="1"/>
  <c r="AL65" i="1"/>
  <c r="AI65" i="1"/>
  <c r="AP16" i="1"/>
  <c r="AM16" i="1"/>
  <c r="AL223" i="1"/>
  <c r="AI223" i="1"/>
  <c r="AT113" i="1"/>
  <c r="AQ113" i="1"/>
  <c r="AQ228" i="1"/>
  <c r="AT228" i="1"/>
  <c r="AE237" i="1"/>
  <c r="AH237" i="1"/>
  <c r="AL40" i="1"/>
  <c r="AI40" i="1"/>
  <c r="AP116" i="1"/>
  <c r="AM116" i="1"/>
  <c r="AE31" i="1"/>
  <c r="AH31" i="1"/>
  <c r="AE90" i="1"/>
  <c r="AH90" i="1"/>
  <c r="AL143" i="1"/>
  <c r="AI143" i="1"/>
  <c r="AH165" i="1"/>
  <c r="AE165" i="1"/>
  <c r="AH191" i="1"/>
  <c r="AE191" i="1"/>
  <c r="AE198" i="1"/>
  <c r="AH198" i="1"/>
  <c r="AI86" i="1"/>
  <c r="AL86" i="1"/>
  <c r="AL260" i="1"/>
  <c r="AI260" i="1"/>
  <c r="AH50" i="1"/>
  <c r="AE50" i="1"/>
  <c r="AL42" i="1"/>
  <c r="AI42" i="1"/>
  <c r="AM34" i="1"/>
  <c r="AP34" i="1"/>
  <c r="AP141" i="1"/>
  <c r="AM141" i="1"/>
  <c r="AE131" i="1"/>
  <c r="AH131" i="1"/>
  <c r="AE125" i="1"/>
  <c r="AH125" i="1"/>
  <c r="AE226" i="1"/>
  <c r="AH226" i="1"/>
  <c r="AI189" i="1"/>
  <c r="AL189" i="1"/>
  <c r="AL101" i="1"/>
  <c r="AI101" i="1"/>
  <c r="AM261" i="1"/>
  <c r="AP261" i="1"/>
  <c r="AL57" i="1"/>
  <c r="AI57" i="1"/>
  <c r="AH130" i="1"/>
  <c r="AE130" i="1"/>
  <c r="AL32" i="1"/>
  <c r="AI32" i="1"/>
  <c r="AI182" i="1"/>
  <c r="AL182" i="1"/>
  <c r="AI133" i="1"/>
  <c r="AL133" i="1"/>
  <c r="AX122" i="1"/>
  <c r="AU122" i="1"/>
  <c r="AM92" i="1"/>
  <c r="AP92" i="1"/>
  <c r="AI263" i="1"/>
  <c r="AL263" i="1"/>
  <c r="AP54" i="1"/>
  <c r="AM54" i="1"/>
  <c r="AL114" i="1"/>
  <c r="AI114" i="1"/>
  <c r="AH194" i="1"/>
  <c r="AE194" i="1"/>
  <c r="AE181" i="1"/>
  <c r="AH181" i="1"/>
  <c r="AL128" i="1"/>
  <c r="AI128" i="1"/>
  <c r="AE155" i="1"/>
  <c r="AH155" i="1"/>
  <c r="AT210" i="1"/>
  <c r="AQ210" i="1"/>
  <c r="AP242" i="1"/>
  <c r="AM242" i="1"/>
  <c r="AL236" i="1"/>
  <c r="AI236" i="1"/>
  <c r="AL7" i="1"/>
  <c r="AI7" i="1"/>
  <c r="AL111" i="1"/>
  <c r="AI111" i="1"/>
  <c r="AQ247" i="1"/>
  <c r="AT247" i="1"/>
  <c r="AE262" i="1"/>
  <c r="AH262" i="1"/>
  <c r="AL129" i="1"/>
  <c r="AI129" i="1"/>
  <c r="AL22" i="1"/>
  <c r="AI22" i="1"/>
  <c r="AP234" i="1"/>
  <c r="AM234" i="1"/>
  <c r="AM135" i="1"/>
  <c r="AP135" i="1"/>
  <c r="AH202" i="1"/>
  <c r="AE202" i="1"/>
  <c r="AL56" i="1"/>
  <c r="AI56" i="1"/>
  <c r="AP110" i="1"/>
  <c r="AM110" i="1"/>
  <c r="AP105" i="1"/>
  <c r="AM105" i="1"/>
  <c r="AI82" i="1"/>
  <c r="AL82" i="1"/>
  <c r="AL187" i="1"/>
  <c r="AI187" i="1"/>
  <c r="AP55" i="1"/>
  <c r="AM55" i="1"/>
  <c r="AL156" i="1"/>
  <c r="AI156" i="1"/>
  <c r="AI98" i="1"/>
  <c r="AL98" i="1"/>
  <c r="AT222" i="1"/>
  <c r="AQ222" i="1"/>
  <c r="AT28" i="1"/>
  <c r="AQ28" i="1"/>
  <c r="AP85" i="1"/>
  <c r="AM85" i="1"/>
  <c r="AI36" i="1"/>
  <c r="AL36" i="1"/>
  <c r="AQ250" i="1"/>
  <c r="AT250" i="1"/>
  <c r="AE72" i="1"/>
  <c r="AH72" i="1"/>
  <c r="AM140" i="1"/>
  <c r="AP140" i="1"/>
  <c r="AL80" i="1"/>
  <c r="AI80" i="1"/>
  <c r="AP75" i="1"/>
  <c r="AM75" i="1"/>
  <c r="AQ167" i="1"/>
  <c r="AT167" i="1"/>
  <c r="AL66" i="1"/>
  <c r="AI66" i="1"/>
  <c r="AI273" i="1"/>
  <c r="AL273" i="1"/>
  <c r="AL206" i="1"/>
  <c r="AI206" i="1"/>
  <c r="AL238" i="1"/>
  <c r="AI238" i="1"/>
  <c r="AM224" i="1"/>
  <c r="AP224" i="1"/>
  <c r="AP30" i="1"/>
  <c r="AM30" i="1"/>
  <c r="AL67" i="1"/>
  <c r="AI67" i="1"/>
  <c r="AE81" i="1"/>
  <c r="AH81" i="1"/>
  <c r="AL106" i="1"/>
  <c r="AI106" i="1"/>
  <c r="AL9" i="1"/>
  <c r="AI9" i="1"/>
  <c r="AL152" i="1"/>
  <c r="AI152" i="1"/>
  <c r="AL99" i="1"/>
  <c r="AI99" i="1"/>
  <c r="AM203" i="1"/>
  <c r="AP203" i="1"/>
  <c r="AL117" i="1"/>
  <c r="AI117" i="1"/>
  <c r="AT8" i="1"/>
  <c r="AQ8" i="1"/>
  <c r="AL178" i="1"/>
  <c r="AI178" i="1"/>
  <c r="AE33" i="1"/>
  <c r="AH33" i="1"/>
  <c r="AL64" i="1"/>
  <c r="AI64" i="1"/>
  <c r="AX26" i="1"/>
  <c r="AU26" i="1"/>
  <c r="AQ227" i="1"/>
  <c r="AT227" i="1"/>
  <c r="AM201" i="1"/>
  <c r="AP201" i="1"/>
  <c r="AH188" i="1"/>
  <c r="AE188" i="1"/>
  <c r="AP35" i="1"/>
  <c r="AM35" i="1"/>
  <c r="AL21" i="1"/>
  <c r="AI21" i="1"/>
  <c r="AI91" i="1"/>
  <c r="AL91" i="1"/>
  <c r="AT100" i="1"/>
  <c r="AQ100" i="1"/>
  <c r="AP43" i="1"/>
  <c r="AM43" i="1"/>
  <c r="AP158" i="1"/>
  <c r="AM158" i="1"/>
  <c r="AH231" i="1"/>
  <c r="AE231" i="1"/>
  <c r="AH186" i="1"/>
  <c r="AE186" i="1"/>
  <c r="AP220" i="1"/>
  <c r="AM220" i="1"/>
  <c r="AL77" i="1"/>
  <c r="AI77" i="1"/>
  <c r="AE84" i="1"/>
  <c r="AH84" i="1"/>
  <c r="AP112" i="1"/>
  <c r="AM112" i="1"/>
  <c r="AQ259" i="1"/>
  <c r="AT259" i="1"/>
  <c r="AL59" i="1"/>
  <c r="AI59" i="1"/>
  <c r="AH168" i="1"/>
  <c r="AE168" i="1"/>
  <c r="AH79" i="1"/>
  <c r="AE79" i="1"/>
  <c r="AL45" i="1"/>
  <c r="AI45" i="1"/>
  <c r="AH173" i="1"/>
  <c r="AE173" i="1"/>
  <c r="AL121" i="1"/>
  <c r="AI121" i="1"/>
  <c r="AE27" i="1"/>
  <c r="AH27" i="1"/>
  <c r="AE52" i="1"/>
  <c r="AH52" i="1"/>
  <c r="AP230" i="1"/>
  <c r="AM230" i="1"/>
  <c r="AP146" i="1"/>
  <c r="AM146" i="1"/>
  <c r="AH61" i="1"/>
  <c r="AE61" i="1"/>
  <c r="AP87" i="1"/>
  <c r="AM87" i="1"/>
  <c r="AQ252" i="1"/>
  <c r="AT252" i="1"/>
  <c r="AP78" i="1"/>
  <c r="AM78" i="1"/>
  <c r="AI154" i="1"/>
  <c r="AL154" i="1"/>
  <c r="AP169" i="1"/>
  <c r="AM169" i="1"/>
  <c r="AE93" i="1"/>
  <c r="AH93" i="1"/>
  <c r="AP102" i="1"/>
  <c r="AM102" i="1"/>
  <c r="AH208" i="1"/>
  <c r="AE208" i="1"/>
  <c r="AT76" i="1"/>
  <c r="AQ76" i="1"/>
  <c r="BB213" i="1"/>
  <c r="BC213" i="1" s="1"/>
  <c r="AY213" i="1"/>
  <c r="AL266" i="1"/>
  <c r="AI266" i="1"/>
  <c r="AP119" i="1"/>
  <c r="AM119" i="1"/>
  <c r="AP221" i="1"/>
  <c r="AM221" i="1"/>
  <c r="AP126" i="1"/>
  <c r="AM126" i="1"/>
  <c r="AP20" i="1"/>
  <c r="AM20" i="1"/>
  <c r="AI160" i="1"/>
  <c r="AL160" i="1"/>
  <c r="AE118" i="1"/>
  <c r="AH118" i="1"/>
  <c r="AL95" i="1"/>
  <c r="AI95" i="1"/>
  <c r="AI272" i="1"/>
  <c r="AL272" i="1"/>
  <c r="AP270" i="1"/>
  <c r="AM270" i="1"/>
  <c r="AL235" i="1"/>
  <c r="AI235" i="1"/>
  <c r="AH190" i="1"/>
  <c r="AE190" i="1"/>
  <c r="AU185" i="1"/>
  <c r="AX185" i="1"/>
  <c r="AQ159" i="1"/>
  <c r="AT159" i="1"/>
  <c r="AL53" i="1"/>
  <c r="AI53" i="1"/>
  <c r="AE38" i="1"/>
  <c r="AH38" i="1"/>
  <c r="AM166" i="1"/>
  <c r="AP166" i="1"/>
  <c r="AI127" i="1"/>
  <c r="AL127" i="1"/>
  <c r="AP51" i="1"/>
  <c r="AM51" i="1"/>
  <c r="AL48" i="1"/>
  <c r="AI48" i="1"/>
  <c r="AI268" i="1"/>
  <c r="AL268" i="1"/>
  <c r="AL69" i="1"/>
  <c r="AI69" i="1"/>
  <c r="AL12" i="1"/>
  <c r="AI12" i="1"/>
  <c r="AP10" i="1"/>
  <c r="AM10" i="1"/>
  <c r="AE241" i="1"/>
  <c r="AH241" i="1"/>
  <c r="AE176" i="1"/>
  <c r="AH176" i="1"/>
  <c r="AI240" i="1"/>
  <c r="AL240" i="1"/>
  <c r="AI39" i="1"/>
  <c r="AL39" i="1"/>
  <c r="AE253" i="1"/>
  <c r="AH253" i="1"/>
  <c r="BB215" i="1"/>
  <c r="BC215" i="1" s="1"/>
  <c r="AY215" i="1"/>
  <c r="AI132" i="1"/>
  <c r="AL132" i="1"/>
  <c r="AP136" i="1"/>
  <c r="AM136" i="1"/>
  <c r="AM134" i="1"/>
  <c r="AP134" i="1"/>
  <c r="AI243" i="1"/>
  <c r="AL243" i="1"/>
  <c r="AI205" i="1"/>
  <c r="AL205" i="1"/>
  <c r="AE265" i="1"/>
  <c r="AH265" i="1"/>
  <c r="AP207" i="1"/>
  <c r="AM207" i="1"/>
  <c r="AI246" i="1"/>
  <c r="AL246" i="1"/>
  <c r="AH199" i="1"/>
  <c r="AE199" i="1"/>
  <c r="AQ271" i="1"/>
  <c r="AT271" i="1"/>
  <c r="AL18" i="1"/>
  <c r="AI18" i="1"/>
  <c r="AM192" i="1"/>
  <c r="AP192" i="1"/>
  <c r="AL107" i="1"/>
  <c r="AI107" i="1"/>
  <c r="AP19" i="1"/>
  <c r="AM19" i="1"/>
  <c r="AL46" i="1"/>
  <c r="AI46" i="1"/>
  <c r="AE200" i="1"/>
  <c r="AH200" i="1"/>
  <c r="AE258" i="1"/>
  <c r="AH258" i="1"/>
  <c r="AL104" i="1"/>
  <c r="AI104" i="1"/>
  <c r="AL70" i="1"/>
  <c r="AI70" i="1"/>
  <c r="AE88" i="1"/>
  <c r="AH88" i="1"/>
  <c r="AE139" i="1"/>
  <c r="AH139" i="1"/>
  <c r="AH144" i="1"/>
  <c r="AE144" i="1"/>
  <c r="AP153" i="1"/>
  <c r="AM153" i="1"/>
  <c r="AL142" i="1"/>
  <c r="AI142" i="1"/>
  <c r="AI29" i="1"/>
  <c r="AL29" i="1"/>
  <c r="AE147" i="1"/>
  <c r="AH147" i="1"/>
  <c r="AE41" i="1"/>
  <c r="AH41" i="1"/>
  <c r="AI62" i="1"/>
  <c r="AL62" i="1"/>
  <c r="AL249" i="1"/>
  <c r="AI249" i="1"/>
  <c r="AL257" i="1"/>
  <c r="AI257" i="1"/>
  <c r="AY255" i="1"/>
  <c r="BB255" i="1"/>
  <c r="BC255" i="1" s="1"/>
  <c r="AP71" i="1"/>
  <c r="AM71" i="1"/>
  <c r="AL214" i="1"/>
  <c r="AI214" i="1"/>
  <c r="AT170" i="1" l="1"/>
  <c r="AQ170" i="1"/>
  <c r="AT217" i="1"/>
  <c r="AQ217" i="1"/>
  <c r="AI120" i="1"/>
  <c r="AL120" i="1"/>
  <c r="AM225" i="1"/>
  <c r="AP225" i="1"/>
  <c r="AM244" i="1"/>
  <c r="AP244" i="1"/>
  <c r="AQ245" i="1"/>
  <c r="AT245" i="1"/>
  <c r="AL89" i="1"/>
  <c r="AI89" i="1"/>
  <c r="AI103" i="1"/>
  <c r="AL103" i="1"/>
  <c r="AL68" i="1"/>
  <c r="AI68" i="1"/>
  <c r="AQ172" i="1"/>
  <c r="AT172" i="1"/>
  <c r="AP124" i="1"/>
  <c r="AM124" i="1"/>
  <c r="AI183" i="1"/>
  <c r="AL183" i="1"/>
  <c r="AI196" i="1"/>
  <c r="AL196" i="1"/>
  <c r="AL163" i="1"/>
  <c r="AI163" i="1"/>
  <c r="AI24" i="1"/>
  <c r="AL24" i="1"/>
  <c r="AT195" i="1"/>
  <c r="AQ195" i="1"/>
  <c r="AL161" i="1"/>
  <c r="AI161" i="1"/>
  <c r="AP197" i="1"/>
  <c r="AM197" i="1"/>
  <c r="AL11" i="1"/>
  <c r="AI11" i="1"/>
  <c r="AM145" i="1"/>
  <c r="AP145" i="1"/>
  <c r="AP162" i="1"/>
  <c r="AM162" i="1"/>
  <c r="AT148" i="1"/>
  <c r="AQ148" i="1"/>
  <c r="AP13" i="1"/>
  <c r="AM13" i="1"/>
  <c r="AT157" i="1"/>
  <c r="AQ157" i="1"/>
  <c r="AM184" i="1"/>
  <c r="AP184" i="1"/>
  <c r="AI109" i="1"/>
  <c r="AL109" i="1"/>
  <c r="AM212" i="1"/>
  <c r="AP212" i="1"/>
  <c r="AP204" i="1"/>
  <c r="AM204" i="1"/>
  <c r="AI174" i="1"/>
  <c r="AL174" i="1"/>
  <c r="AP17" i="1"/>
  <c r="AM17" i="1"/>
  <c r="AL73" i="1"/>
  <c r="AI73" i="1"/>
  <c r="AL15" i="1"/>
  <c r="AI15" i="1"/>
  <c r="AI239" i="1"/>
  <c r="AL239" i="1"/>
  <c r="AP229" i="1"/>
  <c r="AM229" i="1"/>
  <c r="AL49" i="1"/>
  <c r="AI49" i="1"/>
  <c r="AL108" i="1"/>
  <c r="AI108" i="1"/>
  <c r="AE274" i="1"/>
  <c r="AL37" i="1"/>
  <c r="AI37" i="1"/>
  <c r="AI251" i="1"/>
  <c r="AL251" i="1"/>
  <c r="AM149" i="1"/>
  <c r="AP149" i="1"/>
  <c r="AI60" i="1"/>
  <c r="AL60" i="1"/>
  <c r="AM209" i="1"/>
  <c r="AP209" i="1"/>
  <c r="AU269" i="1"/>
  <c r="AX269" i="1"/>
  <c r="AQ71" i="1"/>
  <c r="AT71" i="1"/>
  <c r="AP95" i="1"/>
  <c r="AM95" i="1"/>
  <c r="AQ119" i="1"/>
  <c r="AT119" i="1"/>
  <c r="AT102" i="1"/>
  <c r="AQ102" i="1"/>
  <c r="AP45" i="1"/>
  <c r="AM45" i="1"/>
  <c r="AI231" i="1"/>
  <c r="AL231" i="1"/>
  <c r="BB26" i="1"/>
  <c r="BC26" i="1" s="1"/>
  <c r="AY26" i="1"/>
  <c r="AU222" i="1"/>
  <c r="AX222" i="1"/>
  <c r="AM187" i="1"/>
  <c r="AP187" i="1"/>
  <c r="AI202" i="1"/>
  <c r="AL202" i="1"/>
  <c r="AL155" i="1"/>
  <c r="AI155" i="1"/>
  <c r="AI226" i="1"/>
  <c r="AL226" i="1"/>
  <c r="AQ34" i="1"/>
  <c r="AT34" i="1"/>
  <c r="AM86" i="1"/>
  <c r="AP86" i="1"/>
  <c r="AL90" i="1"/>
  <c r="AI90" i="1"/>
  <c r="AM232" i="1"/>
  <c r="AP232" i="1"/>
  <c r="AL233" i="1"/>
  <c r="AI233" i="1"/>
  <c r="AT171" i="1"/>
  <c r="AQ171" i="1"/>
  <c r="AI147" i="1"/>
  <c r="AL147" i="1"/>
  <c r="AM205" i="1"/>
  <c r="AP205" i="1"/>
  <c r="AL241" i="1"/>
  <c r="AI241" i="1"/>
  <c r="AL118" i="1"/>
  <c r="AI118" i="1"/>
  <c r="AL93" i="1"/>
  <c r="AI93" i="1"/>
  <c r="AI72" i="1"/>
  <c r="AL72" i="1"/>
  <c r="AP98" i="1"/>
  <c r="AM98" i="1"/>
  <c r="AM82" i="1"/>
  <c r="AP82" i="1"/>
  <c r="AP22" i="1"/>
  <c r="AM22" i="1"/>
  <c r="AP236" i="1"/>
  <c r="AM236" i="1"/>
  <c r="AT54" i="1"/>
  <c r="AQ54" i="1"/>
  <c r="AP32" i="1"/>
  <c r="AM32" i="1"/>
  <c r="AP46" i="1"/>
  <c r="AM46" i="1"/>
  <c r="AL199" i="1"/>
  <c r="AI199" i="1"/>
  <c r="AM48" i="1"/>
  <c r="AP48" i="1"/>
  <c r="AP235" i="1"/>
  <c r="AM235" i="1"/>
  <c r="AM266" i="1"/>
  <c r="AP266" i="1"/>
  <c r="AQ87" i="1"/>
  <c r="AT87" i="1"/>
  <c r="AQ112" i="1"/>
  <c r="AT112" i="1"/>
  <c r="AM77" i="1"/>
  <c r="AP77" i="1"/>
  <c r="AP21" i="1"/>
  <c r="AM21" i="1"/>
  <c r="AP64" i="1"/>
  <c r="AM64" i="1"/>
  <c r="AP99" i="1"/>
  <c r="AM99" i="1"/>
  <c r="AP67" i="1"/>
  <c r="AM67" i="1"/>
  <c r="AP66" i="1"/>
  <c r="AM66" i="1"/>
  <c r="AM263" i="1"/>
  <c r="AP263" i="1"/>
  <c r="AL125" i="1"/>
  <c r="AI125" i="1"/>
  <c r="AI198" i="1"/>
  <c r="AL198" i="1"/>
  <c r="AX138" i="1"/>
  <c r="AU138" i="1"/>
  <c r="AL151" i="1"/>
  <c r="AI151" i="1"/>
  <c r="AM254" i="1"/>
  <c r="AP254" i="1"/>
  <c r="AM29" i="1"/>
  <c r="AP29" i="1"/>
  <c r="AM246" i="1"/>
  <c r="AP246" i="1"/>
  <c r="AP243" i="1"/>
  <c r="AM243" i="1"/>
  <c r="AI253" i="1"/>
  <c r="AL253" i="1"/>
  <c r="AM160" i="1"/>
  <c r="AP160" i="1"/>
  <c r="AI27" i="1"/>
  <c r="AL27" i="1"/>
  <c r="AI84" i="1"/>
  <c r="AL84" i="1"/>
  <c r="AL33" i="1"/>
  <c r="AI33" i="1"/>
  <c r="AX250" i="1"/>
  <c r="AU250" i="1"/>
  <c r="AP129" i="1"/>
  <c r="AM129" i="1"/>
  <c r="AP128" i="1"/>
  <c r="AM128" i="1"/>
  <c r="AL130" i="1"/>
  <c r="AI130" i="1"/>
  <c r="AP40" i="1"/>
  <c r="AM40" i="1"/>
  <c r="AI180" i="1"/>
  <c r="AL180" i="1"/>
  <c r="AM175" i="1"/>
  <c r="AP175" i="1"/>
  <c r="AQ164" i="1"/>
  <c r="AT164" i="1"/>
  <c r="AM257" i="1"/>
  <c r="AP257" i="1"/>
  <c r="AM70" i="1"/>
  <c r="AP70" i="1"/>
  <c r="AT19" i="1"/>
  <c r="AQ19" i="1"/>
  <c r="AT51" i="1"/>
  <c r="AQ51" i="1"/>
  <c r="AP53" i="1"/>
  <c r="AM53" i="1"/>
  <c r="AI61" i="1"/>
  <c r="AL61" i="1"/>
  <c r="AI79" i="1"/>
  <c r="AL79" i="1"/>
  <c r="AT220" i="1"/>
  <c r="AQ220" i="1"/>
  <c r="AT158" i="1"/>
  <c r="AQ158" i="1"/>
  <c r="AQ35" i="1"/>
  <c r="AT35" i="1"/>
  <c r="AT30" i="1"/>
  <c r="AQ30" i="1"/>
  <c r="AQ105" i="1"/>
  <c r="AT105" i="1"/>
  <c r="AL262" i="1"/>
  <c r="AI262" i="1"/>
  <c r="AL181" i="1"/>
  <c r="AI181" i="1"/>
  <c r="AT92" i="1"/>
  <c r="AQ92" i="1"/>
  <c r="AI31" i="1"/>
  <c r="AL31" i="1"/>
  <c r="AL179" i="1"/>
  <c r="AI179" i="1"/>
  <c r="AM216" i="1"/>
  <c r="AP216" i="1"/>
  <c r="AP39" i="1"/>
  <c r="AM39" i="1"/>
  <c r="AP127" i="1"/>
  <c r="AM127" i="1"/>
  <c r="AU159" i="1"/>
  <c r="AX159" i="1"/>
  <c r="AT224" i="1"/>
  <c r="AQ224" i="1"/>
  <c r="AX167" i="1"/>
  <c r="AU167" i="1"/>
  <c r="AM36" i="1"/>
  <c r="AP36" i="1"/>
  <c r="AQ135" i="1"/>
  <c r="AT135" i="1"/>
  <c r="AP57" i="1"/>
  <c r="AM57" i="1"/>
  <c r="AP42" i="1"/>
  <c r="AM42" i="1"/>
  <c r="AI191" i="1"/>
  <c r="AL191" i="1"/>
  <c r="AM223" i="1"/>
  <c r="AP223" i="1"/>
  <c r="AP219" i="1"/>
  <c r="AM219" i="1"/>
  <c r="AP193" i="1"/>
  <c r="AM193" i="1"/>
  <c r="AM74" i="1"/>
  <c r="AP74" i="1"/>
  <c r="AM264" i="1"/>
  <c r="AP264" i="1"/>
  <c r="AM249" i="1"/>
  <c r="AP249" i="1"/>
  <c r="AP142" i="1"/>
  <c r="AM142" i="1"/>
  <c r="AP104" i="1"/>
  <c r="AM104" i="1"/>
  <c r="AM107" i="1"/>
  <c r="AP107" i="1"/>
  <c r="AT207" i="1"/>
  <c r="AQ207" i="1"/>
  <c r="AT10" i="1"/>
  <c r="AQ10" i="1"/>
  <c r="AT20" i="1"/>
  <c r="AQ20" i="1"/>
  <c r="AU76" i="1"/>
  <c r="AX76" i="1"/>
  <c r="AQ169" i="1"/>
  <c r="AT169" i="1"/>
  <c r="AM121" i="1"/>
  <c r="AP121" i="1"/>
  <c r="AI168" i="1"/>
  <c r="AL168" i="1"/>
  <c r="AL186" i="1"/>
  <c r="AI186" i="1"/>
  <c r="AT43" i="1"/>
  <c r="AQ43" i="1"/>
  <c r="AI188" i="1"/>
  <c r="AL188" i="1"/>
  <c r="AM178" i="1"/>
  <c r="AP178" i="1"/>
  <c r="AM152" i="1"/>
  <c r="AP152" i="1"/>
  <c r="AM156" i="1"/>
  <c r="AP156" i="1"/>
  <c r="AT110" i="1"/>
  <c r="AQ110" i="1"/>
  <c r="AU247" i="1"/>
  <c r="AX247" i="1"/>
  <c r="AQ261" i="1"/>
  <c r="AT261" i="1"/>
  <c r="AL237" i="1"/>
  <c r="AI237" i="1"/>
  <c r="AI123" i="1"/>
  <c r="AL123" i="1"/>
  <c r="AP62" i="1"/>
  <c r="AM62" i="1"/>
  <c r="AQ192" i="1"/>
  <c r="AT192" i="1"/>
  <c r="AT134" i="1"/>
  <c r="AQ134" i="1"/>
  <c r="AP240" i="1"/>
  <c r="AM240" i="1"/>
  <c r="AQ166" i="1"/>
  <c r="AT166" i="1"/>
  <c r="BB185" i="1"/>
  <c r="BC185" i="1" s="1"/>
  <c r="AY185" i="1"/>
  <c r="AP154" i="1"/>
  <c r="AM154" i="1"/>
  <c r="AQ201" i="1"/>
  <c r="AT201" i="1"/>
  <c r="AQ242" i="1"/>
  <c r="AT242" i="1"/>
  <c r="AI194" i="1"/>
  <c r="AL194" i="1"/>
  <c r="BB122" i="1"/>
  <c r="BC122" i="1" s="1"/>
  <c r="AY122" i="1"/>
  <c r="AI165" i="1"/>
  <c r="AL165" i="1"/>
  <c r="AQ16" i="1"/>
  <c r="AT16" i="1"/>
  <c r="AL23" i="1"/>
  <c r="AI23" i="1"/>
  <c r="AM137" i="1"/>
  <c r="AP137" i="1"/>
  <c r="AP47" i="1"/>
  <c r="AM47" i="1"/>
  <c r="AT116" i="1"/>
  <c r="AQ116" i="1"/>
  <c r="AT153" i="1"/>
  <c r="AQ153" i="1"/>
  <c r="AP12" i="1"/>
  <c r="AM12" i="1"/>
  <c r="AT270" i="1"/>
  <c r="AQ270" i="1"/>
  <c r="AT126" i="1"/>
  <c r="AQ126" i="1"/>
  <c r="AT146" i="1"/>
  <c r="AQ146" i="1"/>
  <c r="AX100" i="1"/>
  <c r="AU100" i="1"/>
  <c r="AX8" i="1"/>
  <c r="AU8" i="1"/>
  <c r="AP9" i="1"/>
  <c r="AM9" i="1"/>
  <c r="AP238" i="1"/>
  <c r="AM238" i="1"/>
  <c r="AQ75" i="1"/>
  <c r="AT75" i="1"/>
  <c r="AT85" i="1"/>
  <c r="AQ85" i="1"/>
  <c r="AP133" i="1"/>
  <c r="AM133" i="1"/>
  <c r="AL131" i="1"/>
  <c r="AI131" i="1"/>
  <c r="AX228" i="1"/>
  <c r="AU228" i="1"/>
  <c r="AT211" i="1"/>
  <c r="AQ211" i="1"/>
  <c r="AL218" i="1"/>
  <c r="AI218" i="1"/>
  <c r="AL63" i="1"/>
  <c r="AI63" i="1"/>
  <c r="AI258" i="1"/>
  <c r="AL258" i="1"/>
  <c r="AP272" i="1"/>
  <c r="AM272" i="1"/>
  <c r="AX227" i="1"/>
  <c r="AU227" i="1"/>
  <c r="AP111" i="1"/>
  <c r="AM111" i="1"/>
  <c r="AM114" i="1"/>
  <c r="AP114" i="1"/>
  <c r="AP101" i="1"/>
  <c r="AM101" i="1"/>
  <c r="AI50" i="1"/>
  <c r="AL50" i="1"/>
  <c r="AM143" i="1"/>
  <c r="AP143" i="1"/>
  <c r="AP65" i="1"/>
  <c r="AM65" i="1"/>
  <c r="AT97" i="1"/>
  <c r="AQ97" i="1"/>
  <c r="AI256" i="1"/>
  <c r="AL256" i="1"/>
  <c r="AT44" i="1"/>
  <c r="AQ44" i="1"/>
  <c r="AP267" i="1"/>
  <c r="AM267" i="1"/>
  <c r="AM214" i="1"/>
  <c r="AP214" i="1"/>
  <c r="AL144" i="1"/>
  <c r="AI144" i="1"/>
  <c r="AM18" i="1"/>
  <c r="AP18" i="1"/>
  <c r="AQ136" i="1"/>
  <c r="AT136" i="1"/>
  <c r="AP69" i="1"/>
  <c r="AM69" i="1"/>
  <c r="AL190" i="1"/>
  <c r="AI190" i="1"/>
  <c r="AQ221" i="1"/>
  <c r="AT221" i="1"/>
  <c r="AI208" i="1"/>
  <c r="AL208" i="1"/>
  <c r="AQ78" i="1"/>
  <c r="AT78" i="1"/>
  <c r="AQ230" i="1"/>
  <c r="AT230" i="1"/>
  <c r="AI173" i="1"/>
  <c r="AL173" i="1"/>
  <c r="AM59" i="1"/>
  <c r="AP59" i="1"/>
  <c r="AP117" i="1"/>
  <c r="AM117" i="1"/>
  <c r="AP106" i="1"/>
  <c r="AM106" i="1"/>
  <c r="AM206" i="1"/>
  <c r="AP206" i="1"/>
  <c r="AM80" i="1"/>
  <c r="AP80" i="1"/>
  <c r="AX28" i="1"/>
  <c r="AU28" i="1"/>
  <c r="AT55" i="1"/>
  <c r="AQ55" i="1"/>
  <c r="AP56" i="1"/>
  <c r="AM56" i="1"/>
  <c r="AP182" i="1"/>
  <c r="AM182" i="1"/>
  <c r="AM189" i="1"/>
  <c r="AP189" i="1"/>
  <c r="AP94" i="1"/>
  <c r="AM94" i="1"/>
  <c r="AI248" i="1"/>
  <c r="AL248" i="1"/>
  <c r="AI88" i="1"/>
  <c r="AL88" i="1"/>
  <c r="AT115" i="1"/>
  <c r="AQ115" i="1"/>
  <c r="AL41" i="1"/>
  <c r="AI41" i="1"/>
  <c r="AI139" i="1"/>
  <c r="AL139" i="1"/>
  <c r="AL200" i="1"/>
  <c r="AI200" i="1"/>
  <c r="AU271" i="1"/>
  <c r="AX271" i="1"/>
  <c r="AI265" i="1"/>
  <c r="AL265" i="1"/>
  <c r="AP132" i="1"/>
  <c r="AM132" i="1"/>
  <c r="AL176" i="1"/>
  <c r="AI176" i="1"/>
  <c r="AM268" i="1"/>
  <c r="AP268" i="1"/>
  <c r="AI38" i="1"/>
  <c r="AL38" i="1"/>
  <c r="AU252" i="1"/>
  <c r="AX252" i="1"/>
  <c r="AL52" i="1"/>
  <c r="AI52" i="1"/>
  <c r="AU259" i="1"/>
  <c r="AX259" i="1"/>
  <c r="AP91" i="1"/>
  <c r="AM91" i="1"/>
  <c r="AT203" i="1"/>
  <c r="AQ203" i="1"/>
  <c r="AL81" i="1"/>
  <c r="AI81" i="1"/>
  <c r="AM273" i="1"/>
  <c r="AP273" i="1"/>
  <c r="AT140" i="1"/>
  <c r="AQ140" i="1"/>
  <c r="AT234" i="1"/>
  <c r="AQ234" i="1"/>
  <c r="AP7" i="1"/>
  <c r="AM7" i="1"/>
  <c r="AU210" i="1"/>
  <c r="AX210" i="1"/>
  <c r="AQ141" i="1"/>
  <c r="AT141" i="1"/>
  <c r="AP260" i="1"/>
  <c r="AM260" i="1"/>
  <c r="AX113" i="1"/>
  <c r="AU113" i="1"/>
  <c r="AP58" i="1"/>
  <c r="AM58" i="1"/>
  <c r="AM25" i="1"/>
  <c r="AP25" i="1"/>
  <c r="AP14" i="1"/>
  <c r="AM14" i="1"/>
  <c r="AY177" i="1"/>
  <c r="BB177" i="1"/>
  <c r="BC177" i="1" s="1"/>
  <c r="AY83" i="1"/>
  <c r="BB83" i="1"/>
  <c r="BC83" i="1" s="1"/>
  <c r="AM96" i="1"/>
  <c r="AP96" i="1"/>
  <c r="AM150" i="1"/>
  <c r="AP150" i="1"/>
  <c r="AX170" i="1" l="1"/>
  <c r="AU170" i="1"/>
  <c r="AU217" i="1"/>
  <c r="AX217" i="1"/>
  <c r="AP103" i="1"/>
  <c r="AM103" i="1"/>
  <c r="AM89" i="1"/>
  <c r="AP89" i="1"/>
  <c r="AU245" i="1"/>
  <c r="AX245" i="1"/>
  <c r="AQ244" i="1"/>
  <c r="AT244" i="1"/>
  <c r="AT225" i="1"/>
  <c r="AQ225" i="1"/>
  <c r="AP120" i="1"/>
  <c r="AM120" i="1"/>
  <c r="AP68" i="1"/>
  <c r="AM68" i="1"/>
  <c r="AM239" i="1"/>
  <c r="AP239" i="1"/>
  <c r="AT212" i="1"/>
  <c r="AQ212" i="1"/>
  <c r="AP24" i="1"/>
  <c r="AM24" i="1"/>
  <c r="AI274" i="1"/>
  <c r="AQ162" i="1"/>
  <c r="AT162" i="1"/>
  <c r="AM37" i="1"/>
  <c r="AP37" i="1"/>
  <c r="AM109" i="1"/>
  <c r="AP109" i="1"/>
  <c r="AQ145" i="1"/>
  <c r="AT145" i="1"/>
  <c r="AM15" i="1"/>
  <c r="AP15" i="1"/>
  <c r="AM163" i="1"/>
  <c r="AP163" i="1"/>
  <c r="AQ184" i="1"/>
  <c r="AT184" i="1"/>
  <c r="AP196" i="1"/>
  <c r="AM196" i="1"/>
  <c r="AQ209" i="1"/>
  <c r="AT209" i="1"/>
  <c r="AP108" i="1"/>
  <c r="AM108" i="1"/>
  <c r="AP73" i="1"/>
  <c r="AM73" i="1"/>
  <c r="AP11" i="1"/>
  <c r="AM11" i="1"/>
  <c r="AP183" i="1"/>
  <c r="AM183" i="1"/>
  <c r="AM60" i="1"/>
  <c r="AP60" i="1"/>
  <c r="AT17" i="1"/>
  <c r="AQ17" i="1"/>
  <c r="AU157" i="1"/>
  <c r="AX157" i="1"/>
  <c r="AT197" i="1"/>
  <c r="AQ197" i="1"/>
  <c r="AP174" i="1"/>
  <c r="AM174" i="1"/>
  <c r="AT149" i="1"/>
  <c r="AQ149" i="1"/>
  <c r="AM49" i="1"/>
  <c r="AP49" i="1"/>
  <c r="AT13" i="1"/>
  <c r="AQ13" i="1"/>
  <c r="AM161" i="1"/>
  <c r="AP161" i="1"/>
  <c r="AT124" i="1"/>
  <c r="AQ124" i="1"/>
  <c r="AX172" i="1"/>
  <c r="AU172" i="1"/>
  <c r="AP251" i="1"/>
  <c r="AM251" i="1"/>
  <c r="AT229" i="1"/>
  <c r="AQ229" i="1"/>
  <c r="AT204" i="1"/>
  <c r="AQ204" i="1"/>
  <c r="AX148" i="1"/>
  <c r="AU148" i="1"/>
  <c r="AX195" i="1"/>
  <c r="AU195" i="1"/>
  <c r="AQ32" i="1"/>
  <c r="AT32" i="1"/>
  <c r="AQ58" i="1"/>
  <c r="AT58" i="1"/>
  <c r="AU203" i="1"/>
  <c r="AX203" i="1"/>
  <c r="AM200" i="1"/>
  <c r="AP200" i="1"/>
  <c r="AQ94" i="1"/>
  <c r="AT94" i="1"/>
  <c r="AY28" i="1"/>
  <c r="BB28" i="1"/>
  <c r="BC28" i="1" s="1"/>
  <c r="AU44" i="1"/>
  <c r="AX44" i="1"/>
  <c r="AX211" i="1"/>
  <c r="AU211" i="1"/>
  <c r="AU85" i="1"/>
  <c r="AX85" i="1"/>
  <c r="AX270" i="1"/>
  <c r="AU270" i="1"/>
  <c r="AT240" i="1"/>
  <c r="AQ240" i="1"/>
  <c r="AM237" i="1"/>
  <c r="AP237" i="1"/>
  <c r="AX10" i="1"/>
  <c r="AU10" i="1"/>
  <c r="AP79" i="1"/>
  <c r="AM79" i="1"/>
  <c r="AT70" i="1"/>
  <c r="AQ70" i="1"/>
  <c r="AM27" i="1"/>
  <c r="AP27" i="1"/>
  <c r="AT246" i="1"/>
  <c r="AQ246" i="1"/>
  <c r="AM198" i="1"/>
  <c r="AP198" i="1"/>
  <c r="AX87" i="1"/>
  <c r="AU87" i="1"/>
  <c r="AT232" i="1"/>
  <c r="AQ232" i="1"/>
  <c r="AP202" i="1"/>
  <c r="AM202" i="1"/>
  <c r="AT96" i="1"/>
  <c r="AQ96" i="1"/>
  <c r="AM256" i="1"/>
  <c r="AP256" i="1"/>
  <c r="AX75" i="1"/>
  <c r="AU75" i="1"/>
  <c r="AP165" i="1"/>
  <c r="AM165" i="1"/>
  <c r="AX201" i="1"/>
  <c r="AU201" i="1"/>
  <c r="AQ178" i="1"/>
  <c r="AT178" i="1"/>
  <c r="AQ121" i="1"/>
  <c r="AT121" i="1"/>
  <c r="AT74" i="1"/>
  <c r="AQ74" i="1"/>
  <c r="AT223" i="1"/>
  <c r="AQ223" i="1"/>
  <c r="AX135" i="1"/>
  <c r="AU135" i="1"/>
  <c r="AT129" i="1"/>
  <c r="AQ129" i="1"/>
  <c r="AT45" i="1"/>
  <c r="AQ45" i="1"/>
  <c r="AY113" i="1"/>
  <c r="BB113" i="1"/>
  <c r="BC113" i="1" s="1"/>
  <c r="AT7" i="1"/>
  <c r="AQ7" i="1"/>
  <c r="AT91" i="1"/>
  <c r="AQ91" i="1"/>
  <c r="AP190" i="1"/>
  <c r="AM190" i="1"/>
  <c r="AP144" i="1"/>
  <c r="AM144" i="1"/>
  <c r="AT101" i="1"/>
  <c r="AQ101" i="1"/>
  <c r="AT272" i="1"/>
  <c r="AQ272" i="1"/>
  <c r="BB228" i="1"/>
  <c r="BC228" i="1" s="1"/>
  <c r="AY228" i="1"/>
  <c r="AT12" i="1"/>
  <c r="AQ12" i="1"/>
  <c r="AU134" i="1"/>
  <c r="AX134" i="1"/>
  <c r="AU207" i="1"/>
  <c r="AX207" i="1"/>
  <c r="AT127" i="1"/>
  <c r="AQ127" i="1"/>
  <c r="AP61" i="1"/>
  <c r="AM61" i="1"/>
  <c r="AT257" i="1"/>
  <c r="AQ257" i="1"/>
  <c r="AT29" i="1"/>
  <c r="AQ29" i="1"/>
  <c r="AQ266" i="1"/>
  <c r="AT266" i="1"/>
  <c r="AP72" i="1"/>
  <c r="AM72" i="1"/>
  <c r="AQ187" i="1"/>
  <c r="AT187" i="1"/>
  <c r="BB259" i="1"/>
  <c r="BC259" i="1" s="1"/>
  <c r="AY259" i="1"/>
  <c r="AT189" i="1"/>
  <c r="AQ189" i="1"/>
  <c r="AT206" i="1"/>
  <c r="AQ206" i="1"/>
  <c r="AM173" i="1"/>
  <c r="AP173" i="1"/>
  <c r="AT114" i="1"/>
  <c r="AQ114" i="1"/>
  <c r="AU192" i="1"/>
  <c r="AX192" i="1"/>
  <c r="AX261" i="1"/>
  <c r="AU261" i="1"/>
  <c r="AP188" i="1"/>
  <c r="AM188" i="1"/>
  <c r="AT107" i="1"/>
  <c r="AQ107" i="1"/>
  <c r="AT36" i="1"/>
  <c r="AQ36" i="1"/>
  <c r="AT40" i="1"/>
  <c r="AQ40" i="1"/>
  <c r="BB250" i="1"/>
  <c r="BC250" i="1" s="1"/>
  <c r="AY250" i="1"/>
  <c r="AT64" i="1"/>
  <c r="AQ64" i="1"/>
  <c r="AX54" i="1"/>
  <c r="AU54" i="1"/>
  <c r="AP241" i="1"/>
  <c r="AM241" i="1"/>
  <c r="AP90" i="1"/>
  <c r="AM90" i="1"/>
  <c r="AX102" i="1"/>
  <c r="AU102" i="1"/>
  <c r="AU234" i="1"/>
  <c r="AX234" i="1"/>
  <c r="AP176" i="1"/>
  <c r="AM176" i="1"/>
  <c r="AP41" i="1"/>
  <c r="AM41" i="1"/>
  <c r="AX97" i="1"/>
  <c r="AU97" i="1"/>
  <c r="AP131" i="1"/>
  <c r="AM131" i="1"/>
  <c r="AT238" i="1"/>
  <c r="AQ238" i="1"/>
  <c r="AQ47" i="1"/>
  <c r="AT47" i="1"/>
  <c r="AQ193" i="1"/>
  <c r="AT193" i="1"/>
  <c r="AQ39" i="1"/>
  <c r="AT39" i="1"/>
  <c r="AU92" i="1"/>
  <c r="AX92" i="1"/>
  <c r="AU30" i="1"/>
  <c r="AX30" i="1"/>
  <c r="AU164" i="1"/>
  <c r="AX164" i="1"/>
  <c r="AT160" i="1"/>
  <c r="AQ160" i="1"/>
  <c r="AQ254" i="1"/>
  <c r="AT254" i="1"/>
  <c r="AQ205" i="1"/>
  <c r="AT205" i="1"/>
  <c r="AT86" i="1"/>
  <c r="AQ86" i="1"/>
  <c r="BB222" i="1"/>
  <c r="BC222" i="1" s="1"/>
  <c r="AY222" i="1"/>
  <c r="AX119" i="1"/>
  <c r="AU119" i="1"/>
  <c r="AT59" i="1"/>
  <c r="AQ59" i="1"/>
  <c r="AT98" i="1"/>
  <c r="AQ98" i="1"/>
  <c r="AX230" i="1"/>
  <c r="AU230" i="1"/>
  <c r="AQ214" i="1"/>
  <c r="AT214" i="1"/>
  <c r="AP258" i="1"/>
  <c r="AM258" i="1"/>
  <c r="AT137" i="1"/>
  <c r="AQ137" i="1"/>
  <c r="AY247" i="1"/>
  <c r="BB247" i="1"/>
  <c r="BC247" i="1" s="1"/>
  <c r="AX169" i="1"/>
  <c r="AU169" i="1"/>
  <c r="AP191" i="1"/>
  <c r="AM191" i="1"/>
  <c r="AT53" i="1"/>
  <c r="AQ53" i="1"/>
  <c r="AM125" i="1"/>
  <c r="AP125" i="1"/>
  <c r="AQ21" i="1"/>
  <c r="AT21" i="1"/>
  <c r="AQ235" i="1"/>
  <c r="AT235" i="1"/>
  <c r="AT236" i="1"/>
  <c r="AQ236" i="1"/>
  <c r="AP139" i="1"/>
  <c r="AM139" i="1"/>
  <c r="AT260" i="1"/>
  <c r="AQ260" i="1"/>
  <c r="AX140" i="1"/>
  <c r="AU140" i="1"/>
  <c r="AP52" i="1"/>
  <c r="AM52" i="1"/>
  <c r="AQ132" i="1"/>
  <c r="AT132" i="1"/>
  <c r="AU115" i="1"/>
  <c r="AX115" i="1"/>
  <c r="AT182" i="1"/>
  <c r="AQ182" i="1"/>
  <c r="AT106" i="1"/>
  <c r="AQ106" i="1"/>
  <c r="AT69" i="1"/>
  <c r="AQ69" i="1"/>
  <c r="AT65" i="1"/>
  <c r="AQ65" i="1"/>
  <c r="AT133" i="1"/>
  <c r="AQ133" i="1"/>
  <c r="AT9" i="1"/>
  <c r="AQ9" i="1"/>
  <c r="AX146" i="1"/>
  <c r="AU146" i="1"/>
  <c r="AX153" i="1"/>
  <c r="AU153" i="1"/>
  <c r="AQ154" i="1"/>
  <c r="AT154" i="1"/>
  <c r="AT62" i="1"/>
  <c r="AQ62" i="1"/>
  <c r="AX43" i="1"/>
  <c r="AU43" i="1"/>
  <c r="AT104" i="1"/>
  <c r="AQ104" i="1"/>
  <c r="BB167" i="1"/>
  <c r="BC167" i="1" s="1"/>
  <c r="AY167" i="1"/>
  <c r="AM181" i="1"/>
  <c r="AP181" i="1"/>
  <c r="AX35" i="1"/>
  <c r="AU35" i="1"/>
  <c r="AT175" i="1"/>
  <c r="AQ175" i="1"/>
  <c r="AT263" i="1"/>
  <c r="AQ263" i="1"/>
  <c r="AT77" i="1"/>
  <c r="AQ77" i="1"/>
  <c r="AT48" i="1"/>
  <c r="AQ48" i="1"/>
  <c r="AM147" i="1"/>
  <c r="AP147" i="1"/>
  <c r="AX34" i="1"/>
  <c r="AU34" i="1"/>
  <c r="AT268" i="1"/>
  <c r="AQ268" i="1"/>
  <c r="AU141" i="1"/>
  <c r="AX141" i="1"/>
  <c r="AT273" i="1"/>
  <c r="AQ273" i="1"/>
  <c r="BB252" i="1"/>
  <c r="BC252" i="1" s="1"/>
  <c r="AY252" i="1"/>
  <c r="AP265" i="1"/>
  <c r="AM265" i="1"/>
  <c r="AP88" i="1"/>
  <c r="AM88" i="1"/>
  <c r="AU78" i="1"/>
  <c r="AX78" i="1"/>
  <c r="AM194" i="1"/>
  <c r="AP194" i="1"/>
  <c r="AM123" i="1"/>
  <c r="AP123" i="1"/>
  <c r="AY76" i="1"/>
  <c r="BB76" i="1"/>
  <c r="BC76" i="1" s="1"/>
  <c r="AQ216" i="1"/>
  <c r="AT216" i="1"/>
  <c r="AX51" i="1"/>
  <c r="AU51" i="1"/>
  <c r="AM130" i="1"/>
  <c r="AP130" i="1"/>
  <c r="AP151" i="1"/>
  <c r="AM151" i="1"/>
  <c r="AQ22" i="1"/>
  <c r="AT22" i="1"/>
  <c r="AT95" i="1"/>
  <c r="AQ95" i="1"/>
  <c r="AT99" i="1"/>
  <c r="AQ99" i="1"/>
  <c r="AQ14" i="1"/>
  <c r="AT14" i="1"/>
  <c r="AT56" i="1"/>
  <c r="AQ56" i="1"/>
  <c r="AQ117" i="1"/>
  <c r="AT117" i="1"/>
  <c r="AT111" i="1"/>
  <c r="AQ111" i="1"/>
  <c r="AP63" i="1"/>
  <c r="AM63" i="1"/>
  <c r="BB8" i="1"/>
  <c r="BC8" i="1" s="1"/>
  <c r="AY8" i="1"/>
  <c r="AX116" i="1"/>
  <c r="AU116" i="1"/>
  <c r="AM23" i="1"/>
  <c r="AP23" i="1"/>
  <c r="AX110" i="1"/>
  <c r="AU110" i="1"/>
  <c r="AP186" i="1"/>
  <c r="AM186" i="1"/>
  <c r="AT142" i="1"/>
  <c r="AQ142" i="1"/>
  <c r="AQ219" i="1"/>
  <c r="AT219" i="1"/>
  <c r="AT42" i="1"/>
  <c r="AQ42" i="1"/>
  <c r="AX224" i="1"/>
  <c r="AU224" i="1"/>
  <c r="AP262" i="1"/>
  <c r="AM262" i="1"/>
  <c r="AP253" i="1"/>
  <c r="AM253" i="1"/>
  <c r="AX112" i="1"/>
  <c r="AU112" i="1"/>
  <c r="AP226" i="1"/>
  <c r="AM226" i="1"/>
  <c r="AP231" i="1"/>
  <c r="AM231" i="1"/>
  <c r="AX71" i="1"/>
  <c r="AU71" i="1"/>
  <c r="AQ25" i="1"/>
  <c r="AT25" i="1"/>
  <c r="BB271" i="1"/>
  <c r="BC271" i="1" s="1"/>
  <c r="AY271" i="1"/>
  <c r="AP248" i="1"/>
  <c r="AM248" i="1"/>
  <c r="AP208" i="1"/>
  <c r="AM208" i="1"/>
  <c r="AU136" i="1"/>
  <c r="AX136" i="1"/>
  <c r="AQ143" i="1"/>
  <c r="AT143" i="1"/>
  <c r="AX16" i="1"/>
  <c r="AU16" i="1"/>
  <c r="AX242" i="1"/>
  <c r="AU242" i="1"/>
  <c r="AX166" i="1"/>
  <c r="AU166" i="1"/>
  <c r="AT156" i="1"/>
  <c r="AQ156" i="1"/>
  <c r="AQ249" i="1"/>
  <c r="AT249" i="1"/>
  <c r="AX158" i="1"/>
  <c r="AU158" i="1"/>
  <c r="AQ128" i="1"/>
  <c r="AT128" i="1"/>
  <c r="AP33" i="1"/>
  <c r="AM33" i="1"/>
  <c r="AQ66" i="1"/>
  <c r="AT66" i="1"/>
  <c r="AP199" i="1"/>
  <c r="AM199" i="1"/>
  <c r="AP93" i="1"/>
  <c r="AM93" i="1"/>
  <c r="AU171" i="1"/>
  <c r="AX171" i="1"/>
  <c r="AP81" i="1"/>
  <c r="AM81" i="1"/>
  <c r="AU55" i="1"/>
  <c r="AX55" i="1"/>
  <c r="AQ267" i="1"/>
  <c r="AT267" i="1"/>
  <c r="BB227" i="1"/>
  <c r="BC227" i="1" s="1"/>
  <c r="AY227" i="1"/>
  <c r="AM218" i="1"/>
  <c r="AP218" i="1"/>
  <c r="BB100" i="1"/>
  <c r="BC100" i="1" s="1"/>
  <c r="AY100" i="1"/>
  <c r="AU126" i="1"/>
  <c r="AX126" i="1"/>
  <c r="AX20" i="1"/>
  <c r="AU20" i="1"/>
  <c r="AQ57" i="1"/>
  <c r="AT57" i="1"/>
  <c r="AP179" i="1"/>
  <c r="AM179" i="1"/>
  <c r="AM180" i="1"/>
  <c r="AP180" i="1"/>
  <c r="AM84" i="1"/>
  <c r="AP84" i="1"/>
  <c r="AQ82" i="1"/>
  <c r="AT82" i="1"/>
  <c r="AY269" i="1"/>
  <c r="BB269" i="1"/>
  <c r="BC269" i="1" s="1"/>
  <c r="AQ80" i="1"/>
  <c r="AT80" i="1"/>
  <c r="AT150" i="1"/>
  <c r="AQ150" i="1"/>
  <c r="AY210" i="1"/>
  <c r="BB210" i="1"/>
  <c r="BC210" i="1" s="1"/>
  <c r="AP38" i="1"/>
  <c r="AM38" i="1"/>
  <c r="AX221" i="1"/>
  <c r="AU221" i="1"/>
  <c r="AT18" i="1"/>
  <c r="AQ18" i="1"/>
  <c r="AP50" i="1"/>
  <c r="AM50" i="1"/>
  <c r="AT152" i="1"/>
  <c r="AQ152" i="1"/>
  <c r="AM168" i="1"/>
  <c r="AP168" i="1"/>
  <c r="AQ264" i="1"/>
  <c r="AT264" i="1"/>
  <c r="BB159" i="1"/>
  <c r="BC159" i="1" s="1"/>
  <c r="AY159" i="1"/>
  <c r="AP31" i="1"/>
  <c r="AM31" i="1"/>
  <c r="AX105" i="1"/>
  <c r="AU105" i="1"/>
  <c r="AX220" i="1"/>
  <c r="AU220" i="1"/>
  <c r="AU19" i="1"/>
  <c r="AX19" i="1"/>
  <c r="AT243" i="1"/>
  <c r="AQ243" i="1"/>
  <c r="BB138" i="1"/>
  <c r="BC138" i="1" s="1"/>
  <c r="AY138" i="1"/>
  <c r="AT67" i="1"/>
  <c r="AQ67" i="1"/>
  <c r="AQ46" i="1"/>
  <c r="AT46" i="1"/>
  <c r="AM118" i="1"/>
  <c r="AP118" i="1"/>
  <c r="AP233" i="1"/>
  <c r="AM233" i="1"/>
  <c r="AP155" i="1"/>
  <c r="AM155" i="1"/>
  <c r="AY170" i="1" l="1"/>
  <c r="BB170" i="1"/>
  <c r="BC170" i="1" s="1"/>
  <c r="AY217" i="1"/>
  <c r="BB217" i="1"/>
  <c r="BC217" i="1" s="1"/>
  <c r="AT120" i="1"/>
  <c r="AQ120" i="1"/>
  <c r="AQ68" i="1"/>
  <c r="AT68" i="1"/>
  <c r="AT103" i="1"/>
  <c r="AQ103" i="1"/>
  <c r="AU225" i="1"/>
  <c r="AX225" i="1"/>
  <c r="AX244" i="1"/>
  <c r="AU244" i="1"/>
  <c r="AY245" i="1"/>
  <c r="BB245" i="1"/>
  <c r="BC245" i="1" s="1"/>
  <c r="AT89" i="1"/>
  <c r="AQ89" i="1"/>
  <c r="AX229" i="1"/>
  <c r="AU229" i="1"/>
  <c r="AT37" i="1"/>
  <c r="AQ37" i="1"/>
  <c r="AQ251" i="1"/>
  <c r="AT251" i="1"/>
  <c r="AU149" i="1"/>
  <c r="AX149" i="1"/>
  <c r="AQ183" i="1"/>
  <c r="AT183" i="1"/>
  <c r="AT196" i="1"/>
  <c r="AQ196" i="1"/>
  <c r="AX184" i="1"/>
  <c r="AU184" i="1"/>
  <c r="AU162" i="1"/>
  <c r="AX162" i="1"/>
  <c r="AY172" i="1"/>
  <c r="BB172" i="1"/>
  <c r="BC172" i="1" s="1"/>
  <c r="AT174" i="1"/>
  <c r="AQ174" i="1"/>
  <c r="AQ163" i="1"/>
  <c r="AT163" i="1"/>
  <c r="BB195" i="1"/>
  <c r="BC195" i="1" s="1"/>
  <c r="AY195" i="1"/>
  <c r="AX124" i="1"/>
  <c r="AU124" i="1"/>
  <c r="AU197" i="1"/>
  <c r="AX197" i="1"/>
  <c r="AM274" i="1"/>
  <c r="AQ11" i="1"/>
  <c r="AT11" i="1"/>
  <c r="AQ161" i="1"/>
  <c r="AT161" i="1"/>
  <c r="AY157" i="1"/>
  <c r="BB157" i="1"/>
  <c r="BC157" i="1" s="1"/>
  <c r="AQ15" i="1"/>
  <c r="AT15" i="1"/>
  <c r="AT24" i="1"/>
  <c r="AQ24" i="1"/>
  <c r="BB148" i="1"/>
  <c r="BC148" i="1" s="1"/>
  <c r="AY148" i="1"/>
  <c r="AQ73" i="1"/>
  <c r="AT73" i="1"/>
  <c r="AU145" i="1"/>
  <c r="AX145" i="1"/>
  <c r="AU212" i="1"/>
  <c r="AX212" i="1"/>
  <c r="AU204" i="1"/>
  <c r="AX204" i="1"/>
  <c r="AX13" i="1"/>
  <c r="AU13" i="1"/>
  <c r="AX17" i="1"/>
  <c r="AU17" i="1"/>
  <c r="AT108" i="1"/>
  <c r="AQ108" i="1"/>
  <c r="AT239" i="1"/>
  <c r="AQ239" i="1"/>
  <c r="AT49" i="1"/>
  <c r="AQ49" i="1"/>
  <c r="AT60" i="1"/>
  <c r="AQ60" i="1"/>
  <c r="AU209" i="1"/>
  <c r="AX209" i="1"/>
  <c r="AQ109" i="1"/>
  <c r="AT109" i="1"/>
  <c r="AX29" i="1"/>
  <c r="AU29" i="1"/>
  <c r="AT38" i="1"/>
  <c r="AQ38" i="1"/>
  <c r="AT33" i="1"/>
  <c r="AQ33" i="1"/>
  <c r="AY166" i="1"/>
  <c r="BB166" i="1"/>
  <c r="BC166" i="1" s="1"/>
  <c r="AT208" i="1"/>
  <c r="AQ208" i="1"/>
  <c r="AY71" i="1"/>
  <c r="BB71" i="1"/>
  <c r="BC71" i="1" s="1"/>
  <c r="BB224" i="1"/>
  <c r="BC224" i="1" s="1"/>
  <c r="AY224" i="1"/>
  <c r="AX95" i="1"/>
  <c r="AU95" i="1"/>
  <c r="BB51" i="1"/>
  <c r="BC51" i="1" s="1"/>
  <c r="AY51" i="1"/>
  <c r="AX268" i="1"/>
  <c r="AU268" i="1"/>
  <c r="BB115" i="1"/>
  <c r="BC115" i="1" s="1"/>
  <c r="AY115" i="1"/>
  <c r="AX205" i="1"/>
  <c r="AU205" i="1"/>
  <c r="BB164" i="1"/>
  <c r="BC164" i="1" s="1"/>
  <c r="AY164" i="1"/>
  <c r="AU121" i="1"/>
  <c r="AX121" i="1"/>
  <c r="AQ84" i="1"/>
  <c r="AT84" i="1"/>
  <c r="AX128" i="1"/>
  <c r="AU128" i="1"/>
  <c r="AX22" i="1"/>
  <c r="AU22" i="1"/>
  <c r="AU216" i="1"/>
  <c r="AX216" i="1"/>
  <c r="AX175" i="1"/>
  <c r="AU175" i="1"/>
  <c r="AY43" i="1"/>
  <c r="BB43" i="1"/>
  <c r="BC43" i="1" s="1"/>
  <c r="AX133" i="1"/>
  <c r="AU133" i="1"/>
  <c r="AU236" i="1"/>
  <c r="AX236" i="1"/>
  <c r="BB230" i="1"/>
  <c r="BC230" i="1" s="1"/>
  <c r="AY230" i="1"/>
  <c r="BB97" i="1"/>
  <c r="BC97" i="1" s="1"/>
  <c r="AY97" i="1"/>
  <c r="BB102" i="1"/>
  <c r="BC102" i="1" s="1"/>
  <c r="AY102" i="1"/>
  <c r="BB261" i="1"/>
  <c r="BC261" i="1" s="1"/>
  <c r="AY261" i="1"/>
  <c r="AX206" i="1"/>
  <c r="AU206" i="1"/>
  <c r="AY220" i="1"/>
  <c r="BB220" i="1"/>
  <c r="BC220" i="1" s="1"/>
  <c r="AX152" i="1"/>
  <c r="AU152" i="1"/>
  <c r="AT93" i="1"/>
  <c r="AQ93" i="1"/>
  <c r="BB242" i="1"/>
  <c r="BC242" i="1" s="1"/>
  <c r="AY242" i="1"/>
  <c r="AT248" i="1"/>
  <c r="AQ248" i="1"/>
  <c r="AT231" i="1"/>
  <c r="AQ231" i="1"/>
  <c r="AX42" i="1"/>
  <c r="AU42" i="1"/>
  <c r="AY116" i="1"/>
  <c r="BB116" i="1"/>
  <c r="BC116" i="1" s="1"/>
  <c r="AT88" i="1"/>
  <c r="AQ88" i="1"/>
  <c r="BB34" i="1"/>
  <c r="BC34" i="1" s="1"/>
  <c r="AY34" i="1"/>
  <c r="AX132" i="1"/>
  <c r="AU132" i="1"/>
  <c r="AU235" i="1"/>
  <c r="AX235" i="1"/>
  <c r="BB30" i="1"/>
  <c r="BC30" i="1" s="1"/>
  <c r="AY30" i="1"/>
  <c r="AY192" i="1"/>
  <c r="BB192" i="1"/>
  <c r="BC192" i="1" s="1"/>
  <c r="AY134" i="1"/>
  <c r="BB134" i="1"/>
  <c r="BC134" i="1" s="1"/>
  <c r="AX178" i="1"/>
  <c r="AU178" i="1"/>
  <c r="AT256" i="1"/>
  <c r="AQ256" i="1"/>
  <c r="BB85" i="1"/>
  <c r="BC85" i="1" s="1"/>
  <c r="AY85" i="1"/>
  <c r="AX94" i="1"/>
  <c r="AU94" i="1"/>
  <c r="AU219" i="1"/>
  <c r="AX219" i="1"/>
  <c r="AX117" i="1"/>
  <c r="AU117" i="1"/>
  <c r="AQ147" i="1"/>
  <c r="AT147" i="1"/>
  <c r="AY35" i="1"/>
  <c r="BB35" i="1"/>
  <c r="BC35" i="1" s="1"/>
  <c r="AX62" i="1"/>
  <c r="AU62" i="1"/>
  <c r="AY169" i="1"/>
  <c r="BB169" i="1"/>
  <c r="BC169" i="1" s="1"/>
  <c r="AX98" i="1"/>
  <c r="AU98" i="1"/>
  <c r="AQ90" i="1"/>
  <c r="AT90" i="1"/>
  <c r="AX40" i="1"/>
  <c r="AU40" i="1"/>
  <c r="AX189" i="1"/>
  <c r="AU189" i="1"/>
  <c r="AU257" i="1"/>
  <c r="AX257" i="1"/>
  <c r="AQ190" i="1"/>
  <c r="AT190" i="1"/>
  <c r="BB87" i="1"/>
  <c r="BC87" i="1" s="1"/>
  <c r="AY87" i="1"/>
  <c r="AY10" i="1"/>
  <c r="BB10" i="1"/>
  <c r="BC10" i="1" s="1"/>
  <c r="BB75" i="1"/>
  <c r="BC75" i="1" s="1"/>
  <c r="AY75" i="1"/>
  <c r="BB105" i="1"/>
  <c r="BC105" i="1" s="1"/>
  <c r="AY105" i="1"/>
  <c r="AX150" i="1"/>
  <c r="AU150" i="1"/>
  <c r="BB20" i="1"/>
  <c r="BC20" i="1" s="1"/>
  <c r="AY20" i="1"/>
  <c r="BB158" i="1"/>
  <c r="BC158" i="1" s="1"/>
  <c r="AY158" i="1"/>
  <c r="BB16" i="1"/>
  <c r="BC16" i="1" s="1"/>
  <c r="AY16" i="1"/>
  <c r="AQ226" i="1"/>
  <c r="AT226" i="1"/>
  <c r="AQ151" i="1"/>
  <c r="AT151" i="1"/>
  <c r="AT265" i="1"/>
  <c r="AQ265" i="1"/>
  <c r="AQ181" i="1"/>
  <c r="AT181" i="1"/>
  <c r="AX154" i="1"/>
  <c r="AU154" i="1"/>
  <c r="AX21" i="1"/>
  <c r="AU21" i="1"/>
  <c r="AX254" i="1"/>
  <c r="AU254" i="1"/>
  <c r="BB92" i="1"/>
  <c r="BC92" i="1" s="1"/>
  <c r="AY92" i="1"/>
  <c r="AX47" i="1"/>
  <c r="AU47" i="1"/>
  <c r="AT198" i="1"/>
  <c r="AQ198" i="1"/>
  <c r="AQ237" i="1"/>
  <c r="AT237" i="1"/>
  <c r="AT200" i="1"/>
  <c r="AQ200" i="1"/>
  <c r="AU129" i="1"/>
  <c r="AX129" i="1"/>
  <c r="AU80" i="1"/>
  <c r="AX80" i="1"/>
  <c r="AQ180" i="1"/>
  <c r="AT180" i="1"/>
  <c r="AX267" i="1"/>
  <c r="AU267" i="1"/>
  <c r="AQ123" i="1"/>
  <c r="AT123" i="1"/>
  <c r="AU65" i="1"/>
  <c r="AX65" i="1"/>
  <c r="AT52" i="1"/>
  <c r="AQ52" i="1"/>
  <c r="AX59" i="1"/>
  <c r="AU59" i="1"/>
  <c r="AT41" i="1"/>
  <c r="AQ41" i="1"/>
  <c r="AT241" i="1"/>
  <c r="AQ241" i="1"/>
  <c r="AX36" i="1"/>
  <c r="AU36" i="1"/>
  <c r="AT61" i="1"/>
  <c r="AQ61" i="1"/>
  <c r="AU12" i="1"/>
  <c r="AX12" i="1"/>
  <c r="AX91" i="1"/>
  <c r="AU91" i="1"/>
  <c r="AY201" i="1"/>
  <c r="BB201" i="1"/>
  <c r="BC201" i="1" s="1"/>
  <c r="BB211" i="1"/>
  <c r="BC211" i="1" s="1"/>
  <c r="AY211" i="1"/>
  <c r="AX57" i="1"/>
  <c r="AU57" i="1"/>
  <c r="AY270" i="1"/>
  <c r="BB270" i="1"/>
  <c r="BC270" i="1" s="1"/>
  <c r="AX67" i="1"/>
  <c r="AU67" i="1"/>
  <c r="AT31" i="1"/>
  <c r="AQ31" i="1"/>
  <c r="AT50" i="1"/>
  <c r="AQ50" i="1"/>
  <c r="AQ199" i="1"/>
  <c r="AT199" i="1"/>
  <c r="BB112" i="1"/>
  <c r="BC112" i="1" s="1"/>
  <c r="AY112" i="1"/>
  <c r="AU142" i="1"/>
  <c r="AX142" i="1"/>
  <c r="AU56" i="1"/>
  <c r="AX56" i="1"/>
  <c r="AX48" i="1"/>
  <c r="AU48" i="1"/>
  <c r="AT125" i="1"/>
  <c r="AQ125" i="1"/>
  <c r="AX39" i="1"/>
  <c r="AU39" i="1"/>
  <c r="AX187" i="1"/>
  <c r="AU187" i="1"/>
  <c r="AY203" i="1"/>
  <c r="BB203" i="1"/>
  <c r="BC203" i="1" s="1"/>
  <c r="AX46" i="1"/>
  <c r="AU46" i="1"/>
  <c r="BB55" i="1"/>
  <c r="BC55" i="1" s="1"/>
  <c r="AY55" i="1"/>
  <c r="AX66" i="1"/>
  <c r="AU66" i="1"/>
  <c r="AX249" i="1"/>
  <c r="AU249" i="1"/>
  <c r="AX143" i="1"/>
  <c r="AU143" i="1"/>
  <c r="AX14" i="1"/>
  <c r="AU14" i="1"/>
  <c r="AT194" i="1"/>
  <c r="AQ194" i="1"/>
  <c r="BB153" i="1"/>
  <c r="BC153" i="1" s="1"/>
  <c r="AY153" i="1"/>
  <c r="AX69" i="1"/>
  <c r="AU69" i="1"/>
  <c r="AY140" i="1"/>
  <c r="BB140" i="1"/>
  <c r="BC140" i="1" s="1"/>
  <c r="AX137" i="1"/>
  <c r="AU137" i="1"/>
  <c r="AY119" i="1"/>
  <c r="BB119" i="1"/>
  <c r="BC119" i="1" s="1"/>
  <c r="AX160" i="1"/>
  <c r="AU160" i="1"/>
  <c r="AQ176" i="1"/>
  <c r="AT176" i="1"/>
  <c r="AY54" i="1"/>
  <c r="BB54" i="1"/>
  <c r="BC54" i="1" s="1"/>
  <c r="AX7" i="1"/>
  <c r="AU7" i="1"/>
  <c r="BB135" i="1"/>
  <c r="BC135" i="1" s="1"/>
  <c r="AY135" i="1"/>
  <c r="AT165" i="1"/>
  <c r="AQ165" i="1"/>
  <c r="AX96" i="1"/>
  <c r="AU96" i="1"/>
  <c r="AX246" i="1"/>
  <c r="AU246" i="1"/>
  <c r="AU240" i="1"/>
  <c r="AX240" i="1"/>
  <c r="AT144" i="1"/>
  <c r="AQ144" i="1"/>
  <c r="AT155" i="1"/>
  <c r="AQ155" i="1"/>
  <c r="AX18" i="1"/>
  <c r="AU18" i="1"/>
  <c r="AT253" i="1"/>
  <c r="AQ253" i="1"/>
  <c r="AT186" i="1"/>
  <c r="AQ186" i="1"/>
  <c r="AT63" i="1"/>
  <c r="AQ63" i="1"/>
  <c r="AX273" i="1"/>
  <c r="AU273" i="1"/>
  <c r="AX77" i="1"/>
  <c r="AU77" i="1"/>
  <c r="AX193" i="1"/>
  <c r="AU193" i="1"/>
  <c r="AY234" i="1"/>
  <c r="BB234" i="1"/>
  <c r="BC234" i="1" s="1"/>
  <c r="AQ27" i="1"/>
  <c r="AT27" i="1"/>
  <c r="BB44" i="1"/>
  <c r="BC44" i="1" s="1"/>
  <c r="AY44" i="1"/>
  <c r="AX58" i="1"/>
  <c r="AU58" i="1"/>
  <c r="AU264" i="1"/>
  <c r="AX264" i="1"/>
  <c r="BB126" i="1"/>
  <c r="BC126" i="1" s="1"/>
  <c r="AY126" i="1"/>
  <c r="AY136" i="1"/>
  <c r="BB136" i="1"/>
  <c r="BC136" i="1" s="1"/>
  <c r="AU25" i="1"/>
  <c r="AX25" i="1"/>
  <c r="AT130" i="1"/>
  <c r="AQ130" i="1"/>
  <c r="BB141" i="1"/>
  <c r="BC141" i="1" s="1"/>
  <c r="AY141" i="1"/>
  <c r="BB146" i="1"/>
  <c r="BC146" i="1" s="1"/>
  <c r="AY146" i="1"/>
  <c r="AX106" i="1"/>
  <c r="AU106" i="1"/>
  <c r="AU260" i="1"/>
  <c r="AX260" i="1"/>
  <c r="AX53" i="1"/>
  <c r="AU53" i="1"/>
  <c r="AT258" i="1"/>
  <c r="AQ258" i="1"/>
  <c r="AX238" i="1"/>
  <c r="AU238" i="1"/>
  <c r="AX64" i="1"/>
  <c r="AU64" i="1"/>
  <c r="AX107" i="1"/>
  <c r="AU107" i="1"/>
  <c r="AX114" i="1"/>
  <c r="AU114" i="1"/>
  <c r="AQ72" i="1"/>
  <c r="AT72" i="1"/>
  <c r="AX127" i="1"/>
  <c r="AU127" i="1"/>
  <c r="AX272" i="1"/>
  <c r="AU272" i="1"/>
  <c r="AX223" i="1"/>
  <c r="AU223" i="1"/>
  <c r="AT202" i="1"/>
  <c r="AQ202" i="1"/>
  <c r="AT218" i="1"/>
  <c r="AQ218" i="1"/>
  <c r="AT233" i="1"/>
  <c r="AQ233" i="1"/>
  <c r="AX243" i="1"/>
  <c r="AU243" i="1"/>
  <c r="BB221" i="1"/>
  <c r="BC221" i="1" s="1"/>
  <c r="AY221" i="1"/>
  <c r="AT179" i="1"/>
  <c r="AQ179" i="1"/>
  <c r="AT81" i="1"/>
  <c r="AQ81" i="1"/>
  <c r="AU156" i="1"/>
  <c r="AX156" i="1"/>
  <c r="AT262" i="1"/>
  <c r="AQ262" i="1"/>
  <c r="BB110" i="1"/>
  <c r="BC110" i="1" s="1"/>
  <c r="AY110" i="1"/>
  <c r="AX111" i="1"/>
  <c r="AU111" i="1"/>
  <c r="AX99" i="1"/>
  <c r="AU99" i="1"/>
  <c r="AX263" i="1"/>
  <c r="AU263" i="1"/>
  <c r="AU214" i="1"/>
  <c r="AX214" i="1"/>
  <c r="AQ173" i="1"/>
  <c r="AT173" i="1"/>
  <c r="AX266" i="1"/>
  <c r="AU266" i="1"/>
  <c r="BB207" i="1"/>
  <c r="BC207" i="1" s="1"/>
  <c r="AY207" i="1"/>
  <c r="AU32" i="1"/>
  <c r="AX32" i="1"/>
  <c r="AT79" i="1"/>
  <c r="AQ79" i="1"/>
  <c r="AT118" i="1"/>
  <c r="AQ118" i="1"/>
  <c r="BB19" i="1"/>
  <c r="BC19" i="1" s="1"/>
  <c r="AY19" i="1"/>
  <c r="AT168" i="1"/>
  <c r="AQ168" i="1"/>
  <c r="AU82" i="1"/>
  <c r="AX82" i="1"/>
  <c r="BB171" i="1"/>
  <c r="BC171" i="1" s="1"/>
  <c r="AY171" i="1"/>
  <c r="AT23" i="1"/>
  <c r="AQ23" i="1"/>
  <c r="BB78" i="1"/>
  <c r="BC78" i="1" s="1"/>
  <c r="AY78" i="1"/>
  <c r="AX104" i="1"/>
  <c r="AU104" i="1"/>
  <c r="AX9" i="1"/>
  <c r="AU9" i="1"/>
  <c r="AX182" i="1"/>
  <c r="AU182" i="1"/>
  <c r="AT139" i="1"/>
  <c r="AQ139" i="1"/>
  <c r="AT191" i="1"/>
  <c r="AQ191" i="1"/>
  <c r="AX86" i="1"/>
  <c r="AU86" i="1"/>
  <c r="AT131" i="1"/>
  <c r="AQ131" i="1"/>
  <c r="AT188" i="1"/>
  <c r="AQ188" i="1"/>
  <c r="AX101" i="1"/>
  <c r="AU101" i="1"/>
  <c r="AU45" i="1"/>
  <c r="AX45" i="1"/>
  <c r="AX74" i="1"/>
  <c r="AU74" i="1"/>
  <c r="AX232" i="1"/>
  <c r="AU232" i="1"/>
  <c r="AX70" i="1"/>
  <c r="AU70" i="1"/>
  <c r="BB244" i="1" l="1"/>
  <c r="BC244" i="1" s="1"/>
  <c r="AY244" i="1"/>
  <c r="BB225" i="1"/>
  <c r="BC225" i="1" s="1"/>
  <c r="AY225" i="1"/>
  <c r="AU103" i="1"/>
  <c r="AX103" i="1"/>
  <c r="AU68" i="1"/>
  <c r="AX68" i="1"/>
  <c r="AX89" i="1"/>
  <c r="AU89" i="1"/>
  <c r="AX120" i="1"/>
  <c r="AU120" i="1"/>
  <c r="AQ274" i="1"/>
  <c r="AX49" i="1"/>
  <c r="AU49" i="1"/>
  <c r="AX163" i="1"/>
  <c r="AU163" i="1"/>
  <c r="AX161" i="1"/>
  <c r="AU161" i="1"/>
  <c r="AX239" i="1"/>
  <c r="AU239" i="1"/>
  <c r="AX183" i="1"/>
  <c r="AU183" i="1"/>
  <c r="AX196" i="1"/>
  <c r="AU196" i="1"/>
  <c r="AU73" i="1"/>
  <c r="AX73" i="1"/>
  <c r="AU11" i="1"/>
  <c r="AX11" i="1"/>
  <c r="AY145" i="1"/>
  <c r="BB145" i="1"/>
  <c r="BC145" i="1" s="1"/>
  <c r="AU108" i="1"/>
  <c r="AX108" i="1"/>
  <c r="BB149" i="1"/>
  <c r="BC149" i="1" s="1"/>
  <c r="AY149" i="1"/>
  <c r="AX109" i="1"/>
  <c r="AU109" i="1"/>
  <c r="AU174" i="1"/>
  <c r="AX174" i="1"/>
  <c r="BB197" i="1"/>
  <c r="BC197" i="1" s="1"/>
  <c r="AY197" i="1"/>
  <c r="AY17" i="1"/>
  <c r="BB17" i="1"/>
  <c r="BC17" i="1" s="1"/>
  <c r="AU251" i="1"/>
  <c r="AX251" i="1"/>
  <c r="BB209" i="1"/>
  <c r="BC209" i="1" s="1"/>
  <c r="AY209" i="1"/>
  <c r="AX24" i="1"/>
  <c r="AU24" i="1"/>
  <c r="AY162" i="1"/>
  <c r="BB162" i="1"/>
  <c r="BC162" i="1" s="1"/>
  <c r="BB204" i="1"/>
  <c r="BC204" i="1" s="1"/>
  <c r="AY204" i="1"/>
  <c r="AX15" i="1"/>
  <c r="AU15" i="1"/>
  <c r="AY124" i="1"/>
  <c r="BB124" i="1"/>
  <c r="BC124" i="1" s="1"/>
  <c r="AU37" i="1"/>
  <c r="AX37" i="1"/>
  <c r="BB13" i="1"/>
  <c r="BC13" i="1" s="1"/>
  <c r="AY13" i="1"/>
  <c r="AX60" i="1"/>
  <c r="AU60" i="1"/>
  <c r="AY212" i="1"/>
  <c r="BB212" i="1"/>
  <c r="BC212" i="1" s="1"/>
  <c r="BB184" i="1"/>
  <c r="BC184" i="1" s="1"/>
  <c r="AY184" i="1"/>
  <c r="BB229" i="1"/>
  <c r="BC229" i="1" s="1"/>
  <c r="AY229" i="1"/>
  <c r="AY9" i="1"/>
  <c r="BB9" i="1"/>
  <c r="BC9" i="1" s="1"/>
  <c r="BB223" i="1"/>
  <c r="BC223" i="1" s="1"/>
  <c r="AY223" i="1"/>
  <c r="AU194" i="1"/>
  <c r="AX194" i="1"/>
  <c r="BB45" i="1"/>
  <c r="BC45" i="1" s="1"/>
  <c r="AY45" i="1"/>
  <c r="AX173" i="1"/>
  <c r="AU173" i="1"/>
  <c r="BB264" i="1"/>
  <c r="BC264" i="1" s="1"/>
  <c r="AY264" i="1"/>
  <c r="BB240" i="1"/>
  <c r="BC240" i="1" s="1"/>
  <c r="AY240" i="1"/>
  <c r="BB39" i="1"/>
  <c r="BC39" i="1" s="1"/>
  <c r="AY39" i="1"/>
  <c r="BB57" i="1"/>
  <c r="BC57" i="1" s="1"/>
  <c r="AY57" i="1"/>
  <c r="AX61" i="1"/>
  <c r="AU61" i="1"/>
  <c r="AU200" i="1"/>
  <c r="AX200" i="1"/>
  <c r="BB150" i="1"/>
  <c r="BC150" i="1" s="1"/>
  <c r="AY150" i="1"/>
  <c r="BB98" i="1"/>
  <c r="BC98" i="1" s="1"/>
  <c r="AY98" i="1"/>
  <c r="BB117" i="1"/>
  <c r="BC117" i="1" s="1"/>
  <c r="AY117" i="1"/>
  <c r="AX256" i="1"/>
  <c r="AU256" i="1"/>
  <c r="AX231" i="1"/>
  <c r="AU231" i="1"/>
  <c r="BB206" i="1"/>
  <c r="BC206" i="1" s="1"/>
  <c r="AY206" i="1"/>
  <c r="BB128" i="1"/>
  <c r="BC128" i="1" s="1"/>
  <c r="AY128" i="1"/>
  <c r="AY74" i="1"/>
  <c r="BB74" i="1"/>
  <c r="BC74" i="1" s="1"/>
  <c r="BB99" i="1"/>
  <c r="BC99" i="1" s="1"/>
  <c r="AY99" i="1"/>
  <c r="AY64" i="1"/>
  <c r="BB64" i="1"/>
  <c r="BC64" i="1" s="1"/>
  <c r="AU253" i="1"/>
  <c r="AX253" i="1"/>
  <c r="BB7" i="1"/>
  <c r="BC7" i="1" s="1"/>
  <c r="AY7" i="1"/>
  <c r="AX199" i="1"/>
  <c r="AU199" i="1"/>
  <c r="BB65" i="1"/>
  <c r="BC65" i="1" s="1"/>
  <c r="AY65" i="1"/>
  <c r="AX151" i="1"/>
  <c r="AU151" i="1"/>
  <c r="AU190" i="1"/>
  <c r="AX190" i="1"/>
  <c r="BB104" i="1"/>
  <c r="BC104" i="1" s="1"/>
  <c r="AY104" i="1"/>
  <c r="BB111" i="1"/>
  <c r="BC111" i="1" s="1"/>
  <c r="AY111" i="1"/>
  <c r="BB272" i="1"/>
  <c r="BC272" i="1" s="1"/>
  <c r="AY272" i="1"/>
  <c r="AY238" i="1"/>
  <c r="BB238" i="1"/>
  <c r="BC238" i="1" s="1"/>
  <c r="AY77" i="1"/>
  <c r="BB77" i="1"/>
  <c r="BC77" i="1" s="1"/>
  <c r="AY137" i="1"/>
  <c r="BB137" i="1"/>
  <c r="BC137" i="1" s="1"/>
  <c r="AX123" i="1"/>
  <c r="AU123" i="1"/>
  <c r="AX237" i="1"/>
  <c r="AU237" i="1"/>
  <c r="AX226" i="1"/>
  <c r="AU226" i="1"/>
  <c r="AY257" i="1"/>
  <c r="BB257" i="1"/>
  <c r="BC257" i="1" s="1"/>
  <c r="BB219" i="1"/>
  <c r="BC219" i="1" s="1"/>
  <c r="AY219" i="1"/>
  <c r="AX84" i="1"/>
  <c r="AU84" i="1"/>
  <c r="BB14" i="1"/>
  <c r="BC14" i="1" s="1"/>
  <c r="AY14" i="1"/>
  <c r="AX125" i="1"/>
  <c r="AU125" i="1"/>
  <c r="BB36" i="1"/>
  <c r="BC36" i="1" s="1"/>
  <c r="AY36" i="1"/>
  <c r="BB254" i="1"/>
  <c r="BC254" i="1" s="1"/>
  <c r="AY254" i="1"/>
  <c r="BB178" i="1"/>
  <c r="BC178" i="1" s="1"/>
  <c r="AY178" i="1"/>
  <c r="AY132" i="1"/>
  <c r="BB132" i="1"/>
  <c r="BC132" i="1" s="1"/>
  <c r="AX248" i="1"/>
  <c r="AU248" i="1"/>
  <c r="BB133" i="1"/>
  <c r="BC133" i="1" s="1"/>
  <c r="AY133" i="1"/>
  <c r="BB268" i="1"/>
  <c r="BC268" i="1" s="1"/>
  <c r="AY268" i="1"/>
  <c r="AX208" i="1"/>
  <c r="AU208" i="1"/>
  <c r="AY101" i="1"/>
  <c r="BB101" i="1"/>
  <c r="BC101" i="1" s="1"/>
  <c r="AY86" i="1"/>
  <c r="BB86" i="1"/>
  <c r="BC86" i="1" s="1"/>
  <c r="AX118" i="1"/>
  <c r="AU118" i="1"/>
  <c r="AY243" i="1"/>
  <c r="BB243" i="1"/>
  <c r="BC243" i="1" s="1"/>
  <c r="AY127" i="1"/>
  <c r="BB127" i="1"/>
  <c r="BC127" i="1" s="1"/>
  <c r="AX258" i="1"/>
  <c r="AU258" i="1"/>
  <c r="AX130" i="1"/>
  <c r="AU130" i="1"/>
  <c r="BB58" i="1"/>
  <c r="BC58" i="1" s="1"/>
  <c r="AY58" i="1"/>
  <c r="BB273" i="1"/>
  <c r="BC273" i="1" s="1"/>
  <c r="AY273" i="1"/>
  <c r="BB246" i="1"/>
  <c r="BC246" i="1" s="1"/>
  <c r="AY246" i="1"/>
  <c r="BB121" i="1"/>
  <c r="BC121" i="1" s="1"/>
  <c r="AY121" i="1"/>
  <c r="BB214" i="1"/>
  <c r="BC214" i="1" s="1"/>
  <c r="AY214" i="1"/>
  <c r="AX72" i="1"/>
  <c r="AU72" i="1"/>
  <c r="BB25" i="1"/>
  <c r="BC25" i="1" s="1"/>
  <c r="AY25" i="1"/>
  <c r="BB46" i="1"/>
  <c r="BC46" i="1" s="1"/>
  <c r="AY46" i="1"/>
  <c r="BB48" i="1"/>
  <c r="BC48" i="1" s="1"/>
  <c r="AY48" i="1"/>
  <c r="AX50" i="1"/>
  <c r="AU50" i="1"/>
  <c r="AX241" i="1"/>
  <c r="AU241" i="1"/>
  <c r="AY267" i="1"/>
  <c r="BB267" i="1"/>
  <c r="BC267" i="1" s="1"/>
  <c r="AX198" i="1"/>
  <c r="AU198" i="1"/>
  <c r="BB21" i="1"/>
  <c r="BC21" i="1" s="1"/>
  <c r="AY21" i="1"/>
  <c r="AY189" i="1"/>
  <c r="BB189" i="1"/>
  <c r="BC189" i="1" s="1"/>
  <c r="BB266" i="1"/>
  <c r="BC266" i="1" s="1"/>
  <c r="AY266" i="1"/>
  <c r="AU188" i="1"/>
  <c r="AX188" i="1"/>
  <c r="AX191" i="1"/>
  <c r="AU191" i="1"/>
  <c r="AX23" i="1"/>
  <c r="AU23" i="1"/>
  <c r="AX79" i="1"/>
  <c r="AU79" i="1"/>
  <c r="AU262" i="1"/>
  <c r="AX262" i="1"/>
  <c r="AU233" i="1"/>
  <c r="AX233" i="1"/>
  <c r="AY53" i="1"/>
  <c r="BB53" i="1"/>
  <c r="BC53" i="1" s="1"/>
  <c r="BB18" i="1"/>
  <c r="BC18" i="1" s="1"/>
  <c r="AY18" i="1"/>
  <c r="BB96" i="1"/>
  <c r="BC96" i="1" s="1"/>
  <c r="AY96" i="1"/>
  <c r="AY69" i="1"/>
  <c r="BB69" i="1"/>
  <c r="BC69" i="1" s="1"/>
  <c r="BB56" i="1"/>
  <c r="BC56" i="1" s="1"/>
  <c r="AY56" i="1"/>
  <c r="AU180" i="1"/>
  <c r="AX180" i="1"/>
  <c r="AU179" i="1"/>
  <c r="AX179" i="1"/>
  <c r="BB32" i="1"/>
  <c r="BC32" i="1" s="1"/>
  <c r="AY32" i="1"/>
  <c r="BB156" i="1"/>
  <c r="BC156" i="1" s="1"/>
  <c r="AY156" i="1"/>
  <c r="AY260" i="1"/>
  <c r="BB260" i="1"/>
  <c r="BC260" i="1" s="1"/>
  <c r="AX27" i="1"/>
  <c r="AU27" i="1"/>
  <c r="AU176" i="1"/>
  <c r="AX176" i="1"/>
  <c r="AY143" i="1"/>
  <c r="BB143" i="1"/>
  <c r="BC143" i="1" s="1"/>
  <c r="AX31" i="1"/>
  <c r="AU31" i="1"/>
  <c r="AX41" i="1"/>
  <c r="AU41" i="1"/>
  <c r="BB154" i="1"/>
  <c r="BC154" i="1" s="1"/>
  <c r="AY154" i="1"/>
  <c r="BB40" i="1"/>
  <c r="BC40" i="1" s="1"/>
  <c r="AY40" i="1"/>
  <c r="BB62" i="1"/>
  <c r="BC62" i="1" s="1"/>
  <c r="AY62" i="1"/>
  <c r="AU88" i="1"/>
  <c r="AX88" i="1"/>
  <c r="AX93" i="1"/>
  <c r="AU93" i="1"/>
  <c r="BB175" i="1"/>
  <c r="BC175" i="1" s="1"/>
  <c r="AY175" i="1"/>
  <c r="BB95" i="1"/>
  <c r="BC95" i="1" s="1"/>
  <c r="AY95" i="1"/>
  <c r="AU33" i="1"/>
  <c r="AX33" i="1"/>
  <c r="BB70" i="1"/>
  <c r="BC70" i="1" s="1"/>
  <c r="AY70" i="1"/>
  <c r="AU139" i="1"/>
  <c r="AX139" i="1"/>
  <c r="BB263" i="1"/>
  <c r="BC263" i="1" s="1"/>
  <c r="AY263" i="1"/>
  <c r="AX218" i="1"/>
  <c r="AU218" i="1"/>
  <c r="BB114" i="1"/>
  <c r="BC114" i="1" s="1"/>
  <c r="AY114" i="1"/>
  <c r="AX63" i="1"/>
  <c r="AU63" i="1"/>
  <c r="AX155" i="1"/>
  <c r="AU155" i="1"/>
  <c r="AX165" i="1"/>
  <c r="AU165" i="1"/>
  <c r="BB142" i="1"/>
  <c r="BC142" i="1" s="1"/>
  <c r="AY142" i="1"/>
  <c r="AY80" i="1"/>
  <c r="BB80" i="1"/>
  <c r="BC80" i="1" s="1"/>
  <c r="AX181" i="1"/>
  <c r="AU181" i="1"/>
  <c r="AX90" i="1"/>
  <c r="AU90" i="1"/>
  <c r="BB216" i="1"/>
  <c r="BC216" i="1" s="1"/>
  <c r="AY216" i="1"/>
  <c r="AU131" i="1"/>
  <c r="AX131" i="1"/>
  <c r="BB193" i="1"/>
  <c r="BC193" i="1" s="1"/>
  <c r="AY193" i="1"/>
  <c r="AY235" i="1"/>
  <c r="BB235" i="1"/>
  <c r="BC235" i="1" s="1"/>
  <c r="BB82" i="1"/>
  <c r="BC82" i="1" s="1"/>
  <c r="AY82" i="1"/>
  <c r="AY249" i="1"/>
  <c r="BB249" i="1"/>
  <c r="BC249" i="1" s="1"/>
  <c r="AY187" i="1"/>
  <c r="BB187" i="1"/>
  <c r="BC187" i="1" s="1"/>
  <c r="BB67" i="1"/>
  <c r="BC67" i="1" s="1"/>
  <c r="AY67" i="1"/>
  <c r="BB91" i="1"/>
  <c r="BC91" i="1" s="1"/>
  <c r="AY91" i="1"/>
  <c r="BB59" i="1"/>
  <c r="BC59" i="1" s="1"/>
  <c r="AY59" i="1"/>
  <c r="BB94" i="1"/>
  <c r="BC94" i="1" s="1"/>
  <c r="AY94" i="1"/>
  <c r="AY152" i="1"/>
  <c r="BB152" i="1"/>
  <c r="BC152" i="1" s="1"/>
  <c r="BB205" i="1"/>
  <c r="BC205" i="1" s="1"/>
  <c r="AY205" i="1"/>
  <c r="AX38" i="1"/>
  <c r="AU38" i="1"/>
  <c r="BB236" i="1"/>
  <c r="BC236" i="1" s="1"/>
  <c r="AY236" i="1"/>
  <c r="AY232" i="1"/>
  <c r="BB232" i="1"/>
  <c r="BC232" i="1" s="1"/>
  <c r="AY182" i="1"/>
  <c r="BB182" i="1"/>
  <c r="BC182" i="1" s="1"/>
  <c r="AX81" i="1"/>
  <c r="AU81" i="1"/>
  <c r="AX202" i="1"/>
  <c r="AU202" i="1"/>
  <c r="BB107" i="1"/>
  <c r="BC107" i="1" s="1"/>
  <c r="AY107" i="1"/>
  <c r="BB106" i="1"/>
  <c r="BC106" i="1" s="1"/>
  <c r="AY106" i="1"/>
  <c r="AX186" i="1"/>
  <c r="AU186" i="1"/>
  <c r="AX144" i="1"/>
  <c r="AU144" i="1"/>
  <c r="AY160" i="1"/>
  <c r="BB160" i="1"/>
  <c r="BC160" i="1" s="1"/>
  <c r="BB12" i="1"/>
  <c r="BC12" i="1" s="1"/>
  <c r="AY12" i="1"/>
  <c r="BB129" i="1"/>
  <c r="BC129" i="1" s="1"/>
  <c r="AY129" i="1"/>
  <c r="AX147" i="1"/>
  <c r="AU147" i="1"/>
  <c r="AX168" i="1"/>
  <c r="AU168" i="1"/>
  <c r="BB66" i="1"/>
  <c r="BC66" i="1" s="1"/>
  <c r="AY66" i="1"/>
  <c r="AX52" i="1"/>
  <c r="AU52" i="1"/>
  <c r="BB47" i="1"/>
  <c r="BC47" i="1" s="1"/>
  <c r="AY47" i="1"/>
  <c r="AX265" i="1"/>
  <c r="AU265" i="1"/>
  <c r="AY42" i="1"/>
  <c r="BB42" i="1"/>
  <c r="BC42" i="1" s="1"/>
  <c r="BB22" i="1"/>
  <c r="BC22" i="1" s="1"/>
  <c r="AY22" i="1"/>
  <c r="BB29" i="1"/>
  <c r="BC29" i="1" s="1"/>
  <c r="AY29" i="1"/>
  <c r="BB89" i="1" l="1"/>
  <c r="BC89" i="1" s="1"/>
  <c r="AY89" i="1"/>
  <c r="BB120" i="1"/>
  <c r="BC120" i="1" s="1"/>
  <c r="AY120" i="1"/>
  <c r="AY103" i="1"/>
  <c r="BB103" i="1"/>
  <c r="BC103" i="1" s="1"/>
  <c r="BB68" i="1"/>
  <c r="BC68" i="1" s="1"/>
  <c r="AY68" i="1"/>
  <c r="AY183" i="1"/>
  <c r="BB183" i="1"/>
  <c r="BC183" i="1" s="1"/>
  <c r="AY251" i="1"/>
  <c r="BB251" i="1"/>
  <c r="BC251" i="1" s="1"/>
  <c r="BB108" i="1"/>
  <c r="BC108" i="1" s="1"/>
  <c r="AY108" i="1"/>
  <c r="BB15" i="1"/>
  <c r="BC15" i="1" s="1"/>
  <c r="AY15" i="1"/>
  <c r="BB239" i="1"/>
  <c r="BC239" i="1" s="1"/>
  <c r="AY239" i="1"/>
  <c r="AU274" i="1"/>
  <c r="BB11" i="1"/>
  <c r="BC11" i="1" s="1"/>
  <c r="AY11" i="1"/>
  <c r="BB161" i="1"/>
  <c r="BC161" i="1" s="1"/>
  <c r="AY161" i="1"/>
  <c r="AY174" i="1"/>
  <c r="BB174" i="1"/>
  <c r="BC174" i="1" s="1"/>
  <c r="AY73" i="1"/>
  <c r="BB73" i="1"/>
  <c r="BC73" i="1" s="1"/>
  <c r="AY60" i="1"/>
  <c r="BB60" i="1"/>
  <c r="BC60" i="1" s="1"/>
  <c r="BB163" i="1"/>
  <c r="BC163" i="1" s="1"/>
  <c r="AY163" i="1"/>
  <c r="BB24" i="1"/>
  <c r="BC24" i="1" s="1"/>
  <c r="AY24" i="1"/>
  <c r="BB109" i="1"/>
  <c r="BC109" i="1" s="1"/>
  <c r="AY109" i="1"/>
  <c r="AY196" i="1"/>
  <c r="BB196" i="1"/>
  <c r="BC196" i="1" s="1"/>
  <c r="BB49" i="1"/>
  <c r="BC49" i="1" s="1"/>
  <c r="AY49" i="1"/>
  <c r="BB37" i="1"/>
  <c r="BC37" i="1" s="1"/>
  <c r="AY37" i="1"/>
  <c r="BB241" i="1"/>
  <c r="BC241" i="1" s="1"/>
  <c r="AY241" i="1"/>
  <c r="BB131" i="1"/>
  <c r="BC131" i="1" s="1"/>
  <c r="AY131" i="1"/>
  <c r="AY139" i="1"/>
  <c r="BB139" i="1"/>
  <c r="BC139" i="1" s="1"/>
  <c r="BB118" i="1"/>
  <c r="BC118" i="1" s="1"/>
  <c r="AY118" i="1"/>
  <c r="AY248" i="1"/>
  <c r="BB248" i="1"/>
  <c r="BC248" i="1" s="1"/>
  <c r="AY237" i="1"/>
  <c r="BB237" i="1"/>
  <c r="BC237" i="1" s="1"/>
  <c r="BB52" i="1"/>
  <c r="BC52" i="1" s="1"/>
  <c r="AY52" i="1"/>
  <c r="BB200" i="1"/>
  <c r="BC200" i="1" s="1"/>
  <c r="AY200" i="1"/>
  <c r="AY202" i="1"/>
  <c r="BB202" i="1"/>
  <c r="BC202" i="1" s="1"/>
  <c r="AY165" i="1"/>
  <c r="BB165" i="1"/>
  <c r="BC165" i="1" s="1"/>
  <c r="BB93" i="1"/>
  <c r="BC93" i="1" s="1"/>
  <c r="AY93" i="1"/>
  <c r="BB41" i="1"/>
  <c r="BC41" i="1" s="1"/>
  <c r="AY41" i="1"/>
  <c r="BB79" i="1"/>
  <c r="BC79" i="1" s="1"/>
  <c r="AY79" i="1"/>
  <c r="BB253" i="1"/>
  <c r="BC253" i="1" s="1"/>
  <c r="AY253" i="1"/>
  <c r="BB88" i="1"/>
  <c r="BC88" i="1" s="1"/>
  <c r="AY88" i="1"/>
  <c r="BB72" i="1"/>
  <c r="BC72" i="1" s="1"/>
  <c r="AY72" i="1"/>
  <c r="BB123" i="1"/>
  <c r="BC123" i="1" s="1"/>
  <c r="AY123" i="1"/>
  <c r="AY231" i="1"/>
  <c r="BB231" i="1"/>
  <c r="BC231" i="1" s="1"/>
  <c r="BB61" i="1"/>
  <c r="BC61" i="1" s="1"/>
  <c r="AY61" i="1"/>
  <c r="BB173" i="1"/>
  <c r="BC173" i="1" s="1"/>
  <c r="AY173" i="1"/>
  <c r="BB168" i="1"/>
  <c r="BC168" i="1" s="1"/>
  <c r="AY168" i="1"/>
  <c r="BB81" i="1"/>
  <c r="BC81" i="1" s="1"/>
  <c r="AY81" i="1"/>
  <c r="BB155" i="1"/>
  <c r="BC155" i="1" s="1"/>
  <c r="AY155" i="1"/>
  <c r="AY31" i="1"/>
  <c r="BB31" i="1"/>
  <c r="BC31" i="1" s="1"/>
  <c r="BB23" i="1"/>
  <c r="BC23" i="1" s="1"/>
  <c r="AY23" i="1"/>
  <c r="BB50" i="1"/>
  <c r="BC50" i="1" s="1"/>
  <c r="AY50" i="1"/>
  <c r="BB190" i="1"/>
  <c r="BC190" i="1" s="1"/>
  <c r="AY190" i="1"/>
  <c r="BB179" i="1"/>
  <c r="BC179" i="1" s="1"/>
  <c r="AY179" i="1"/>
  <c r="BB130" i="1"/>
  <c r="BC130" i="1" s="1"/>
  <c r="AY130" i="1"/>
  <c r="BB84" i="1"/>
  <c r="BC84" i="1" s="1"/>
  <c r="AY84" i="1"/>
  <c r="BB256" i="1"/>
  <c r="BC256" i="1" s="1"/>
  <c r="AY256" i="1"/>
  <c r="BB147" i="1"/>
  <c r="BC147" i="1" s="1"/>
  <c r="AY147" i="1"/>
  <c r="BB144" i="1"/>
  <c r="BC144" i="1" s="1"/>
  <c r="AY144" i="1"/>
  <c r="AY90" i="1"/>
  <c r="BB90" i="1"/>
  <c r="BC90" i="1" s="1"/>
  <c r="BB63" i="1"/>
  <c r="BC63" i="1" s="1"/>
  <c r="AY63" i="1"/>
  <c r="AY191" i="1"/>
  <c r="BB191" i="1"/>
  <c r="BC191" i="1" s="1"/>
  <c r="BB194" i="1"/>
  <c r="BC194" i="1" s="1"/>
  <c r="AY194" i="1"/>
  <c r="AY33" i="1"/>
  <c r="BB33" i="1"/>
  <c r="BC33" i="1" s="1"/>
  <c r="BB176" i="1"/>
  <c r="BC176" i="1" s="1"/>
  <c r="AY176" i="1"/>
  <c r="BB180" i="1"/>
  <c r="BC180" i="1" s="1"/>
  <c r="AY180" i="1"/>
  <c r="BB188" i="1"/>
  <c r="BC188" i="1" s="1"/>
  <c r="AY188" i="1"/>
  <c r="BB258" i="1"/>
  <c r="BC258" i="1" s="1"/>
  <c r="AY258" i="1"/>
  <c r="BB208" i="1"/>
  <c r="BC208" i="1" s="1"/>
  <c r="AY208" i="1"/>
  <c r="BB151" i="1"/>
  <c r="BC151" i="1" s="1"/>
  <c r="AY151" i="1"/>
  <c r="BB265" i="1"/>
  <c r="BC265" i="1" s="1"/>
  <c r="AY265" i="1"/>
  <c r="AY186" i="1"/>
  <c r="BB186" i="1"/>
  <c r="BC186" i="1" s="1"/>
  <c r="BB181" i="1"/>
  <c r="BC181" i="1" s="1"/>
  <c r="AY181" i="1"/>
  <c r="AY198" i="1"/>
  <c r="BB198" i="1"/>
  <c r="BC198" i="1" s="1"/>
  <c r="BB38" i="1"/>
  <c r="BC38" i="1" s="1"/>
  <c r="AY38" i="1"/>
  <c r="AY233" i="1"/>
  <c r="BB233" i="1"/>
  <c r="BC233" i="1" s="1"/>
  <c r="BB218" i="1"/>
  <c r="BC218" i="1" s="1"/>
  <c r="AY218" i="1"/>
  <c r="BB27" i="1"/>
  <c r="BC27" i="1" s="1"/>
  <c r="AY27" i="1"/>
  <c r="AY262" i="1"/>
  <c r="BB262" i="1"/>
  <c r="BC262" i="1" s="1"/>
  <c r="BB125" i="1"/>
  <c r="BC125" i="1" s="1"/>
  <c r="AY125" i="1"/>
  <c r="BB226" i="1"/>
  <c r="BC226" i="1" s="1"/>
  <c r="AY226" i="1"/>
  <c r="BB199" i="1"/>
  <c r="BC199" i="1" s="1"/>
  <c r="AY199" i="1"/>
  <c r="AY274" i="1" l="1"/>
  <c r="BC274" i="1"/>
</calcChain>
</file>

<file path=xl/sharedStrings.xml><?xml version="1.0" encoding="utf-8"?>
<sst xmlns="http://schemas.openxmlformats.org/spreadsheetml/2006/main" count="1492" uniqueCount="364">
  <si>
    <t xml:space="preserve"> </t>
  </si>
  <si>
    <t>CONTROL DE INVENTARIO SUMINISTRO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</si>
  <si>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</si>
  <si>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</si>
  <si>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</si>
  <si>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</si>
  <si>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</si>
  <si>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</si>
  <si>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</si>
  <si>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</si>
  <si>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</si>
  <si>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</si>
  <si>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</si>
  <si>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</si>
  <si>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FECHA ADQUSICION/REGISTRO</t>
  </si>
  <si>
    <t>CODIGO INSTITUC./OBJETAL</t>
  </si>
  <si>
    <t xml:space="preserve">                                 DESCRIPCION</t>
  </si>
  <si>
    <t>UNIDAD DE MEDIDA</t>
  </si>
  <si>
    <t>EXISTENCIA</t>
  </si>
  <si>
    <t>PRECIO  UNITARIO</t>
  </si>
  <si>
    <t>TOTAL RD$ INVENTARIO A DICIEMBRE 2023</t>
  </si>
  <si>
    <t>ENTRADAS</t>
  </si>
  <si>
    <t>SALIDAS</t>
  </si>
  <si>
    <t>TOTAL RD$</t>
  </si>
  <si>
    <t>2.3.9.2.0.1</t>
  </si>
  <si>
    <t>ARCHIVO ACORDEON 8 1/2 X 11</t>
  </si>
  <si>
    <t>UND</t>
  </si>
  <si>
    <t>2.3.5.5.0.1</t>
  </si>
  <si>
    <t>BANDEJA DE ESCRITORIO</t>
  </si>
  <si>
    <t>13/05/2024</t>
  </si>
  <si>
    <t>BANDITAS DE GOMAS</t>
  </si>
  <si>
    <t>CAJA</t>
  </si>
  <si>
    <t>25/04/2024</t>
  </si>
  <si>
    <t>CORRECTOR LIQUIDO ESCOBILLA</t>
  </si>
  <si>
    <t>CORRECTOR LIQUIDO TIPO LAPIZ</t>
  </si>
  <si>
    <t>PIZARRA BLANCA 48X36</t>
  </si>
  <si>
    <t>PIZARRA DE CORCHO 17X23</t>
  </si>
  <si>
    <t>BORRADORES P/ PIZARRA</t>
  </si>
  <si>
    <t>CARPETA DE 1 1/2" AZUL</t>
  </si>
  <si>
    <t>CARPETA DE 3 AZUL</t>
  </si>
  <si>
    <t>CARPETA DE 2 AZUL</t>
  </si>
  <si>
    <t>CARPETA DE 4 AZUL</t>
  </si>
  <si>
    <t>CARPETA DE 5 AZUL</t>
  </si>
  <si>
    <t>CINTA DOBLE CARA</t>
  </si>
  <si>
    <t>CINTA ADHESIVA PARA DISPENSADOR</t>
  </si>
  <si>
    <t>CINTA PARA MAQUINA SUMADORA</t>
  </si>
  <si>
    <t>CINTA ANCHA TRANSPARENTE 48MM</t>
  </si>
  <si>
    <t>CHINCHETAS VARIADAS</t>
  </si>
  <si>
    <t>20/04/2022</t>
  </si>
  <si>
    <t>CINTA DATACARD SD 160 SERIES CARD P</t>
  </si>
  <si>
    <t>CLIP BILLETEROS 12MM</t>
  </si>
  <si>
    <t>CLIP BILLETEROS 19MM</t>
  </si>
  <si>
    <t>CLIP BILLETEROS 25MM</t>
  </si>
  <si>
    <t>CLIP BILLETEROS 51MM</t>
  </si>
  <si>
    <t>CLIP DE PAPEL PEQUEÑO 33MM</t>
  </si>
  <si>
    <t>CLIP DE PAPEL GRANDE 50MM</t>
  </si>
  <si>
    <t>CORTADOR DE CUCHILLA PARA CARTON</t>
  </si>
  <si>
    <t>2.3.3.3.0.1</t>
  </si>
  <si>
    <t>CARPETAS DE 4"</t>
  </si>
  <si>
    <t>CARPETAS PARA ENCUADERNAR</t>
  </si>
  <si>
    <t>FELPAS AZULES</t>
  </si>
  <si>
    <t>20/06/2023</t>
  </si>
  <si>
    <t xml:space="preserve">COMPROBANTE DESEMBOLSO DE CAJA CHICA  VMNRT TRAMITACIONES </t>
  </si>
  <si>
    <t xml:space="preserve">COMPROBANTE DESEMBOLSO DE CAJA CHICA  DESPACHO MINISTRO </t>
  </si>
  <si>
    <t>2.3.9.2.0.4</t>
  </si>
  <si>
    <t>COMPROBANTE DE CAJA DIRECCION ADM,</t>
  </si>
  <si>
    <t>COMPROBANTE DE CAJA CHICA REGION NORTE MIVED</t>
  </si>
  <si>
    <t>COMPROBANTE DE CAJA CHICA REGION ESTE MIVED</t>
  </si>
  <si>
    <t>COMPROBANTE DE CAJA, REGION SUR</t>
  </si>
  <si>
    <t>DISPENSADOR  PARA CINTA ADHESIVA</t>
  </si>
  <si>
    <t>CERA PARA CONTAR</t>
  </si>
  <si>
    <t>2.3.3.2.0.1</t>
  </si>
  <si>
    <t>CLIPS GRANDE 50MM</t>
  </si>
  <si>
    <t>CLIPS DE PAPEL PEQUEÑO 33MM</t>
  </si>
  <si>
    <t>ESPIRAL 3/8</t>
  </si>
  <si>
    <t>ESPIRAL PARA ENCUADERNAR 16MM</t>
  </si>
  <si>
    <t>24/04/2024</t>
  </si>
  <si>
    <t>ETIQUETAS LASER 600/1 3 1/2x4 150/1 paquete</t>
  </si>
  <si>
    <t>PAQ</t>
  </si>
  <si>
    <t>22/09/2023</t>
  </si>
  <si>
    <t>ROLLOS PAPEL SUMADORA</t>
  </si>
  <si>
    <t>FOLDER FINANCIERO 8 1/2 X 11 COLOR AZUL</t>
  </si>
  <si>
    <t>CAJAS</t>
  </si>
  <si>
    <t>FOLDERS MANILA 8 1/2 X 14</t>
  </si>
  <si>
    <t>FOLDERS MANILA 8 1/2 X 11</t>
  </si>
  <si>
    <t>FORDER PARTITION 8 1/2 X11 AZUL</t>
  </si>
  <si>
    <t>FORDER PARTITION 8 1/2 X11 VERDE</t>
  </si>
  <si>
    <t>FORDER PARTITION 8 1/2 X11 ROJO OSCURO</t>
  </si>
  <si>
    <t>FORDER PARTITION 8 1/2 X14 TAMAÑO LEGAL</t>
  </si>
  <si>
    <t xml:space="preserve">  FORMULARIO DE PERMISO MIVED</t>
  </si>
  <si>
    <t>TALON</t>
  </si>
  <si>
    <t>FORMULARIO DE DESPACHO DE MATERIALES MIVED</t>
  </si>
  <si>
    <t>FORMULARIO DE ASIGNACION DE VIATICO</t>
  </si>
  <si>
    <t>2.3.3.1.0.1</t>
  </si>
  <si>
    <t>FORMULARIO DE VACACIONES MIVED</t>
  </si>
  <si>
    <t>FORMULARIO DE ENTRADA ALMACEN SANTIAGO</t>
  </si>
  <si>
    <t>FORMULARIO DE ENTRADA ALMACEN QUISQUEYA</t>
  </si>
  <si>
    <t>FORMULARIO DE SALIDA ALMACEN QUISQUEYA MIVED</t>
  </si>
  <si>
    <t>FORMULARIO DE SALIDA ALMACEN SAN JUAN MIVED</t>
  </si>
  <si>
    <t>FORMULARIO DE SALIDA ALMACEN SANTIAGO</t>
  </si>
  <si>
    <t>2.3.6.3.6.1</t>
  </si>
  <si>
    <t>GANCHOS BROCHES PARA ARCHIVO 50/1</t>
  </si>
  <si>
    <t>GOMAS DE BORRAR</t>
  </si>
  <si>
    <t>GRAPADORA ESTANDAR</t>
  </si>
  <si>
    <t>GRAPA TAMAÑO 23/13</t>
  </si>
  <si>
    <t xml:space="preserve">GRAPA ESTÁNDAR </t>
  </si>
  <si>
    <t>LABEL PARA FOLDER</t>
  </si>
  <si>
    <t xml:space="preserve">LAPICEROS AZULES </t>
  </si>
  <si>
    <t>LAPICEROS ROJOS</t>
  </si>
  <si>
    <t>24/072025</t>
  </si>
  <si>
    <t>LAPICEROS NEGROS</t>
  </si>
  <si>
    <t>LAMINA PARA PLASTIFICAR 229X292MM12</t>
  </si>
  <si>
    <t>ROLLO PAPEL TERMICO 3 1/8</t>
  </si>
  <si>
    <t>LAPIZ DE CARBON</t>
  </si>
  <si>
    <t>LIBRETAS RAYADAS 8 1/2 X 11</t>
  </si>
  <si>
    <t>LIBRETAS RAYADAS PEQUEÑAS</t>
  </si>
  <si>
    <t>LIBRO RECORD 300 PAGINAS</t>
  </si>
  <si>
    <t>LIBRO RECORD 500 PAGINAS</t>
  </si>
  <si>
    <t>POST IT GRANDE 3X5</t>
  </si>
  <si>
    <t>POST-IT PEQUEÑO 3X3</t>
  </si>
  <si>
    <t>MAQUINA SUMADORAS PEQ.</t>
  </si>
  <si>
    <t>MAQUINA SUMADORAS GRANDE</t>
  </si>
  <si>
    <t>PAPEL 8 1/2 X 11 EN OPALINA BLANCA</t>
  </si>
  <si>
    <t>RESMA</t>
  </si>
  <si>
    <t>PAPEL CARBON</t>
  </si>
  <si>
    <t>PAPEL BOND 11 X 17</t>
  </si>
  <si>
    <t>23/04/2024</t>
  </si>
  <si>
    <t>PAPEL BOND 11 X 22</t>
  </si>
  <si>
    <t>PAPEL BOND 8 1/2 X 11</t>
  </si>
  <si>
    <t>POST-IT BANDERITAS</t>
  </si>
  <si>
    <t xml:space="preserve">PAPEL BOND 8 1/2 X 13 </t>
  </si>
  <si>
    <t>PAPEL BOND 8 1/2 X 14</t>
  </si>
  <si>
    <t>PAPEL TIMBRADO CON LOGO INSTITUCIONAL MIVED</t>
  </si>
  <si>
    <t>PAPEL TIMBRADO LOGO 8 1/2 X 11 (MIVED)</t>
  </si>
  <si>
    <t>PAPEL TIMBRADO EN HILO (MIVED)</t>
  </si>
  <si>
    <t xml:space="preserve">PEGAMENTO UHU EN BARRA </t>
  </si>
  <si>
    <t xml:space="preserve">PEGAMENTO UHU EN GEL </t>
  </si>
  <si>
    <t xml:space="preserve">PORTA CLIPS REDONDO </t>
  </si>
  <si>
    <t>SACAPUNTA PLASTICO</t>
  </si>
  <si>
    <t>PROTECTOR DE HOJA TRANSPARENTE</t>
  </si>
  <si>
    <t>PAQ.</t>
  </si>
  <si>
    <t>RESALTADORES NARANJA</t>
  </si>
  <si>
    <t>UND,</t>
  </si>
  <si>
    <t>RESALTADORES AMARILLO</t>
  </si>
  <si>
    <t>RESALTADORES VERDE</t>
  </si>
  <si>
    <t>RESALTADORES ROSADO</t>
  </si>
  <si>
    <t>RECETARIO MEDICO MIVED</t>
  </si>
  <si>
    <t>MARCADOR  AZUL PERMANENTE</t>
  </si>
  <si>
    <t>MARCADOR  NEGRO PERMANENTE</t>
  </si>
  <si>
    <t xml:space="preserve">PORTA LAPIZ </t>
  </si>
  <si>
    <t>REGLAS PLASTICAS</t>
  </si>
  <si>
    <t>ROLLOS DE PAPEL DOBLE HOJA</t>
  </si>
  <si>
    <t>ROLLOS DE PAPEL P/PLOTER 24*150</t>
  </si>
  <si>
    <t>SACAGRAPAS</t>
  </si>
  <si>
    <t>SACAGRAPAS GRANDE</t>
  </si>
  <si>
    <t>SACAPUNTA ELECTRICO</t>
  </si>
  <si>
    <t>2.3.3.3.01</t>
  </si>
  <si>
    <t>SEPARADORES DE ARCHIVO PARA CARPETA</t>
  </si>
  <si>
    <t>SOBRES BLANCOS DE CARTA</t>
  </si>
  <si>
    <t>SOBRES MANILA 10 X 15</t>
  </si>
  <si>
    <t>SOBRES MANILA 10 X 13</t>
  </si>
  <si>
    <t>SOBRES MANILA 7 1/2 X 10 X 1/2</t>
  </si>
  <si>
    <t>SOBRES MANILA 9 X 12</t>
  </si>
  <si>
    <t>SOBRES MANILA 6 1/2 * 3 1/2 DE PAGO</t>
  </si>
  <si>
    <r>
      <t>SOBRE MANILA CON LOGO MIVED</t>
    </r>
    <r>
      <rPr>
        <sz val="7"/>
        <rFont val="Arial"/>
        <family val="2"/>
      </rPr>
      <t xml:space="preserve"> 9 1/2 X 12 1/2</t>
    </r>
  </si>
  <si>
    <t xml:space="preserve">SOBRES MANILA 12 X 15 </t>
  </si>
  <si>
    <t>SOBRE CARTA TIMBRADO CON LOGO MIVED 9 1/2 X 4</t>
  </si>
  <si>
    <t>ZAFACONES P/OFICINAS DE 12 LT</t>
  </si>
  <si>
    <t>TALONARIOS RECIBO DE COBRO/ CONVENIO MIVED-BIENES NACIONALES SEDE MONSEÑOR NOUEL, BONAO SEC. 001</t>
  </si>
  <si>
    <t>TALONARIO DE RECIBO DE COBROS SEDE SANTIAGO MIVED 8/12 X 11 5 1/2</t>
  </si>
  <si>
    <t>TALONARIO DE RECIBO DE COBROS SEDE ESPAILLAT MOCA MIVED 8/12 X 5 1/2</t>
  </si>
  <si>
    <t>TALONARIO DE RECIBO DE COBROS SAN FRANCISCO MIVED 8/12 X 5 1/2</t>
  </si>
  <si>
    <t>TALONARIO DE RECIBO DE COBROS LA VEGA MIVED 8/12 X 5 1/2</t>
  </si>
  <si>
    <t>TIJERAS</t>
  </si>
  <si>
    <t>TABLILLA DE APOYO CON SUJETADOR 8½X11</t>
  </si>
  <si>
    <t>TINTA GOTERO PARA SELLOS AZUL</t>
  </si>
  <si>
    <t>TINTA GOTERO PARA SELLOS NEGRO</t>
  </si>
  <si>
    <t>TINTA GOTERO PARA SELLOS ROJO</t>
  </si>
  <si>
    <t>TINTA GOTERO PARA SELLOS VERDE</t>
  </si>
  <si>
    <t>MARCADORES P/PIZARRA NEGRO</t>
  </si>
  <si>
    <t>MARCADORES P/PIZARRA ROJO</t>
  </si>
  <si>
    <t>MARCADORES P/PIZARRA VERDE</t>
  </si>
  <si>
    <t>MARCADORES P/PIZARRA AZULES</t>
  </si>
  <si>
    <t>PERFORADORA DE 3 HOYOS</t>
  </si>
  <si>
    <t>PERFORADORA DE 2 HOYOS</t>
  </si>
  <si>
    <t xml:space="preserve">RESALTADOR VERDE </t>
  </si>
  <si>
    <t>FOLDER PENDAFLEX 8 1/2 X 14</t>
  </si>
  <si>
    <t>FOLDER PENDAFLEX 8 1/2 X 11</t>
  </si>
  <si>
    <t>20/09/2023</t>
  </si>
  <si>
    <t>FOLDERS LEGAL PARTITION 8 1/2 X 14 VERDE</t>
  </si>
  <si>
    <t>30/06/2023</t>
  </si>
  <si>
    <t>FORMULARIO ENTRADA DE ALMACEN SAN JUAN</t>
  </si>
  <si>
    <t>COMPROBANTE DE CAJA CHICA VIATICOS DIRECCION ADM</t>
  </si>
  <si>
    <t>PAPEL CONTINUO 9.5 X 5.5 3PAGINAS COBROS</t>
  </si>
  <si>
    <t xml:space="preserve">FORMULARIO CONDUCE DE SALIDA HATO NUEVO </t>
  </si>
  <si>
    <t>27/05/2024</t>
  </si>
  <si>
    <t>FORMULARIO CONDUCE DE SALIDA QUISQUEYA</t>
  </si>
  <si>
    <t>TALONARIO RECIBO DE COBRO CONVENIO MIVED BIENES NACIONALES, SEDE HERMANAS MIRABAL 8 1/2 X 5 1/2</t>
  </si>
  <si>
    <t>TALONARIO RECIBO DE COBRO CONVENIO MIVED BIENES NACIONALES, SEDE LA ROMANA 8 1/2 X 5 1/2</t>
  </si>
  <si>
    <t>TALONARIO RECIBO DE COBRO CONVENIO MIVED BIENES NACIONALES, SEDE SAN PEDRO DE MACORIS 8 1/2 X 5 1/2</t>
  </si>
  <si>
    <t>TALONARIO RECIBO DE COBRO CONVENIO MIVED BIENES NACIONALES, SEDE SAN JUAN DE LA MAGUANA 8 1/2 X 5 1/2</t>
  </si>
  <si>
    <t>TALONARIO RECIBO DE COBRO CONVENIO MIVED BIENES NACIONALES, SEDE SAMANA 8 1/2 X 5 1/2</t>
  </si>
  <si>
    <t>TALONARIO DE COBROS CONVENIO MIVED BIENES NACIONALES, SEDE PUERTO PLATA, 8  1/2 X 5 1/2</t>
  </si>
  <si>
    <t>TALONARIO DE COBROS CONVENIO MIVED BIENES NACIONALES, SEDE BANI, 8  1/2 X 5 1/2</t>
  </si>
  <si>
    <t>TALONARIO DE COBROS CONVENIO MIVED BIENES NACIONALES, SEDE MONTE PLATA, 8  1/2 X 5 1/2</t>
  </si>
  <si>
    <t>TALONARIO DE COBROS CONVENIO MIVED BIENES NACIONALES, SEDE MONTE CRISTI, 8  1/2 X 5 1/2</t>
  </si>
  <si>
    <t>TALONARIO DE RECIBO DE COBROS CONVENIO MIVED BIENES NACIONALES, SEDE NAGUA, SAN FRANCISCO DE MACORIS 8 1/2 X 5 1/2</t>
  </si>
  <si>
    <t>TALONARIO DE RECIBO DE COBROS CONVENIO MIVED BIENES NACIONALES, SEDE DUARTE, SAN FRANCISCO DE MACORIS 8 1/2 X 5 1/2</t>
  </si>
  <si>
    <t>TALONARIO RECIBOS DE COBRO CONVENIO BIENES NACIONALES, SEDE AZUA, 8 1/2 X 5 1/2</t>
  </si>
  <si>
    <t>TALONARIO RECIBOS DE COBRO CONVENIO BIENES NACIONALES, SEDE SANTIAGO, 8 1/2 X 5 1/2</t>
  </si>
  <si>
    <t>SOBRE MANILA CON LOGO BLANCO 10 X 14 1/2</t>
  </si>
  <si>
    <t xml:space="preserve">FOLDER BOLSILLO TIMBRADO CON LOGO COLOR AZUL ROYAL </t>
  </si>
  <si>
    <t>11/062025</t>
  </si>
  <si>
    <t xml:space="preserve">FORMULARIO CONDUCE DE SALIDA ALMACEN SAN JUAN </t>
  </si>
  <si>
    <t>FORMULARIO CONDUCE DE SALIDA ALMACEN SANTIAGO</t>
  </si>
  <si>
    <t>COMPROBANTES PROVICIONALES DE CAJA CHICA ADMINISTRATIVO, SIN SECUENCIA</t>
  </si>
  <si>
    <t xml:space="preserve">     DESDE ENERO HASTA MARZO 2026</t>
  </si>
  <si>
    <t>CONTROL  INVENTARIO SUMINISTRO</t>
  </si>
  <si>
    <t>ARCHIVO ACORDEON 8 ½X11</t>
  </si>
  <si>
    <t>UN</t>
  </si>
  <si>
    <t>BANDITAS DE GOMA</t>
  </si>
  <si>
    <t>PA</t>
  </si>
  <si>
    <t>BOLIGRAFOS AZULES 12/1</t>
  </si>
  <si>
    <t>BORRADORES P/PIZARRA</t>
  </si>
  <si>
    <t>CARPETA DE 1 1/2 COLOR AZUL</t>
  </si>
  <si>
    <t>CARPETA AZUL 2"</t>
  </si>
  <si>
    <t>CARPETA 3 COLOR AZUL</t>
  </si>
  <si>
    <t>CARPETA DE 4"</t>
  </si>
  <si>
    <t>CARPETAS DE 5"</t>
  </si>
  <si>
    <t>CINTA ADHESIVA PARA DISPENSADOR 12/1</t>
  </si>
  <si>
    <t>RO</t>
  </si>
  <si>
    <t>CINTA ANCHA TRANSPARENTE 12/1</t>
  </si>
  <si>
    <t>CINTA P/SUMADORA RIBBONS TIO</t>
  </si>
  <si>
    <t>CLIPS BILLETEROS 15MM</t>
  </si>
  <si>
    <t>CS</t>
  </si>
  <si>
    <t>CLIPS BILLETEROS 19MM 12/1</t>
  </si>
  <si>
    <t>CLIPS BILLETEROS 25MM</t>
  </si>
  <si>
    <t>CLIPS BILLETERIS 51MM</t>
  </si>
  <si>
    <t>CLIPS DE PAPEL PEQUEÑOS 33MM</t>
  </si>
  <si>
    <t>CLIPS DE PAPEL GRANDE 50MM</t>
  </si>
  <si>
    <t>CHINCHETAS</t>
  </si>
  <si>
    <t>CORTADOR DE CARTONES</t>
  </si>
  <si>
    <t>CORRECTOR LIQUIDO TIPO LAPIZ 12/1</t>
  </si>
  <si>
    <t>CORRECTOR LIQUIDO ESCOBILLA 12/1</t>
  </si>
  <si>
    <t>CONTENEDORES O DISPENSADORES DE CLIPS REDONDO</t>
  </si>
  <si>
    <t xml:space="preserve">COMPROBANTE DEFINITIVOS DE CAJA CHICA DESPACHO </t>
  </si>
  <si>
    <t>TAL</t>
  </si>
  <si>
    <t>COMPROBANTES DEFINITIVOS DE CAJA CHICA SANTIAGO</t>
  </si>
  <si>
    <t>COMPROBANTE DEEFINITIVOS CAJA CHICA VMT</t>
  </si>
  <si>
    <t>COMPROBANTES DEFINITIVOS DE CAJA CHICA DIRECCIÓN ADMINISTRATIVA</t>
  </si>
  <si>
    <t>COMPROBANTES PROVISIONAL DE CAJA CHICA DIRECCIÓN ADMINISTRATIVA</t>
  </si>
  <si>
    <t xml:space="preserve">COMPROBANTE DEFINITIVOS DE  CAJA CHICA REGION ESTE </t>
  </si>
  <si>
    <t>CONTROL DE PERMISOS Y TARDANZAS</t>
  </si>
  <si>
    <t>DESEMBOLSO RECIBO PROVICIONAL CAJA CHICA</t>
  </si>
  <si>
    <t>DISPENSADOR DE CINTA ADHESIVA 3X4</t>
  </si>
  <si>
    <t>ETIQUETA LASER 8½X11</t>
  </si>
  <si>
    <t>ETIQUETAS PARA VISITANTES</t>
  </si>
  <si>
    <t>ETIQUETA LASER 600 / 1 3½ C4 150 / 1</t>
  </si>
  <si>
    <t>FELPA AZUL 12/1</t>
  </si>
  <si>
    <t>FELPA NEGRA 12/1</t>
  </si>
  <si>
    <t>FORMULARIO CONDUCE DE SALIDA ALMACEN QUISQUEYA, 1 ORIGINAL Y 4 COPIAS (AZUL, ROSADO, VERDE Y AMARILLO), 50/1</t>
  </si>
  <si>
    <t>FORMULARIO CONDUCE DE SALIDA ALMACEN SAN JUAN, 1 ORIGINAL Y 4 COPIAS (AZUL, ROSADO, VERDE Y AMARILLO), 50/1</t>
  </si>
  <si>
    <t>FORMULARIO CONDUCE DE SALIDA ALMACEN SANTIAGO, 1 ORIGINAL Y 4 COPIAS (AZUL, ROSADO, VERDE Y AMARILLO), 50/1</t>
  </si>
  <si>
    <t>FORMULARIO RECETARIO MEDICO (LOGO DEL  MINISTERIO) (TELEFONO), 50/1</t>
  </si>
  <si>
    <t>FORMULARIO DE PERMISO MIVED</t>
  </si>
  <si>
    <t>FORMULARIO SALIDA HATO NUEVO</t>
  </si>
  <si>
    <t>FORMULARIO DE CONTROL DE VIATICOS</t>
  </si>
  <si>
    <t>FOLDERS INSTITUCIONALES</t>
  </si>
  <si>
    <t xml:space="preserve">FOLDERS PARTITIONS 8 ½ X 11 </t>
  </si>
  <si>
    <t>Folders manila 8 ½ X 11</t>
  </si>
  <si>
    <t>FOLDERS MANILA 8 ½ X 14</t>
  </si>
  <si>
    <t>FOLDERS FINANCIEROS 8 ½ X 11 COLOR AZUL</t>
  </si>
  <si>
    <t>FOLDERS PENDAFLEX 8 ½ X 11</t>
  </si>
  <si>
    <t>Folders pendaflex 8½X14</t>
  </si>
  <si>
    <t>GANCHOS PARA FOLDERS</t>
  </si>
  <si>
    <t>GOMA DE BORRAR MOLDEABLE</t>
  </si>
  <si>
    <t>GRAPA ESTANDAR - GRAPA 26-6</t>
  </si>
  <si>
    <t>GRAPAS 2313</t>
  </si>
  <si>
    <t>GRAPADORA METALICA</t>
  </si>
  <si>
    <t>GRAPADORA GRANDE</t>
  </si>
  <si>
    <t>HOJAS TIMBRADAS CON LOGO INSTITUCIONAL, MEDIDAS: 8 ½" X 11"</t>
  </si>
  <si>
    <t>RES</t>
  </si>
  <si>
    <t>HOJAS TIMBRADAS DE HILO CON LOGO INSTITUCIONAL, MEDIDAS: 8 ½"X11"</t>
  </si>
  <si>
    <t>LAPIZ DE MADERA 12/1</t>
  </si>
  <si>
    <t>LAPICEROS NEGRO</t>
  </si>
  <si>
    <t>LAPICEROS ROJO</t>
  </si>
  <si>
    <t>LABELS PARA FOLDERS</t>
  </si>
  <si>
    <t>LAMINAS PARA PLASTIFICAR LICENCIAS</t>
  </si>
  <si>
    <t>LIBRO RECORD 300 PAG</t>
  </si>
  <si>
    <t>Libro record 500 PAG</t>
  </si>
  <si>
    <t xml:space="preserve">LIBRETA RAYADA PEQUEÑA </t>
  </si>
  <si>
    <t>LIBRETA RAYADA MEDIANA 8.5X11</t>
  </si>
  <si>
    <t>MARCADOR PERMANENTE AZUL 12/1</t>
  </si>
  <si>
    <t>MARCADOR PERMANENTE NEGRO</t>
  </si>
  <si>
    <t>MARCADORES SECOS PARA PIZARRA COLOR VERDE, NO PERMANENTE</t>
  </si>
  <si>
    <t>MARCADORES SECOS PARA PIZARRA COLOR AZUL, NO PERMANENTE</t>
  </si>
  <si>
    <t>MARCADORES SECOS PARA PIZARRA COLOR NEGRO, NO PERMANENTE</t>
  </si>
  <si>
    <t>MARCADORES SECOS PARA PIZARRA COLOR ROJO, NO PERMANENTE</t>
  </si>
  <si>
    <t>ORGANIZADORES O BANDEJA PARA ESCRITORIO</t>
  </si>
  <si>
    <t>PAPEL BOND NO. 20 8 ½ X 11</t>
  </si>
  <si>
    <t>PAPEL BOND NO. 20 8 ½ X 14</t>
  </si>
  <si>
    <t>PAPEL BOND 17 X 22</t>
  </si>
  <si>
    <t>PAPEL CONTINUO</t>
  </si>
  <si>
    <t>PAPEL OPALINA EN HILO</t>
  </si>
  <si>
    <t>PAPEL DOBLE HOJA</t>
  </si>
  <si>
    <t>PAPEL PARA SUMADORA O MAQUINA REGISTRADORA</t>
  </si>
  <si>
    <t>PAPEL PARA SUMADORA O MAQUINA REGISTRADORA 2 1/4</t>
  </si>
  <si>
    <t>PEGAMENTO UHU EN PASTA</t>
  </si>
  <si>
    <t>PEGAMENTO UHU LIQUIDO</t>
  </si>
  <si>
    <t>PERFORADORA 2 HOYOS</t>
  </si>
  <si>
    <t>PERFORADORA 3 HOYOS</t>
  </si>
  <si>
    <t>PIZARRA BLANCA 48 X 36</t>
  </si>
  <si>
    <t>PIZARRA  CORCHO</t>
  </si>
  <si>
    <t>PORTA LAPIZ ACRILICO</t>
  </si>
  <si>
    <t>POST-IT BANDERITAS 12/1</t>
  </si>
  <si>
    <t>POST-IT PEQUEÑOS 3X3</t>
  </si>
  <si>
    <t>POST-IT GRANDE 3X5</t>
  </si>
  <si>
    <t>REGLAS PLASTICAS 12"</t>
  </si>
  <si>
    <t>RESALTADOR AMARILLO</t>
  </si>
  <si>
    <t>RESALTADOR NARANJA</t>
  </si>
  <si>
    <t>RESALTADOR VERDE</t>
  </si>
  <si>
    <t>RESALTADOR ROSADO</t>
  </si>
  <si>
    <t>ROLLOS DE PAPEL TERMICO 3 *8</t>
  </si>
  <si>
    <t>ROLLOS DE PAPEL P/PLOTERS 24 *150</t>
  </si>
  <si>
    <t>RECIBO DE COBROS MIVED-BIENES NACIONALES AZUA</t>
  </si>
  <si>
    <t>RECIBO DE COBROS MIVED-BIENES NACIONALES MONSEÑOR NOUEL</t>
  </si>
  <si>
    <t>RECIBO DE COBROS MIVED-BIENES NACIONALES MONTE PLATA</t>
  </si>
  <si>
    <t>RECIBO DE COBROS MIVED-BIENES NACIONALES MONTE CRISTI</t>
  </si>
  <si>
    <t>RECIBO DE COBROS-BIENES NACIONALES BANI</t>
  </si>
  <si>
    <t>RECIBO DE COBROS MIVED-BIENES NACIONALES PUERTO PLATA</t>
  </si>
  <si>
    <t>RECIBO DE COBROS MIVED-BIENES NACIONALES SAMANÁ</t>
  </si>
  <si>
    <t>RECIBO DE COBROS MIVED-BIENES NACIONALES SAN JUAN DE LA MAGUANA</t>
  </si>
  <si>
    <t>RECIBO DE COBROS MIVED-BIENES NACIONALES SAN PEDRO DE MACORIS</t>
  </si>
  <si>
    <t>RECIBO DE COBROS MIVED-BIENES NACIONALES HERMANAS MIRABAL</t>
  </si>
  <si>
    <t>RECIBO DE COBROS MIVED-BIENES NACIONALES ROMANA</t>
  </si>
  <si>
    <t>RECIBO DE COBROS MIVED-BIENES NACIONALES NAGUA</t>
  </si>
  <si>
    <t xml:space="preserve">SACAGRAPAS </t>
  </si>
  <si>
    <t>SACAPUNTAS ELECTRICO</t>
  </si>
  <si>
    <t xml:space="preserve">SACAPUNTAS </t>
  </si>
  <si>
    <t>SOBRES BLANCO TIPO CARTA</t>
  </si>
  <si>
    <t>SOBRES MANILA 7 ½ X 10 ½</t>
  </si>
  <si>
    <t>SOBRES MANILA 10  X 13</t>
  </si>
  <si>
    <t>SOBRES MANILA 10  X 15</t>
  </si>
  <si>
    <t>SOBRES MANILA 6 ½ X 3 ½ DE PAGO</t>
  </si>
  <si>
    <t>SOBRE TIMBRADO TIPO CARTA</t>
  </si>
  <si>
    <t>SOBRE MANILA COLOR BLANCO, CON LOGO INSTITUCIONAL, MEDIDAS 9 1/2" X 12 1/2</t>
  </si>
  <si>
    <t>TALONARIO DE RECIBO DE COBROS "CONVENIO MIVHED-BIENES NACIONALES, SEDE LA VEGA, SAN FRANCISCO DE MACORIS", 1 ORIGINAL Y 4 COPIAS (AZUL, ROSADO, LA VEGA, SAN FRANCISCO DE MACORIS", 1 ORIGINAL Y 4 COPIAS (AZUL, ROSADO, VERDE Y AMARILLO), EN PAPEL NCR, MEDIDAS: 8 ½ X 5 ½"</t>
  </si>
  <si>
    <t>TALONARIO DE RECIBOS DE COBROS "CONVENIO MIVHED-BIENES NACIONALES, SEDE ESPALLIAT MOCA", 1 ORIGINAL Y 4 COPIAS (AZUL, ROSADO, VERDE Y AMARILLO), EN PAPEL NCR, MEDIDAS: 8 ½ X 5 ½"</t>
  </si>
  <si>
    <t>TALONARIO DE RECIBOS DE COBROS "CONVENIO MIVHED-BIENES NACIONALES, SEDE SANTIAGO", 1 ORIGINAL Y 4 COPIAS (AZUL, ROSADO, VERDE Y AMARILLO), EN PAPEL NCR, MEDIDAS: 8 ½ X 5 ½"</t>
  </si>
  <si>
    <t>TABLILLA DE APOYO CON SUJETADOR DE HOJAS 8.5 X 11</t>
  </si>
  <si>
    <t>TIJERAS MEDIANAS</t>
  </si>
  <si>
    <t>TINTA PARA SELLOS COLOR AZUL</t>
  </si>
  <si>
    <t>ROL</t>
  </si>
  <si>
    <t>TINTA PARA SELLOS COLOR ROJA</t>
  </si>
  <si>
    <t>TINTA PARA SELLOS COLOR VERDE</t>
  </si>
  <si>
    <t>ZAFACONES PARA OFICINAS DE 12 LT</t>
  </si>
  <si>
    <t>MARCADOR PERMANENTE ROJO</t>
  </si>
  <si>
    <t>TALONARIO DE RECIBO DE COBROS "CONVENIO MIVHED-BIENES NACIONALES, SEDE NAGUA", 1 ORIGINAL Y 4 COPIAS (AZUL, ROSADO, VERDE Y AMARILLO), EN PAPEL NCR, MEDIDAS: 8 1/2" X 5 1/2"</t>
  </si>
  <si>
    <t>FOLDER PENDAFLEX 8 1/2* 14</t>
  </si>
  <si>
    <t>ETIQUETA PARA VISITANTES - ROLLO DE PAPEL DOBLE HOJA</t>
  </si>
  <si>
    <t>TINTA GOTERO PARA SELLOS COLOR NEGRO</t>
  </si>
  <si>
    <t>ETIQUETA LABEL 8 1/2*11</t>
  </si>
  <si>
    <t>SOBRE MANILA TIMBRADO 9*12</t>
  </si>
  <si>
    <t xml:space="preserve"> DESDE ABRIL HASTA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</si>
</sst>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/mm/yyyy;@"/>
    <numFmt numFmtId="165" formatCode="_-* #,##0.00\ _€_-;\-* #,##0.00\ _€_-;_-* &quot;-&quot;??\ _€_-;_-@_-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name val="Arial"/>
      <family val="2"/>
    </font>
    <font>
      <b/>
      <sz val="8"/>
      <name val="Arial"/>
      <family val="2"/>
    </font>
    <font>
      <b/>
      <sz val="9"/>
      <color theme="0"/>
      <name val="Aptos Narrow"/>
      <family val="2"/>
      <scheme val="minor"/>
    </font>
    <font>
      <b/>
      <sz val="8"/>
      <color theme="0"/>
      <name val="Arial"/>
      <family val="2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11"/>
      <color theme="1"/>
      <name val="Arial"/>
      <family val="2"/>
    </font>
    <font>
      <b/>
      <sz val="13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Aptos Narrow"/>
      <family val="2"/>
      <scheme val="minor"/>
    </font>
    <font>
      <sz val="11"/>
      <color rgb="FF000000"/>
      <name val="Bookman Old Style"/>
      <family val="1"/>
    </font>
    <font>
      <sz val="11"/>
      <color rgb="FF000000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0" fillId="0" borderId="0" applyNumberFormat="0" applyFont="0" applyBorder="0" applyProtection="0"/>
  </cellStyleXfs>
  <cellXfs count="108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6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8" fillId="3" borderId="1" xfId="0" applyFont="1" applyFill="1" applyBorder="1" applyAlignment="1">
      <alignment horizontal="center" vertical="justify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justify" wrapText="1"/>
    </xf>
    <xf numFmtId="0" fontId="9" fillId="4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justify"/>
    </xf>
    <xf numFmtId="0" fontId="10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2" fillId="0" borderId="1" xfId="0" applyFont="1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horizontal="center" wrapText="1"/>
      <protection locked="0"/>
    </xf>
    <xf numFmtId="1" fontId="13" fillId="0" borderId="1" xfId="2" applyNumberFormat="1" applyFont="1" applyFill="1" applyBorder="1" applyAlignment="1">
      <alignment horizontal="center" wrapText="1"/>
    </xf>
    <xf numFmtId="43" fontId="13" fillId="0" borderId="1" xfId="2" applyFont="1" applyFill="1" applyBorder="1" applyAlignment="1">
      <alignment horizontal="right" wrapText="1"/>
    </xf>
    <xf numFmtId="0" fontId="0" fillId="5" borderId="1" xfId="0" applyFill="1" applyBorder="1"/>
    <xf numFmtId="1" fontId="0" fillId="2" borderId="1" xfId="0" applyNumberFormat="1" applyFill="1" applyBorder="1"/>
    <xf numFmtId="43" fontId="0" fillId="2" borderId="1" xfId="1" applyFont="1" applyFill="1" applyBorder="1"/>
    <xf numFmtId="43" fontId="0" fillId="2" borderId="1" xfId="0" applyNumberFormat="1" applyFill="1" applyBorder="1"/>
    <xf numFmtId="1" fontId="0" fillId="0" borderId="1" xfId="0" applyNumberFormat="1" applyBorder="1"/>
    <xf numFmtId="43" fontId="0" fillId="0" borderId="1" xfId="0" applyNumberFormat="1" applyBorder="1"/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5" borderId="1" xfId="0" applyFill="1" applyBorder="1" applyAlignment="1">
      <alignment horizontal="center"/>
    </xf>
    <xf numFmtId="0" fontId="0" fillId="7" borderId="1" xfId="0" applyFill="1" applyBorder="1"/>
    <xf numFmtId="0" fontId="12" fillId="0" borderId="1" xfId="0" applyFont="1" applyBorder="1" applyProtection="1">
      <protection locked="0"/>
    </xf>
    <xf numFmtId="43" fontId="3" fillId="2" borderId="2" xfId="0" applyNumberFormat="1" applyFont="1" applyFill="1" applyBorder="1"/>
    <xf numFmtId="43" fontId="3" fillId="2" borderId="3" xfId="0" applyNumberFormat="1" applyFont="1" applyFill="1" applyBorder="1"/>
    <xf numFmtId="43" fontId="3" fillId="2" borderId="3" xfId="0" applyNumberFormat="1" applyFont="1" applyFill="1" applyBorder="1" applyAlignment="1">
      <alignment horizontal="center"/>
    </xf>
    <xf numFmtId="43" fontId="3" fillId="2" borderId="1" xfId="0" applyNumberFormat="1" applyFont="1" applyFill="1" applyBorder="1"/>
    <xf numFmtId="43" fontId="3" fillId="0" borderId="3" xfId="0" applyNumberFormat="1" applyFont="1" applyBorder="1"/>
    <xf numFmtId="43" fontId="3" fillId="0" borderId="1" xfId="0" applyNumberFormat="1" applyFont="1" applyBorder="1"/>
    <xf numFmtId="43" fontId="3" fillId="0" borderId="3" xfId="0" applyNumberFormat="1" applyFont="1" applyBorder="1" applyAlignment="1">
      <alignment horizontal="center"/>
    </xf>
    <xf numFmtId="43" fontId="3" fillId="7" borderId="3" xfId="0" applyNumberFormat="1" applyFont="1" applyFill="1" applyBorder="1"/>
    <xf numFmtId="2" fontId="0" fillId="2" borderId="0" xfId="0" applyNumberFormat="1" applyFill="1" applyAlignment="1">
      <alignment horizontal="center"/>
    </xf>
    <xf numFmtId="2" fontId="0" fillId="2" borderId="0" xfId="0" applyNumberFormat="1" applyFill="1"/>
    <xf numFmtId="43" fontId="0" fillId="2" borderId="0" xfId="0" applyNumberFormat="1" applyFill="1"/>
    <xf numFmtId="43" fontId="3" fillId="2" borderId="0" xfId="0" applyNumberFormat="1" applyFont="1" applyFill="1" applyAlignment="1">
      <alignment horizontal="center"/>
    </xf>
    <xf numFmtId="43" fontId="3" fillId="2" borderId="0" xfId="0" applyNumberFormat="1" applyFont="1" applyFill="1"/>
    <xf numFmtId="43" fontId="0" fillId="0" borderId="0" xfId="0" applyNumberFormat="1"/>
    <xf numFmtId="0" fontId="15" fillId="2" borderId="0" xfId="0" applyFont="1" applyFill="1"/>
    <xf numFmtId="165" fontId="15" fillId="2" borderId="0" xfId="0" applyNumberFormat="1" applyFont="1" applyFill="1" applyAlignment="1">
      <alignment horizontal="center"/>
    </xf>
    <xf numFmtId="165" fontId="0" fillId="2" borderId="0" xfId="0" applyNumberFormat="1" applyFill="1"/>
    <xf numFmtId="43" fontId="0" fillId="0" borderId="0" xfId="0" applyNumberFormat="1" applyAlignment="1">
      <alignment horizontal="center"/>
    </xf>
    <xf numFmtId="43" fontId="0" fillId="2" borderId="0" xfId="0" applyNumberFormat="1" applyFill="1" applyAlignment="1">
      <alignment horizontal="center"/>
    </xf>
    <xf numFmtId="0" fontId="0" fillId="2" borderId="0" xfId="0" applyFill="1" applyAlignment="1">
      <alignment horizontal="left"/>
    </xf>
    <xf numFmtId="0" fontId="16" fillId="2" borderId="0" xfId="0" applyFont="1" applyFill="1" applyAlignment="1">
      <alignment wrapText="1"/>
    </xf>
    <xf numFmtId="0" fontId="16" fillId="2" borderId="0" xfId="0" applyFont="1" applyFill="1" applyAlignment="1">
      <alignment horizontal="center" wrapText="1"/>
    </xf>
    <xf numFmtId="0" fontId="0" fillId="2" borderId="0" xfId="0" applyFill="1" applyAlignment="1">
      <alignment wrapText="1"/>
    </xf>
    <xf numFmtId="0" fontId="17" fillId="2" borderId="0" xfId="0" applyFont="1" applyFill="1"/>
    <xf numFmtId="0" fontId="18" fillId="0" borderId="0" xfId="0" applyFont="1"/>
    <xf numFmtId="165" fontId="0" fillId="0" borderId="0" xfId="0" applyNumberFormat="1" applyAlignment="1">
      <alignment horizontal="center"/>
    </xf>
    <xf numFmtId="165" fontId="0" fillId="0" borderId="0" xfId="0" applyNumberFormat="1"/>
    <xf numFmtId="0" fontId="19" fillId="0" borderId="4" xfId="0" applyFont="1" applyBorder="1" applyAlignment="1">
      <alignment vertical="center" wrapText="1" readingOrder="1"/>
    </xf>
    <xf numFmtId="0" fontId="19" fillId="0" borderId="4" xfId="0" applyFont="1" applyBorder="1" applyAlignment="1">
      <alignment horizontal="center" vertical="center" wrapText="1" readingOrder="1"/>
    </xf>
    <xf numFmtId="44" fontId="19" fillId="0" borderId="4" xfId="3" applyFont="1" applyFill="1" applyBorder="1" applyAlignment="1">
      <alignment vertical="center"/>
    </xf>
    <xf numFmtId="1" fontId="19" fillId="0" borderId="4" xfId="0" applyNumberFormat="1" applyFont="1" applyBorder="1"/>
    <xf numFmtId="0" fontId="19" fillId="0" borderId="4" xfId="0" applyFont="1" applyBorder="1" applyAlignment="1">
      <alignment vertical="center" wrapText="1"/>
    </xf>
    <xf numFmtId="0" fontId="19" fillId="0" borderId="4" xfId="0" applyFont="1" applyBorder="1" applyAlignment="1">
      <alignment horizontal="center" vertical="center" wrapText="1"/>
    </xf>
    <xf numFmtId="44" fontId="19" fillId="0" borderId="4" xfId="3" applyFont="1" applyFill="1" applyBorder="1" applyAlignment="1">
      <alignment horizontal="center" vertical="center" wrapText="1"/>
    </xf>
    <xf numFmtId="0" fontId="19" fillId="0" borderId="4" xfId="0" applyFont="1" applyBorder="1" applyAlignment="1">
      <alignment wrapText="1" readingOrder="1"/>
    </xf>
    <xf numFmtId="0" fontId="19" fillId="0" borderId="4" xfId="0" applyFont="1" applyBorder="1" applyAlignment="1">
      <alignment horizontal="left" vertical="center" wrapText="1"/>
    </xf>
    <xf numFmtId="0" fontId="19" fillId="8" borderId="4" xfId="0" applyFont="1" applyFill="1" applyBorder="1" applyAlignment="1">
      <alignment vertical="center" wrapText="1"/>
    </xf>
    <xf numFmtId="0" fontId="7" fillId="2" borderId="0" xfId="0" applyFont="1" applyFill="1" applyAlignment="1">
      <alignment horizontal="center" wrapText="1"/>
    </xf>
    <xf numFmtId="43" fontId="3" fillId="2" borderId="3" xfId="0" applyNumberFormat="1" applyFont="1" applyFill="1" applyBorder="1" applyAlignment="1">
      <alignment wrapText="1"/>
    </xf>
    <xf numFmtId="0" fontId="15" fillId="2" borderId="0" xfId="0" applyFont="1" applyFill="1" applyAlignment="1">
      <alignment wrapText="1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center" wrapText="1"/>
    </xf>
    <xf numFmtId="0" fontId="18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44" fontId="19" fillId="0" borderId="4" xfId="3" applyFont="1" applyFill="1" applyBorder="1" applyAlignment="1">
      <alignment vertical="center" wrapText="1"/>
    </xf>
    <xf numFmtId="0" fontId="0" fillId="5" borderId="1" xfId="0" applyFill="1" applyBorder="1" applyAlignment="1">
      <alignment wrapText="1"/>
    </xf>
    <xf numFmtId="1" fontId="0" fillId="2" borderId="1" xfId="0" applyNumberFormat="1" applyFill="1" applyBorder="1" applyAlignment="1">
      <alignment wrapText="1"/>
    </xf>
    <xf numFmtId="43" fontId="0" fillId="2" borderId="1" xfId="1" applyFont="1" applyFill="1" applyBorder="1" applyAlignment="1">
      <alignment wrapText="1"/>
    </xf>
    <xf numFmtId="43" fontId="0" fillId="2" borderId="1" xfId="0" applyNumberFormat="1" applyFill="1" applyBorder="1" applyAlignment="1">
      <alignment wrapText="1"/>
    </xf>
    <xf numFmtId="1" fontId="19" fillId="0" borderId="4" xfId="0" applyNumberFormat="1" applyFont="1" applyBorder="1" applyAlignment="1">
      <alignment wrapText="1"/>
    </xf>
    <xf numFmtId="1" fontId="0" fillId="0" borderId="1" xfId="0" applyNumberFormat="1" applyBorder="1" applyAlignment="1">
      <alignment wrapText="1"/>
    </xf>
    <xf numFmtId="43" fontId="0" fillId="0" borderId="1" xfId="0" applyNumberFormat="1" applyBorder="1" applyAlignment="1">
      <alignment wrapText="1"/>
    </xf>
    <xf numFmtId="0" fontId="0" fillId="6" borderId="1" xfId="0" applyFill="1" applyBorder="1" applyAlignment="1">
      <alignment horizontal="center" wrapText="1"/>
    </xf>
    <xf numFmtId="0" fontId="0" fillId="6" borderId="1" xfId="0" applyFill="1" applyBorder="1" applyAlignment="1">
      <alignment wrapText="1"/>
    </xf>
    <xf numFmtId="0" fontId="0" fillId="5" borderId="1" xfId="0" applyFill="1" applyBorder="1" applyAlignment="1">
      <alignment horizontal="center" wrapText="1"/>
    </xf>
    <xf numFmtId="0" fontId="0" fillId="7" borderId="1" xfId="0" applyFill="1" applyBorder="1" applyAlignment="1">
      <alignment wrapText="1"/>
    </xf>
    <xf numFmtId="0" fontId="19" fillId="2" borderId="4" xfId="0" applyFont="1" applyFill="1" applyBorder="1" applyAlignment="1">
      <alignment vertical="center" wrapText="1"/>
    </xf>
    <xf numFmtId="0" fontId="19" fillId="2" borderId="4" xfId="0" applyFont="1" applyFill="1" applyBorder="1" applyAlignment="1">
      <alignment horizontal="center" vertical="center" wrapText="1"/>
    </xf>
    <xf numFmtId="1" fontId="13" fillId="2" borderId="1" xfId="2" applyNumberFormat="1" applyFont="1" applyFill="1" applyBorder="1" applyAlignment="1">
      <alignment horizontal="center" wrapText="1"/>
    </xf>
    <xf numFmtId="44" fontId="19" fillId="2" borderId="4" xfId="3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</cellXfs>
  <cellStyles count="5">
    <cellStyle name="Millares" xfId="1" builtinId="3"/>
    <cellStyle name="Millares 2" xfId="2" xr:uid="{44FEC3F0-F4B9-4747-95A6-EB4D9E900C90}"/>
    <cellStyle name="Moneda" xfId="3" builtinId="4"/>
    <cellStyle name="Normal" xfId="0" builtinId="0"/>
    <cellStyle name="Normal 2" xfId="4" xr:uid="{ED84CA0D-0EDE-452B-AEDC-2B32664C86F4}"/>
  </cellStyles>
  <dxfs count="1">
    <dxf>
      <fill>
        <patternFill patternType="solid">
          <fgColor rgb="FFDAF2D0"/>
          <bgColor rgb="FFDAF2D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447676</xdr:colOff>
      <xdr:row>0</xdr:row>
      <xdr:rowOff>19050</xdr:rowOff>
    </xdr:from>
    <xdr:to>
      <xdr:col>1</xdr:col>
      <xdr:colOff>657225</xdr:colOff>
      <xdr:row>2</xdr:row>
      <xdr:rowOff>295275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1FDB511-4327-4553-9DF4-16A496F50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6" y="19050"/>
          <a:ext cx="1438274" cy="838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219661</xdr:colOff>
      <xdr:row>0</xdr:row>
      <xdr:rowOff>0</xdr:rowOff>
    </xdr:from>
    <xdr:to>
      <xdr:col>2</xdr:col>
      <xdr:colOff>0</xdr:colOff>
      <xdr:row>2</xdr:row>
      <xdr:rowOff>315230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502B92E-3AA2-0FF9-95F4-0BE46E43C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661" y="0"/>
          <a:ext cx="1209089" cy="87720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CDE5F-D704-42B4-81F1-4275D749B265}">
  <dimension ref="A1:BF285"/>
  <sheetViews>
    <sheetView workbookViewId="0">
      <selection activeCell="BE278" sqref="BE278"/>
    </sheetView>
  </sheetViews>
  <sheetFormatPr baseColWidth="10" defaultColWidth="11.42578125" defaultRowHeight="15" outlineLevelCol="1" x14ac:dyDescent="0.25"/>
  <cols>
    <col min="1" max="1" width="18.42578125" customWidth="1"/>
    <col min="2" max="2" width="15.140625" style="1" customWidth="1"/>
    <col min="3" max="3" width="35.85546875" customWidth="1"/>
    <col min="4" max="4" width="9.7109375" customWidth="1"/>
    <col min="5" max="5" width="11.140625" style="2" hidden="1" customWidth="1" outlineLevel="1"/>
    <col min="6" max="6" width="12.28515625" customWidth="1" outlineLevel="1"/>
    <col min="7" max="7" width="19.42578125" hidden="1" customWidth="1"/>
    <col min="8" max="8" width="10.28515625" hidden="1" customWidth="1" outlineLevel="1"/>
    <col min="9" max="9" width="8.5703125" hidden="1" customWidth="1" outlineLevel="1"/>
    <col min="10" max="10" width="10.42578125" hidden="1" customWidth="1" outlineLevel="1"/>
    <col min="11" max="11" width="20.42578125" hidden="1" customWidth="1" collapsed="1"/>
    <col min="12" max="12" width="12" hidden="1" customWidth="1" outlineLevel="1"/>
    <col min="13" max="13" width="9.5703125" hidden="1" customWidth="1" outlineLevel="1"/>
    <col min="14" max="14" width="9.85546875" hidden="1" customWidth="1" outlineLevel="1"/>
    <col min="15" max="15" width="15.85546875" hidden="1" customWidth="1" outlineLevel="1"/>
    <col min="16" max="16" width="12" hidden="1" customWidth="1" outlineLevel="1"/>
    <col min="17" max="17" width="9.5703125" hidden="1" customWidth="1" outlineLevel="1"/>
    <col min="18" max="18" width="9.85546875" hidden="1" customWidth="1" outlineLevel="1"/>
    <col min="19" max="19" width="15.85546875" hidden="1" customWidth="1" outlineLevel="1"/>
    <col min="20" max="20" width="12" hidden="1" customWidth="1" outlineLevel="1"/>
    <col min="21" max="21" width="9.5703125" hidden="1" customWidth="1" outlineLevel="1"/>
    <col min="22" max="22" width="9.85546875" hidden="1" customWidth="1" outlineLevel="1"/>
    <col min="23" max="23" width="15.85546875" hidden="1" customWidth="1" outlineLevel="1"/>
    <col min="24" max="24" width="12" style="2" hidden="1" customWidth="1" outlineLevel="1"/>
    <col min="25" max="25" width="9.5703125" hidden="1" customWidth="1" outlineLevel="1"/>
    <col min="26" max="26" width="9.85546875" hidden="1" customWidth="1" outlineLevel="1"/>
    <col min="27" max="27" width="15.85546875" hidden="1" customWidth="1" outlineLevel="1"/>
    <col min="28" max="28" width="12" style="2" hidden="1" customWidth="1" outlineLevel="1"/>
    <col min="29" max="29" width="9.5703125" style="2" hidden="1" customWidth="1" outlineLevel="1"/>
    <col min="30" max="30" width="9.85546875" hidden="1" customWidth="1" outlineLevel="1"/>
    <col min="31" max="31" width="15.85546875" hidden="1" customWidth="1" outlineLevel="1"/>
    <col min="32" max="32" width="12" hidden="1" customWidth="1" outlineLevel="1"/>
    <col min="33" max="33" width="9.5703125" hidden="1" customWidth="1" outlineLevel="1"/>
    <col min="34" max="34" width="9.85546875" hidden="1" customWidth="1" outlineLevel="1"/>
    <col min="35" max="35" width="15.85546875" hidden="1" customWidth="1" outlineLevel="1"/>
    <col min="36" max="36" width="12" hidden="1" customWidth="1" outlineLevel="1"/>
    <col min="37" max="37" width="9.5703125" hidden="1" customWidth="1" outlineLevel="1"/>
    <col min="38" max="38" width="9.85546875" hidden="1" customWidth="1" outlineLevel="1"/>
    <col min="39" max="39" width="15.85546875" hidden="1" customWidth="1" outlineLevel="1"/>
    <col min="40" max="40" width="12" hidden="1" customWidth="1" outlineLevel="1"/>
    <col min="41" max="41" width="9.5703125" hidden="1" customWidth="1" outlineLevel="1"/>
    <col min="42" max="42" width="9.85546875" hidden="1" customWidth="1" outlineLevel="1"/>
    <col min="43" max="43" width="15.85546875" hidden="1" customWidth="1" outlineLevel="1"/>
    <col min="44" max="44" width="12" hidden="1" customWidth="1" outlineLevel="1"/>
    <col min="45" max="45" width="9.5703125" hidden="1" customWidth="1" outlineLevel="1"/>
    <col min="46" max="46" width="9.85546875" hidden="1" customWidth="1" outlineLevel="1"/>
    <col min="47" max="47" width="15.85546875" hidden="1" customWidth="1" outlineLevel="1"/>
    <col min="48" max="48" width="12" hidden="1" customWidth="1" outlineLevel="1"/>
    <col min="49" max="49" width="9.5703125" hidden="1" customWidth="1" outlineLevel="1"/>
    <col min="50" max="50" width="9.85546875" hidden="1" customWidth="1" outlineLevel="1"/>
    <col min="51" max="51" width="15.85546875" hidden="1" customWidth="1" outlineLevel="1"/>
    <col min="52" max="52" width="12" hidden="1" customWidth="1" outlineLevel="1"/>
    <col min="53" max="53" width="9.5703125" hidden="1" customWidth="1" outlineLevel="1"/>
    <col min="54" max="54" width="9.85546875" hidden="1" customWidth="1" outlineLevel="1"/>
    <col min="55" max="55" width="15.85546875" customWidth="1" outlineLevel="1"/>
    <col min="56" max="58" width="11.42578125" style="1"/>
  </cols>
  <sheetData>
    <row r="1" spans="1:55" s="1" customFormat="1" ht="22.5" customHeight="1" x14ac:dyDescent="0.3"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V1"/>
      <c r="W1"/>
      <c r="X1" s="2"/>
      <c r="Y1"/>
      <c r="Z1"/>
      <c r="AA1"/>
      <c r="AB1" s="3"/>
      <c r="AC1" s="3"/>
      <c r="AD1"/>
      <c r="AE1"/>
      <c r="AH1"/>
      <c r="AI1"/>
      <c r="AL1"/>
      <c r="AM1"/>
      <c r="AO1" s="1" t="s">
        <v>0</v>
      </c>
      <c r="AP1"/>
      <c r="AQ1"/>
      <c r="AR1"/>
      <c r="AS1"/>
      <c r="AT1"/>
      <c r="AU1"/>
      <c r="AV1"/>
    </row>
    <row r="2" spans="1:55" s="1" customFormat="1" ht="21.75" customHeight="1" x14ac:dyDescent="0.25">
      <c r="C2" s="107" t="s">
        <v>1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V2"/>
      <c r="W2"/>
      <c r="X2" s="2"/>
      <c r="Y2"/>
      <c r="Z2"/>
      <c r="AA2"/>
      <c r="AB2" s="3"/>
      <c r="AC2" s="3"/>
      <c r="AD2"/>
      <c r="AE2"/>
      <c r="AH2"/>
      <c r="AI2"/>
      <c r="AL2"/>
      <c r="AM2"/>
      <c r="AP2"/>
      <c r="AQ2"/>
      <c r="AR2"/>
      <c r="AS2"/>
      <c r="AT2"/>
      <c r="AU2"/>
      <c r="AV2"/>
    </row>
    <row r="3" spans="1:55" s="1" customFormat="1" ht="24.75" customHeight="1" x14ac:dyDescent="0.25">
      <c r="A3" s="4"/>
      <c r="B3" s="4"/>
      <c r="C3" s="5" t="s">
        <v>216</v>
      </c>
      <c r="D3" s="6"/>
      <c r="E3" s="7"/>
      <c r="F3" s="8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9"/>
      <c r="W3" s="9"/>
      <c r="X3" s="10"/>
      <c r="Y3" s="9"/>
      <c r="Z3" s="9"/>
      <c r="AA3" s="9"/>
      <c r="AB3" s="7"/>
      <c r="AC3" s="7"/>
      <c r="AD3" s="9"/>
      <c r="AE3" s="9"/>
      <c r="AF3" s="6"/>
      <c r="AG3" s="6"/>
      <c r="AH3" s="9"/>
      <c r="AI3" s="9"/>
      <c r="AJ3" s="6"/>
      <c r="AK3" s="6"/>
      <c r="AL3" s="9"/>
      <c r="AM3" s="9"/>
      <c r="AN3" s="6"/>
      <c r="AO3" s="6"/>
      <c r="AP3" s="9"/>
      <c r="AQ3" s="9"/>
      <c r="AR3" s="9"/>
      <c r="AS3" s="9"/>
      <c r="AT3" s="9"/>
      <c r="AU3" s="9"/>
      <c r="AV3" s="9"/>
      <c r="AW3" s="6"/>
      <c r="AX3" s="6"/>
      <c r="AY3" s="6"/>
      <c r="AZ3" s="6"/>
      <c r="BA3" s="6"/>
      <c r="BB3" s="6"/>
      <c r="BC3" s="6"/>
    </row>
    <row r="4" spans="1:55" ht="33.75" hidden="1" customHeight="1" x14ac:dyDescent="0.25">
      <c r="A4" s="11"/>
      <c r="B4" s="11"/>
      <c r="C4" s="8"/>
      <c r="D4" s="8"/>
      <c r="E4" s="8"/>
      <c r="F4" s="8"/>
      <c r="G4" s="8"/>
      <c r="H4" s="101" t="s">
        <v>2</v>
      </c>
      <c r="I4" s="101"/>
      <c r="J4" s="101"/>
      <c r="K4" s="101"/>
      <c r="L4" s="101" t="s">
        <v>3</v>
      </c>
      <c r="M4" s="101"/>
      <c r="N4" s="101"/>
      <c r="O4" s="101"/>
      <c r="P4" s="101" t="s">
        <v>4</v>
      </c>
      <c r="Q4" s="101"/>
      <c r="R4" s="101"/>
      <c r="S4" s="101"/>
      <c r="T4" s="101" t="s">
        <v>5</v>
      </c>
      <c r="U4" s="101"/>
      <c r="V4" s="101"/>
      <c r="W4" s="101"/>
      <c r="X4" s="101" t="s">
        <v>6</v>
      </c>
      <c r="Y4" s="101"/>
      <c r="Z4" s="101"/>
      <c r="AA4" s="101"/>
      <c r="AB4" s="101" t="s">
        <v>7</v>
      </c>
      <c r="AC4" s="101"/>
      <c r="AD4" s="101"/>
      <c r="AE4" s="101"/>
      <c r="AF4" s="101" t="s">
        <v>8</v>
      </c>
      <c r="AG4" s="101"/>
      <c r="AH4" s="101"/>
      <c r="AI4" s="101"/>
      <c r="AJ4" s="101" t="s">
        <v>9</v>
      </c>
      <c r="AK4" s="101"/>
      <c r="AL4" s="101"/>
      <c r="AM4" s="101"/>
      <c r="AN4" s="101" t="s">
        <v>10</v>
      </c>
      <c r="AO4" s="101"/>
      <c r="AP4" s="101"/>
      <c r="AQ4" s="101"/>
      <c r="AR4" s="101" t="s">
        <v>11</v>
      </c>
      <c r="AS4" s="101"/>
      <c r="AT4" s="101"/>
      <c r="AU4" s="101"/>
      <c r="AV4" s="101" t="s">
        <v>12</v>
      </c>
      <c r="AW4" s="101"/>
      <c r="AX4" s="101"/>
      <c r="AY4" s="101"/>
      <c r="AZ4" s="101" t="s">
        <v>13</v>
      </c>
      <c r="BA4" s="101"/>
      <c r="BB4" s="101"/>
      <c r="BC4" s="101"/>
    </row>
    <row r="5" spans="1:55" ht="34.5" customHeight="1" x14ac:dyDescent="0.25">
      <c r="A5" s="12" t="s">
        <v>14</v>
      </c>
      <c r="B5" s="13" t="s">
        <v>15</v>
      </c>
      <c r="C5" s="14" t="s">
        <v>16</v>
      </c>
      <c r="D5" s="15" t="s">
        <v>17</v>
      </c>
      <c r="E5" s="16" t="s">
        <v>18</v>
      </c>
      <c r="F5" s="15" t="s">
        <v>19</v>
      </c>
      <c r="G5" s="17" t="s">
        <v>20</v>
      </c>
      <c r="H5" s="16" t="s">
        <v>21</v>
      </c>
      <c r="I5" s="15" t="s">
        <v>22</v>
      </c>
      <c r="J5" s="15" t="s">
        <v>18</v>
      </c>
      <c r="K5" s="16" t="s">
        <v>23</v>
      </c>
      <c r="L5" s="16" t="s">
        <v>21</v>
      </c>
      <c r="M5" s="15" t="s">
        <v>22</v>
      </c>
      <c r="N5" s="15" t="s">
        <v>18</v>
      </c>
      <c r="O5" s="15" t="s">
        <v>23</v>
      </c>
      <c r="P5" s="16" t="s">
        <v>21</v>
      </c>
      <c r="Q5" s="15" t="s">
        <v>22</v>
      </c>
      <c r="R5" s="15" t="s">
        <v>18</v>
      </c>
      <c r="S5" s="15" t="s">
        <v>23</v>
      </c>
      <c r="T5" s="16" t="s">
        <v>21</v>
      </c>
      <c r="U5" s="15" t="s">
        <v>22</v>
      </c>
      <c r="V5" s="15" t="s">
        <v>18</v>
      </c>
      <c r="W5" s="15" t="s">
        <v>23</v>
      </c>
      <c r="X5" s="16" t="s">
        <v>21</v>
      </c>
      <c r="Y5" s="15" t="s">
        <v>22</v>
      </c>
      <c r="Z5" s="15" t="s">
        <v>18</v>
      </c>
      <c r="AA5" s="18" t="s">
        <v>23</v>
      </c>
      <c r="AB5" s="16" t="s">
        <v>21</v>
      </c>
      <c r="AC5" s="15" t="s">
        <v>22</v>
      </c>
      <c r="AD5" s="15" t="s">
        <v>18</v>
      </c>
      <c r="AE5" s="15" t="s">
        <v>23</v>
      </c>
      <c r="AF5" s="16" t="s">
        <v>21</v>
      </c>
      <c r="AG5" s="15" t="s">
        <v>22</v>
      </c>
      <c r="AH5" s="15" t="s">
        <v>18</v>
      </c>
      <c r="AI5" s="15" t="s">
        <v>23</v>
      </c>
      <c r="AJ5" s="16" t="s">
        <v>21</v>
      </c>
      <c r="AK5" s="15" t="s">
        <v>22</v>
      </c>
      <c r="AL5" s="15" t="s">
        <v>18</v>
      </c>
      <c r="AM5" s="15" t="s">
        <v>23</v>
      </c>
      <c r="AN5" s="16" t="s">
        <v>21</v>
      </c>
      <c r="AO5" s="15" t="s">
        <v>22</v>
      </c>
      <c r="AP5" s="15" t="s">
        <v>18</v>
      </c>
      <c r="AQ5" s="15" t="s">
        <v>23</v>
      </c>
      <c r="AR5" s="16" t="s">
        <v>21</v>
      </c>
      <c r="AS5" s="15" t="s">
        <v>22</v>
      </c>
      <c r="AT5" s="15" t="s">
        <v>18</v>
      </c>
      <c r="AU5" s="15" t="s">
        <v>23</v>
      </c>
      <c r="AV5" s="16" t="s">
        <v>21</v>
      </c>
      <c r="AW5" s="15" t="s">
        <v>22</v>
      </c>
      <c r="AX5" s="15" t="s">
        <v>18</v>
      </c>
      <c r="AY5" s="15" t="s">
        <v>23</v>
      </c>
      <c r="AZ5" s="16" t="s">
        <v>21</v>
      </c>
      <c r="BA5" s="15" t="s">
        <v>22</v>
      </c>
      <c r="BB5" s="15" t="s">
        <v>18</v>
      </c>
      <c r="BC5" s="15" t="s">
        <v>23</v>
      </c>
    </row>
    <row r="6" spans="1:55" s="1" customFormat="1" ht="10.5" customHeight="1" x14ac:dyDescent="0.25">
      <c r="A6" s="19"/>
      <c r="B6" s="20"/>
      <c r="C6" s="20"/>
      <c r="D6" s="21"/>
      <c r="E6" s="22"/>
      <c r="F6" s="21"/>
      <c r="G6" s="22"/>
      <c r="V6"/>
      <c r="W6"/>
      <c r="X6" s="2"/>
      <c r="Y6"/>
      <c r="Z6"/>
      <c r="AA6"/>
      <c r="AB6" s="3"/>
      <c r="AC6" s="3"/>
      <c r="AD6"/>
      <c r="AE6"/>
      <c r="AH6"/>
      <c r="AI6"/>
      <c r="AK6"/>
      <c r="AL6"/>
      <c r="AM6"/>
      <c r="AP6"/>
      <c r="AQ6"/>
      <c r="AR6"/>
      <c r="AS6"/>
      <c r="AT6"/>
      <c r="AU6"/>
      <c r="AV6"/>
    </row>
    <row r="7" spans="1:55" s="1" customFormat="1" ht="23.25" customHeight="1" x14ac:dyDescent="0.25">
      <c r="A7" s="23">
        <v>45862</v>
      </c>
      <c r="B7" s="24" t="s">
        <v>24</v>
      </c>
      <c r="C7" s="25" t="s">
        <v>25</v>
      </c>
      <c r="D7" s="26" t="s">
        <v>26</v>
      </c>
      <c r="E7" s="27">
        <v>5</v>
      </c>
      <c r="F7" s="28">
        <v>485.99</v>
      </c>
      <c r="G7" s="28">
        <f t="shared" ref="G7:G38" si="0">+E7*F7</f>
        <v>2429.9499999999998</v>
      </c>
      <c r="H7" s="29"/>
      <c r="I7" s="29"/>
      <c r="J7" s="30">
        <f t="shared" ref="J7:J70" si="1">E7+H7-I7</f>
        <v>5</v>
      </c>
      <c r="K7" s="31">
        <f>+J7*F7</f>
        <v>2429.9499999999998</v>
      </c>
      <c r="L7" s="29"/>
      <c r="M7" s="29"/>
      <c r="N7" s="30">
        <f>+J7+L7-M7</f>
        <v>5</v>
      </c>
      <c r="O7" s="32">
        <f>+N7*F7</f>
        <v>2429.9499999999998</v>
      </c>
      <c r="P7" s="29"/>
      <c r="Q7" s="29"/>
      <c r="R7" s="30">
        <f>+N7+P7-Q7</f>
        <v>5</v>
      </c>
      <c r="S7" s="32">
        <f>+R7*F7</f>
        <v>2429.9499999999998</v>
      </c>
      <c r="T7" s="29"/>
      <c r="U7" s="29"/>
      <c r="V7" s="33">
        <f>+R7+T7-U7</f>
        <v>5</v>
      </c>
      <c r="W7" s="34">
        <f>+V7*F7</f>
        <v>2429.9499999999998</v>
      </c>
      <c r="X7" s="35"/>
      <c r="Y7" s="36"/>
      <c r="Z7" s="33">
        <f>+V7+X7-Y7</f>
        <v>5</v>
      </c>
      <c r="AA7" s="34">
        <f>+Z7*F7</f>
        <v>2429.9499999999998</v>
      </c>
      <c r="AB7" s="37"/>
      <c r="AC7" s="37"/>
      <c r="AD7" s="33">
        <f>+Z7+AB7-AC7</f>
        <v>5</v>
      </c>
      <c r="AE7" s="34">
        <f>+AD7*F7</f>
        <v>2429.9499999999998</v>
      </c>
      <c r="AF7" s="29"/>
      <c r="AG7" s="29"/>
      <c r="AH7" s="33">
        <f>+AD7+AF7-AG7</f>
        <v>5</v>
      </c>
      <c r="AI7" s="34">
        <f>+AH7*F7</f>
        <v>2429.9499999999998</v>
      </c>
      <c r="AJ7" s="29"/>
      <c r="AK7" s="29"/>
      <c r="AL7" s="33">
        <f>+AH7+AJ7-AK7</f>
        <v>5</v>
      </c>
      <c r="AM7" s="34">
        <f>+AL7*F7</f>
        <v>2429.9499999999998</v>
      </c>
      <c r="AN7" s="29"/>
      <c r="AO7" s="29"/>
      <c r="AP7" s="33">
        <f>+AL7+AN7-AO7</f>
        <v>5</v>
      </c>
      <c r="AQ7" s="34">
        <f>+AP7*F7</f>
        <v>2429.9499999999998</v>
      </c>
      <c r="AR7" s="29"/>
      <c r="AS7" s="38"/>
      <c r="AT7" s="33">
        <f>+AP7+AR7-AS7</f>
        <v>5</v>
      </c>
      <c r="AU7" s="34">
        <f>+AT7*F7</f>
        <v>2429.9499999999998</v>
      </c>
      <c r="AV7" s="29"/>
      <c r="AW7" s="36"/>
      <c r="AX7" s="30">
        <f>+AT7+AV7-AW7</f>
        <v>5</v>
      </c>
      <c r="AY7" s="32">
        <f>+AX7*F7</f>
        <v>2429.9499999999998</v>
      </c>
      <c r="AZ7" s="29"/>
      <c r="BA7" s="29"/>
      <c r="BB7" s="30">
        <f>+AX7+AZ7-BA7</f>
        <v>5</v>
      </c>
      <c r="BC7" s="32">
        <f>+BB7*F7</f>
        <v>2429.9499999999998</v>
      </c>
    </row>
    <row r="8" spans="1:55" s="1" customFormat="1" ht="23.25" customHeight="1" x14ac:dyDescent="0.25">
      <c r="A8" s="23">
        <v>45672</v>
      </c>
      <c r="B8" s="24" t="s">
        <v>24</v>
      </c>
      <c r="C8" s="25" t="s">
        <v>25</v>
      </c>
      <c r="D8" s="26" t="s">
        <v>26</v>
      </c>
      <c r="E8" s="27">
        <v>4</v>
      </c>
      <c r="F8" s="28">
        <v>527.49</v>
      </c>
      <c r="G8" s="28">
        <f t="shared" si="0"/>
        <v>2109.96</v>
      </c>
      <c r="H8" s="29"/>
      <c r="I8" s="29"/>
      <c r="J8" s="30">
        <f t="shared" si="1"/>
        <v>4</v>
      </c>
      <c r="K8" s="31">
        <f>+J8*F8</f>
        <v>2109.96</v>
      </c>
      <c r="L8" s="29"/>
      <c r="M8" s="29"/>
      <c r="N8" s="30">
        <f>+J8+L8-M8</f>
        <v>4</v>
      </c>
      <c r="O8" s="32">
        <f>+N8*F8</f>
        <v>2109.96</v>
      </c>
      <c r="P8" s="29"/>
      <c r="Q8" s="29"/>
      <c r="R8" s="30">
        <f>+N8+P8-Q8</f>
        <v>4</v>
      </c>
      <c r="S8" s="32">
        <f>+R8*F8</f>
        <v>2109.96</v>
      </c>
      <c r="T8" s="29"/>
      <c r="U8" s="29"/>
      <c r="V8" s="33">
        <f>+R8+T8-U8</f>
        <v>4</v>
      </c>
      <c r="W8" s="34">
        <f>+V8*F8</f>
        <v>2109.96</v>
      </c>
      <c r="X8" s="35"/>
      <c r="Y8" s="36"/>
      <c r="Z8" s="33">
        <f>+V8+X8-Y8</f>
        <v>4</v>
      </c>
      <c r="AA8" s="34">
        <f>+Z8*F8</f>
        <v>2109.96</v>
      </c>
      <c r="AB8" s="37"/>
      <c r="AC8" s="37"/>
      <c r="AD8" s="33">
        <f>+Z8+AB8-AC8</f>
        <v>4</v>
      </c>
      <c r="AE8" s="34">
        <f>+AD8*F8</f>
        <v>2109.96</v>
      </c>
      <c r="AF8" s="29"/>
      <c r="AG8" s="29"/>
      <c r="AH8" s="33">
        <f>+AD8+AF8-AG8</f>
        <v>4</v>
      </c>
      <c r="AI8" s="34">
        <f>+AH8*F8</f>
        <v>2109.96</v>
      </c>
      <c r="AJ8" s="29"/>
      <c r="AK8" s="29"/>
      <c r="AL8" s="33">
        <f>+AH8+AJ8-AK8</f>
        <v>4</v>
      </c>
      <c r="AM8" s="34">
        <f>+AL8*F8</f>
        <v>2109.96</v>
      </c>
      <c r="AN8" s="29"/>
      <c r="AO8" s="29"/>
      <c r="AP8" s="33">
        <f>+AL8+AN8-AO8</f>
        <v>4</v>
      </c>
      <c r="AQ8" s="34">
        <f>+AP8*F8</f>
        <v>2109.96</v>
      </c>
      <c r="AR8" s="29"/>
      <c r="AS8" s="38"/>
      <c r="AT8" s="33">
        <f>+AP8+AR8-AS8</f>
        <v>4</v>
      </c>
      <c r="AU8" s="34">
        <f>+AT8*F8</f>
        <v>2109.96</v>
      </c>
      <c r="AV8" s="29"/>
      <c r="AW8" s="36"/>
      <c r="AX8" s="30">
        <f>+AT8+AV8-AW8</f>
        <v>4</v>
      </c>
      <c r="AY8" s="32">
        <f>+AX8*F8</f>
        <v>2109.96</v>
      </c>
      <c r="AZ8" s="29"/>
      <c r="BA8" s="29"/>
      <c r="BB8" s="30">
        <f>+AX8+AZ8-BA8</f>
        <v>4</v>
      </c>
      <c r="BC8" s="32">
        <f>+BB8*F8</f>
        <v>2109.96</v>
      </c>
    </row>
    <row r="9" spans="1:55" s="1" customFormat="1" x14ac:dyDescent="0.25">
      <c r="A9" s="23">
        <v>44996</v>
      </c>
      <c r="B9" s="24" t="s">
        <v>27</v>
      </c>
      <c r="C9" s="25" t="s">
        <v>28</v>
      </c>
      <c r="D9" s="26" t="s">
        <v>26</v>
      </c>
      <c r="E9" s="27">
        <v>2</v>
      </c>
      <c r="F9" s="28">
        <v>181.72</v>
      </c>
      <c r="G9" s="28">
        <f t="shared" si="0"/>
        <v>363.44</v>
      </c>
      <c r="H9" s="29"/>
      <c r="I9" s="29"/>
      <c r="J9" s="30">
        <f t="shared" si="1"/>
        <v>2</v>
      </c>
      <c r="K9" s="31">
        <f t="shared" ref="K9:K132" si="2">+J9*F9</f>
        <v>363.44</v>
      </c>
      <c r="L9" s="29"/>
      <c r="M9" s="29"/>
      <c r="N9" s="30">
        <f t="shared" ref="N9:N132" si="3">+J9+L9-M9</f>
        <v>2</v>
      </c>
      <c r="O9" s="32">
        <f t="shared" ref="O9:O132" si="4">+N9*F9</f>
        <v>363.44</v>
      </c>
      <c r="P9" s="29"/>
      <c r="Q9" s="29"/>
      <c r="R9" s="30">
        <f t="shared" ref="R9:R132" si="5">+N9+P9-Q9</f>
        <v>2</v>
      </c>
      <c r="S9" s="32">
        <f t="shared" ref="S9:S132" si="6">+R9*F9</f>
        <v>363.44</v>
      </c>
      <c r="T9" s="29"/>
      <c r="U9" s="29"/>
      <c r="V9" s="33">
        <f t="shared" ref="V9:V132" si="7">+R9+T9-U9</f>
        <v>2</v>
      </c>
      <c r="W9" s="34">
        <f t="shared" ref="W9:W132" si="8">+V9*F9</f>
        <v>363.44</v>
      </c>
      <c r="X9" s="35"/>
      <c r="Y9" s="36"/>
      <c r="Z9" s="33">
        <f t="shared" ref="Z9:Z132" si="9">+V9+X9-Y9</f>
        <v>2</v>
      </c>
      <c r="AA9" s="34">
        <f t="shared" ref="AA9:AA132" si="10">+Z9*F9</f>
        <v>363.44</v>
      </c>
      <c r="AB9" s="37"/>
      <c r="AC9" s="37"/>
      <c r="AD9" s="33">
        <f t="shared" ref="AD9:AD132" si="11">+Z9+AB9-AC9</f>
        <v>2</v>
      </c>
      <c r="AE9" s="34">
        <f t="shared" ref="AE9:AE132" si="12">+AD9*F9</f>
        <v>363.44</v>
      </c>
      <c r="AF9" s="29"/>
      <c r="AG9" s="29"/>
      <c r="AH9" s="33">
        <f t="shared" ref="AH9:AH132" si="13">+AD9+AF9-AG9</f>
        <v>2</v>
      </c>
      <c r="AI9" s="34">
        <f t="shared" ref="AI9:AI132" si="14">+AH9*F9</f>
        <v>363.44</v>
      </c>
      <c r="AJ9" s="29"/>
      <c r="AK9" s="29"/>
      <c r="AL9" s="33">
        <f t="shared" ref="AL9:AL132" si="15">+AH9+AJ9-AK9</f>
        <v>2</v>
      </c>
      <c r="AM9" s="34">
        <f t="shared" ref="AM9:AM132" si="16">+AL9*F9</f>
        <v>363.44</v>
      </c>
      <c r="AN9" s="29"/>
      <c r="AO9" s="29"/>
      <c r="AP9" s="33">
        <f t="shared" ref="AP9:AP132" si="17">+AL9+AN9-AO9</f>
        <v>2</v>
      </c>
      <c r="AQ9" s="34">
        <f t="shared" ref="AQ9:AQ132" si="18">+AP9*F9</f>
        <v>363.44</v>
      </c>
      <c r="AR9" s="29"/>
      <c r="AS9" s="38"/>
      <c r="AT9" s="33">
        <f t="shared" ref="AT9:AT132" si="19">+AP9+AR9-AS9</f>
        <v>2</v>
      </c>
      <c r="AU9" s="34">
        <f t="shared" ref="AU9:AU132" si="20">+AT9*F9</f>
        <v>363.44</v>
      </c>
      <c r="AV9" s="29"/>
      <c r="AW9" s="36"/>
      <c r="AX9" s="30">
        <f t="shared" ref="AX9:AX132" si="21">+AT9+AV9-AW9</f>
        <v>2</v>
      </c>
      <c r="AY9" s="32">
        <f t="shared" ref="AY9:AY132" si="22">+AX9*F9</f>
        <v>363.44</v>
      </c>
      <c r="AZ9" s="29"/>
      <c r="BA9" s="29"/>
      <c r="BB9" s="30">
        <f t="shared" ref="BB9:BB132" si="23">+AX9+AZ9-BA9</f>
        <v>2</v>
      </c>
      <c r="BC9" s="32">
        <f t="shared" ref="BC9:BC132" si="24">+BB9*F9</f>
        <v>363.44</v>
      </c>
    </row>
    <row r="10" spans="1:55" s="1" customFormat="1" x14ac:dyDescent="0.25">
      <c r="A10" s="23">
        <v>45862</v>
      </c>
      <c r="B10" s="24" t="s">
        <v>27</v>
      </c>
      <c r="C10" s="25" t="s">
        <v>28</v>
      </c>
      <c r="D10" s="26" t="s">
        <v>26</v>
      </c>
      <c r="E10" s="27">
        <v>22</v>
      </c>
      <c r="F10" s="28">
        <v>145.97999999999999</v>
      </c>
      <c r="G10" s="28">
        <f t="shared" si="0"/>
        <v>3211.56</v>
      </c>
      <c r="H10" s="29"/>
      <c r="I10" s="29">
        <v>3</v>
      </c>
      <c r="J10" s="30">
        <f t="shared" si="1"/>
        <v>19</v>
      </c>
      <c r="K10" s="31">
        <f t="shared" si="2"/>
        <v>2773.62</v>
      </c>
      <c r="L10" s="29"/>
      <c r="M10" s="29">
        <v>16</v>
      </c>
      <c r="N10" s="30">
        <f t="shared" si="3"/>
        <v>3</v>
      </c>
      <c r="O10" s="32">
        <f t="shared" si="4"/>
        <v>437.93999999999994</v>
      </c>
      <c r="P10" s="29"/>
      <c r="Q10" s="29"/>
      <c r="R10" s="30">
        <f t="shared" si="5"/>
        <v>3</v>
      </c>
      <c r="S10" s="32">
        <f t="shared" si="6"/>
        <v>437.93999999999994</v>
      </c>
      <c r="T10" s="29"/>
      <c r="U10" s="29"/>
      <c r="V10" s="33">
        <f t="shared" si="7"/>
        <v>3</v>
      </c>
      <c r="W10" s="34">
        <f t="shared" si="8"/>
        <v>437.93999999999994</v>
      </c>
      <c r="X10" s="35"/>
      <c r="Y10" s="36"/>
      <c r="Z10" s="33">
        <f t="shared" si="9"/>
        <v>3</v>
      </c>
      <c r="AA10" s="34">
        <f t="shared" si="10"/>
        <v>437.93999999999994</v>
      </c>
      <c r="AB10" s="37"/>
      <c r="AC10" s="37"/>
      <c r="AD10" s="33">
        <f t="shared" si="11"/>
        <v>3</v>
      </c>
      <c r="AE10" s="34">
        <f t="shared" si="12"/>
        <v>437.93999999999994</v>
      </c>
      <c r="AF10" s="29"/>
      <c r="AG10" s="29"/>
      <c r="AH10" s="33">
        <f t="shared" si="13"/>
        <v>3</v>
      </c>
      <c r="AI10" s="34">
        <f t="shared" si="14"/>
        <v>437.93999999999994</v>
      </c>
      <c r="AJ10" s="29"/>
      <c r="AK10" s="29"/>
      <c r="AL10" s="33">
        <f t="shared" si="15"/>
        <v>3</v>
      </c>
      <c r="AM10" s="34">
        <f t="shared" si="16"/>
        <v>437.93999999999994</v>
      </c>
      <c r="AN10" s="29"/>
      <c r="AO10" s="29"/>
      <c r="AP10" s="33">
        <f t="shared" si="17"/>
        <v>3</v>
      </c>
      <c r="AQ10" s="34">
        <f t="shared" si="18"/>
        <v>437.93999999999994</v>
      </c>
      <c r="AR10" s="29"/>
      <c r="AS10" s="38"/>
      <c r="AT10" s="33">
        <f t="shared" si="19"/>
        <v>3</v>
      </c>
      <c r="AU10" s="34">
        <f t="shared" si="20"/>
        <v>437.93999999999994</v>
      </c>
      <c r="AV10" s="29"/>
      <c r="AW10" s="36"/>
      <c r="AX10" s="30">
        <f t="shared" si="21"/>
        <v>3</v>
      </c>
      <c r="AY10" s="32">
        <f t="shared" si="22"/>
        <v>437.93999999999994</v>
      </c>
      <c r="AZ10" s="29"/>
      <c r="BA10" s="29"/>
      <c r="BB10" s="30">
        <f t="shared" si="23"/>
        <v>3</v>
      </c>
      <c r="BC10" s="32">
        <f t="shared" si="24"/>
        <v>437.93999999999994</v>
      </c>
    </row>
    <row r="11" spans="1:55" s="1" customFormat="1" x14ac:dyDescent="0.25">
      <c r="A11" s="23" t="s">
        <v>29</v>
      </c>
      <c r="B11" s="24" t="s">
        <v>27</v>
      </c>
      <c r="C11" s="25" t="s">
        <v>28</v>
      </c>
      <c r="D11" s="26" t="s">
        <v>26</v>
      </c>
      <c r="E11" s="27">
        <v>40</v>
      </c>
      <c r="F11" s="28">
        <v>348.63</v>
      </c>
      <c r="G11" s="28">
        <f t="shared" si="0"/>
        <v>13945.2</v>
      </c>
      <c r="H11" s="29"/>
      <c r="I11" s="29"/>
      <c r="J11" s="30">
        <f t="shared" si="1"/>
        <v>40</v>
      </c>
      <c r="K11" s="31">
        <f t="shared" si="2"/>
        <v>13945.2</v>
      </c>
      <c r="L11" s="29"/>
      <c r="M11" s="29"/>
      <c r="N11" s="30">
        <f t="shared" si="3"/>
        <v>40</v>
      </c>
      <c r="O11" s="32">
        <f t="shared" si="4"/>
        <v>13945.2</v>
      </c>
      <c r="P11" s="29"/>
      <c r="Q11" s="29">
        <v>11</v>
      </c>
      <c r="R11" s="30">
        <f t="shared" si="5"/>
        <v>29</v>
      </c>
      <c r="S11" s="32">
        <f t="shared" si="6"/>
        <v>10110.27</v>
      </c>
      <c r="T11" s="29"/>
      <c r="U11" s="29"/>
      <c r="V11" s="33">
        <f t="shared" si="7"/>
        <v>29</v>
      </c>
      <c r="W11" s="34">
        <f t="shared" si="8"/>
        <v>10110.27</v>
      </c>
      <c r="X11" s="35"/>
      <c r="Y11" s="36"/>
      <c r="Z11" s="33">
        <f t="shared" si="9"/>
        <v>29</v>
      </c>
      <c r="AA11" s="34">
        <f t="shared" si="10"/>
        <v>10110.27</v>
      </c>
      <c r="AB11" s="37"/>
      <c r="AC11" s="37"/>
      <c r="AD11" s="33">
        <f t="shared" si="11"/>
        <v>29</v>
      </c>
      <c r="AE11" s="34">
        <f t="shared" si="12"/>
        <v>10110.27</v>
      </c>
      <c r="AF11" s="29"/>
      <c r="AG11" s="29"/>
      <c r="AH11" s="33">
        <f t="shared" si="13"/>
        <v>29</v>
      </c>
      <c r="AI11" s="34">
        <f t="shared" si="14"/>
        <v>10110.27</v>
      </c>
      <c r="AJ11" s="29"/>
      <c r="AK11" s="29"/>
      <c r="AL11" s="33">
        <f t="shared" si="15"/>
        <v>29</v>
      </c>
      <c r="AM11" s="34">
        <f t="shared" si="16"/>
        <v>10110.27</v>
      </c>
      <c r="AN11" s="29"/>
      <c r="AO11" s="29"/>
      <c r="AP11" s="33">
        <f t="shared" si="17"/>
        <v>29</v>
      </c>
      <c r="AQ11" s="34">
        <f t="shared" si="18"/>
        <v>10110.27</v>
      </c>
      <c r="AR11" s="29"/>
      <c r="AS11" s="38"/>
      <c r="AT11" s="33">
        <f t="shared" si="19"/>
        <v>29</v>
      </c>
      <c r="AU11" s="34">
        <f t="shared" si="20"/>
        <v>10110.27</v>
      </c>
      <c r="AV11" s="29"/>
      <c r="AW11" s="36"/>
      <c r="AX11" s="30">
        <f t="shared" si="21"/>
        <v>29</v>
      </c>
      <c r="AY11" s="32">
        <f t="shared" si="22"/>
        <v>10110.27</v>
      </c>
      <c r="AZ11" s="29"/>
      <c r="BA11" s="29"/>
      <c r="BB11" s="30">
        <f t="shared" si="23"/>
        <v>29</v>
      </c>
      <c r="BC11" s="32">
        <f t="shared" si="24"/>
        <v>10110.27</v>
      </c>
    </row>
    <row r="12" spans="1:55" s="1" customFormat="1" x14ac:dyDescent="0.25">
      <c r="A12" s="23">
        <v>45672</v>
      </c>
      <c r="B12" s="24" t="s">
        <v>24</v>
      </c>
      <c r="C12" s="25" t="s">
        <v>30</v>
      </c>
      <c r="D12" s="26" t="s">
        <v>31</v>
      </c>
      <c r="E12" s="27">
        <v>1</v>
      </c>
      <c r="F12" s="28">
        <v>36.72</v>
      </c>
      <c r="G12" s="28">
        <f t="shared" si="0"/>
        <v>36.72</v>
      </c>
      <c r="H12" s="29"/>
      <c r="I12" s="29"/>
      <c r="J12" s="30">
        <f t="shared" si="1"/>
        <v>1</v>
      </c>
      <c r="K12" s="31">
        <f t="shared" si="2"/>
        <v>36.72</v>
      </c>
      <c r="L12" s="29"/>
      <c r="M12" s="29"/>
      <c r="N12" s="30">
        <f t="shared" si="3"/>
        <v>1</v>
      </c>
      <c r="O12" s="32">
        <f t="shared" si="4"/>
        <v>36.72</v>
      </c>
      <c r="P12" s="29"/>
      <c r="Q12" s="29"/>
      <c r="R12" s="30">
        <f t="shared" si="5"/>
        <v>1</v>
      </c>
      <c r="S12" s="32">
        <f t="shared" si="6"/>
        <v>36.72</v>
      </c>
      <c r="T12" s="29"/>
      <c r="U12" s="29"/>
      <c r="V12" s="33">
        <f t="shared" si="7"/>
        <v>1</v>
      </c>
      <c r="W12" s="34">
        <f t="shared" si="8"/>
        <v>36.72</v>
      </c>
      <c r="X12" s="35"/>
      <c r="Y12" s="36"/>
      <c r="Z12" s="33">
        <f t="shared" si="9"/>
        <v>1</v>
      </c>
      <c r="AA12" s="34">
        <f t="shared" si="10"/>
        <v>36.72</v>
      </c>
      <c r="AB12" s="37"/>
      <c r="AC12" s="37"/>
      <c r="AD12" s="33">
        <f>+Z12+AB12-AC12</f>
        <v>1</v>
      </c>
      <c r="AE12" s="34">
        <f t="shared" si="12"/>
        <v>36.72</v>
      </c>
      <c r="AF12" s="29"/>
      <c r="AG12" s="29"/>
      <c r="AH12" s="33">
        <f t="shared" si="13"/>
        <v>1</v>
      </c>
      <c r="AI12" s="34">
        <f t="shared" si="14"/>
        <v>36.72</v>
      </c>
      <c r="AJ12" s="29"/>
      <c r="AK12" s="29"/>
      <c r="AL12" s="33">
        <f t="shared" si="15"/>
        <v>1</v>
      </c>
      <c r="AM12" s="34">
        <f t="shared" si="16"/>
        <v>36.72</v>
      </c>
      <c r="AN12" s="29"/>
      <c r="AO12" s="29"/>
      <c r="AP12" s="33">
        <f t="shared" si="17"/>
        <v>1</v>
      </c>
      <c r="AQ12" s="34">
        <f t="shared" si="18"/>
        <v>36.72</v>
      </c>
      <c r="AR12" s="29"/>
      <c r="AS12" s="38"/>
      <c r="AT12" s="33">
        <f t="shared" si="19"/>
        <v>1</v>
      </c>
      <c r="AU12" s="34">
        <f t="shared" si="20"/>
        <v>36.72</v>
      </c>
      <c r="AV12" s="29"/>
      <c r="AW12" s="36"/>
      <c r="AX12" s="30">
        <f t="shared" si="21"/>
        <v>1</v>
      </c>
      <c r="AY12" s="32">
        <f t="shared" si="22"/>
        <v>36.72</v>
      </c>
      <c r="AZ12" s="29"/>
      <c r="BA12" s="29"/>
      <c r="BB12" s="30">
        <f t="shared" si="23"/>
        <v>1</v>
      </c>
      <c r="BC12" s="32">
        <f t="shared" si="24"/>
        <v>36.72</v>
      </c>
    </row>
    <row r="13" spans="1:55" s="1" customFormat="1" x14ac:dyDescent="0.25">
      <c r="A13" s="23" t="s">
        <v>32</v>
      </c>
      <c r="B13" s="24" t="s">
        <v>24</v>
      </c>
      <c r="C13" s="25" t="s">
        <v>30</v>
      </c>
      <c r="D13" s="26" t="s">
        <v>31</v>
      </c>
      <c r="E13" s="27">
        <v>191</v>
      </c>
      <c r="F13" s="28">
        <v>22.42</v>
      </c>
      <c r="G13" s="28">
        <f t="shared" si="0"/>
        <v>4282.22</v>
      </c>
      <c r="H13" s="29"/>
      <c r="I13" s="29">
        <v>8</v>
      </c>
      <c r="J13" s="30">
        <f t="shared" si="1"/>
        <v>183</v>
      </c>
      <c r="K13" s="31">
        <f t="shared" si="2"/>
        <v>4102.8600000000006</v>
      </c>
      <c r="L13" s="29"/>
      <c r="M13" s="29"/>
      <c r="N13" s="30">
        <f t="shared" si="3"/>
        <v>183</v>
      </c>
      <c r="O13" s="32">
        <f t="shared" si="4"/>
        <v>4102.8600000000006</v>
      </c>
      <c r="P13" s="29"/>
      <c r="Q13" s="29">
        <v>16</v>
      </c>
      <c r="R13" s="30">
        <f t="shared" si="5"/>
        <v>167</v>
      </c>
      <c r="S13" s="32">
        <f t="shared" si="6"/>
        <v>3744.1400000000003</v>
      </c>
      <c r="T13" s="29"/>
      <c r="U13" s="29"/>
      <c r="V13" s="33">
        <f t="shared" si="7"/>
        <v>167</v>
      </c>
      <c r="W13" s="34">
        <f t="shared" si="8"/>
        <v>3744.1400000000003</v>
      </c>
      <c r="X13" s="35"/>
      <c r="Y13" s="36"/>
      <c r="Z13" s="33">
        <f t="shared" si="9"/>
        <v>167</v>
      </c>
      <c r="AA13" s="34">
        <f t="shared" si="10"/>
        <v>3744.1400000000003</v>
      </c>
      <c r="AB13" s="37"/>
      <c r="AC13" s="37"/>
      <c r="AD13" s="33">
        <f>+Z13+AB13-AC13</f>
        <v>167</v>
      </c>
      <c r="AE13" s="34">
        <f t="shared" si="12"/>
        <v>3744.1400000000003</v>
      </c>
      <c r="AF13" s="29"/>
      <c r="AG13" s="29"/>
      <c r="AH13" s="33">
        <f t="shared" si="13"/>
        <v>167</v>
      </c>
      <c r="AI13" s="34">
        <f t="shared" si="14"/>
        <v>3744.1400000000003</v>
      </c>
      <c r="AJ13" s="29"/>
      <c r="AK13" s="29"/>
      <c r="AL13" s="33">
        <f t="shared" si="15"/>
        <v>167</v>
      </c>
      <c r="AM13" s="34">
        <f t="shared" si="16"/>
        <v>3744.1400000000003</v>
      </c>
      <c r="AN13" s="29"/>
      <c r="AO13" s="29"/>
      <c r="AP13" s="33">
        <f t="shared" si="17"/>
        <v>167</v>
      </c>
      <c r="AQ13" s="34">
        <f t="shared" si="18"/>
        <v>3744.1400000000003</v>
      </c>
      <c r="AR13" s="29"/>
      <c r="AS13" s="38"/>
      <c r="AT13" s="33">
        <f t="shared" si="19"/>
        <v>167</v>
      </c>
      <c r="AU13" s="34">
        <f t="shared" si="20"/>
        <v>3744.1400000000003</v>
      </c>
      <c r="AV13" s="29"/>
      <c r="AW13" s="36"/>
      <c r="AX13" s="30">
        <f t="shared" si="21"/>
        <v>167</v>
      </c>
      <c r="AY13" s="32">
        <f t="shared" si="22"/>
        <v>3744.1400000000003</v>
      </c>
      <c r="AZ13" s="29"/>
      <c r="BA13" s="29"/>
      <c r="BB13" s="30">
        <f t="shared" si="23"/>
        <v>167</v>
      </c>
      <c r="BC13" s="32">
        <f t="shared" si="24"/>
        <v>3744.1400000000003</v>
      </c>
    </row>
    <row r="14" spans="1:55" s="1" customFormat="1" x14ac:dyDescent="0.25">
      <c r="A14" s="23">
        <v>45862</v>
      </c>
      <c r="B14" s="24" t="s">
        <v>24</v>
      </c>
      <c r="C14" s="25" t="s">
        <v>30</v>
      </c>
      <c r="D14" s="26" t="s">
        <v>31</v>
      </c>
      <c r="E14" s="27">
        <v>200</v>
      </c>
      <c r="F14" s="28">
        <v>22.42</v>
      </c>
      <c r="G14" s="28">
        <f t="shared" si="0"/>
        <v>4484</v>
      </c>
      <c r="H14" s="29"/>
      <c r="I14" s="29"/>
      <c r="J14" s="30">
        <f t="shared" si="1"/>
        <v>200</v>
      </c>
      <c r="K14" s="31">
        <f t="shared" si="2"/>
        <v>4484</v>
      </c>
      <c r="L14" s="29"/>
      <c r="M14" s="29"/>
      <c r="N14" s="30">
        <f t="shared" si="3"/>
        <v>200</v>
      </c>
      <c r="O14" s="32">
        <f t="shared" si="4"/>
        <v>4484</v>
      </c>
      <c r="P14" s="29"/>
      <c r="Q14" s="29"/>
      <c r="R14" s="30">
        <f t="shared" si="5"/>
        <v>200</v>
      </c>
      <c r="S14" s="32">
        <f t="shared" si="6"/>
        <v>4484</v>
      </c>
      <c r="T14" s="29"/>
      <c r="U14" s="29"/>
      <c r="V14" s="33">
        <f t="shared" si="7"/>
        <v>200</v>
      </c>
      <c r="W14" s="34">
        <f t="shared" si="8"/>
        <v>4484</v>
      </c>
      <c r="X14" s="35"/>
      <c r="Y14" s="36"/>
      <c r="Z14" s="33">
        <f t="shared" si="9"/>
        <v>200</v>
      </c>
      <c r="AA14" s="34">
        <f t="shared" si="10"/>
        <v>4484</v>
      </c>
      <c r="AB14" s="37"/>
      <c r="AC14" s="37"/>
      <c r="AD14" s="33">
        <f>+Z14+AB14-AC14</f>
        <v>200</v>
      </c>
      <c r="AE14" s="34">
        <f t="shared" si="12"/>
        <v>4484</v>
      </c>
      <c r="AF14" s="29"/>
      <c r="AG14" s="29"/>
      <c r="AH14" s="33">
        <f t="shared" si="13"/>
        <v>200</v>
      </c>
      <c r="AI14" s="34">
        <f t="shared" si="14"/>
        <v>4484</v>
      </c>
      <c r="AJ14" s="29"/>
      <c r="AK14" s="29"/>
      <c r="AL14" s="33">
        <f t="shared" si="15"/>
        <v>200</v>
      </c>
      <c r="AM14" s="34">
        <f t="shared" si="16"/>
        <v>4484</v>
      </c>
      <c r="AN14" s="29"/>
      <c r="AO14" s="29"/>
      <c r="AP14" s="33">
        <f t="shared" si="17"/>
        <v>200</v>
      </c>
      <c r="AQ14" s="34">
        <f t="shared" si="18"/>
        <v>4484</v>
      </c>
      <c r="AR14" s="29"/>
      <c r="AS14" s="38"/>
      <c r="AT14" s="33">
        <f t="shared" si="19"/>
        <v>200</v>
      </c>
      <c r="AU14" s="34">
        <f t="shared" si="20"/>
        <v>4484</v>
      </c>
      <c r="AV14" s="29"/>
      <c r="AW14" s="36"/>
      <c r="AX14" s="30">
        <f t="shared" si="21"/>
        <v>200</v>
      </c>
      <c r="AY14" s="32">
        <f t="shared" si="22"/>
        <v>4484</v>
      </c>
      <c r="AZ14" s="29"/>
      <c r="BA14" s="29"/>
      <c r="BB14" s="30">
        <f t="shared" si="23"/>
        <v>200</v>
      </c>
      <c r="BC14" s="32">
        <f t="shared" si="24"/>
        <v>4484</v>
      </c>
    </row>
    <row r="15" spans="1:55" s="1" customFormat="1" x14ac:dyDescent="0.25">
      <c r="A15" s="23">
        <v>45672</v>
      </c>
      <c r="B15" s="24" t="s">
        <v>24</v>
      </c>
      <c r="C15" s="25" t="s">
        <v>33</v>
      </c>
      <c r="D15" s="26" t="s">
        <v>26</v>
      </c>
      <c r="E15" s="27">
        <v>6</v>
      </c>
      <c r="F15" s="28">
        <v>33.99</v>
      </c>
      <c r="G15" s="28">
        <f t="shared" si="0"/>
        <v>203.94</v>
      </c>
      <c r="H15" s="29"/>
      <c r="I15" s="29"/>
      <c r="J15" s="30">
        <f t="shared" si="1"/>
        <v>6</v>
      </c>
      <c r="K15" s="31">
        <f t="shared" si="2"/>
        <v>203.94</v>
      </c>
      <c r="L15" s="29"/>
      <c r="M15" s="29"/>
      <c r="N15" s="30">
        <f t="shared" si="3"/>
        <v>6</v>
      </c>
      <c r="O15" s="32">
        <f t="shared" si="4"/>
        <v>203.94</v>
      </c>
      <c r="P15" s="29"/>
      <c r="Q15" s="29"/>
      <c r="R15" s="30">
        <f t="shared" si="5"/>
        <v>6</v>
      </c>
      <c r="S15" s="32">
        <f t="shared" si="6"/>
        <v>203.94</v>
      </c>
      <c r="T15" s="29"/>
      <c r="U15" s="29"/>
      <c r="V15" s="33">
        <f t="shared" si="7"/>
        <v>6</v>
      </c>
      <c r="W15" s="34">
        <f t="shared" si="8"/>
        <v>203.94</v>
      </c>
      <c r="X15" s="35"/>
      <c r="Y15" s="36"/>
      <c r="Z15" s="33">
        <f t="shared" si="9"/>
        <v>6</v>
      </c>
      <c r="AA15" s="34">
        <f t="shared" si="10"/>
        <v>203.94</v>
      </c>
      <c r="AB15" s="37"/>
      <c r="AC15" s="37"/>
      <c r="AD15" s="33">
        <f t="shared" ref="AD15:AD16" si="25">+Z15+AB15-AC15</f>
        <v>6</v>
      </c>
      <c r="AE15" s="34">
        <f t="shared" si="12"/>
        <v>203.94</v>
      </c>
      <c r="AF15" s="29"/>
      <c r="AG15" s="29"/>
      <c r="AH15" s="33">
        <f t="shared" si="13"/>
        <v>6</v>
      </c>
      <c r="AI15" s="34">
        <f t="shared" si="14"/>
        <v>203.94</v>
      </c>
      <c r="AJ15" s="29"/>
      <c r="AK15" s="29"/>
      <c r="AL15" s="33">
        <f t="shared" si="15"/>
        <v>6</v>
      </c>
      <c r="AM15" s="34">
        <f t="shared" si="16"/>
        <v>203.94</v>
      </c>
      <c r="AN15" s="29"/>
      <c r="AO15" s="29"/>
      <c r="AP15" s="33">
        <f t="shared" si="17"/>
        <v>6</v>
      </c>
      <c r="AQ15" s="34">
        <f t="shared" si="18"/>
        <v>203.94</v>
      </c>
      <c r="AR15" s="29"/>
      <c r="AS15" s="38"/>
      <c r="AT15" s="33">
        <f t="shared" si="19"/>
        <v>6</v>
      </c>
      <c r="AU15" s="34">
        <f t="shared" si="20"/>
        <v>203.94</v>
      </c>
      <c r="AV15" s="29"/>
      <c r="AW15" s="36"/>
      <c r="AX15" s="30">
        <f t="shared" si="21"/>
        <v>6</v>
      </c>
      <c r="AY15" s="32">
        <f t="shared" si="22"/>
        <v>203.94</v>
      </c>
      <c r="AZ15" s="29"/>
      <c r="BA15" s="29"/>
      <c r="BB15" s="30">
        <f t="shared" si="23"/>
        <v>6</v>
      </c>
      <c r="BC15" s="32">
        <f t="shared" si="24"/>
        <v>203.94</v>
      </c>
    </row>
    <row r="16" spans="1:55" s="1" customFormat="1" x14ac:dyDescent="0.25">
      <c r="A16" s="23">
        <v>45862</v>
      </c>
      <c r="B16" s="24" t="s">
        <v>24</v>
      </c>
      <c r="C16" s="25" t="s">
        <v>33</v>
      </c>
      <c r="D16" s="26" t="s">
        <v>26</v>
      </c>
      <c r="E16" s="27">
        <v>60</v>
      </c>
      <c r="F16" s="28">
        <v>21.24</v>
      </c>
      <c r="G16" s="28">
        <f t="shared" si="0"/>
        <v>1274.3999999999999</v>
      </c>
      <c r="H16" s="29"/>
      <c r="I16" s="29">
        <v>13</v>
      </c>
      <c r="J16" s="30">
        <f t="shared" si="1"/>
        <v>47</v>
      </c>
      <c r="K16" s="31">
        <f t="shared" si="2"/>
        <v>998.28</v>
      </c>
      <c r="L16" s="29"/>
      <c r="M16" s="29">
        <v>6</v>
      </c>
      <c r="N16" s="30">
        <f t="shared" si="3"/>
        <v>41</v>
      </c>
      <c r="O16" s="32">
        <f t="shared" si="4"/>
        <v>870.83999999999992</v>
      </c>
      <c r="P16" s="29"/>
      <c r="Q16" s="29">
        <v>14</v>
      </c>
      <c r="R16" s="30">
        <f t="shared" si="5"/>
        <v>27</v>
      </c>
      <c r="S16" s="32">
        <f t="shared" si="6"/>
        <v>573.4799999999999</v>
      </c>
      <c r="T16" s="29"/>
      <c r="U16" s="29"/>
      <c r="V16" s="33">
        <f t="shared" si="7"/>
        <v>27</v>
      </c>
      <c r="W16" s="34">
        <f t="shared" si="8"/>
        <v>573.4799999999999</v>
      </c>
      <c r="X16" s="35"/>
      <c r="Y16" s="36"/>
      <c r="Z16" s="33">
        <f t="shared" si="9"/>
        <v>27</v>
      </c>
      <c r="AA16" s="34">
        <f t="shared" si="10"/>
        <v>573.4799999999999</v>
      </c>
      <c r="AB16" s="37"/>
      <c r="AC16" s="37"/>
      <c r="AD16" s="33">
        <f t="shared" si="25"/>
        <v>27</v>
      </c>
      <c r="AE16" s="34">
        <f t="shared" si="12"/>
        <v>573.4799999999999</v>
      </c>
      <c r="AF16" s="29"/>
      <c r="AG16" s="29"/>
      <c r="AH16" s="33">
        <f t="shared" si="13"/>
        <v>27</v>
      </c>
      <c r="AI16" s="34">
        <f t="shared" si="14"/>
        <v>573.4799999999999</v>
      </c>
      <c r="AJ16" s="29"/>
      <c r="AK16" s="29"/>
      <c r="AL16" s="33">
        <f t="shared" si="15"/>
        <v>27</v>
      </c>
      <c r="AM16" s="34">
        <f t="shared" si="16"/>
        <v>573.4799999999999</v>
      </c>
      <c r="AN16" s="29"/>
      <c r="AO16" s="29"/>
      <c r="AP16" s="33">
        <f t="shared" si="17"/>
        <v>27</v>
      </c>
      <c r="AQ16" s="34">
        <f t="shared" si="18"/>
        <v>573.4799999999999</v>
      </c>
      <c r="AR16" s="29"/>
      <c r="AS16" s="38"/>
      <c r="AT16" s="33">
        <f t="shared" si="19"/>
        <v>27</v>
      </c>
      <c r="AU16" s="34">
        <f t="shared" si="20"/>
        <v>573.4799999999999</v>
      </c>
      <c r="AV16" s="29"/>
      <c r="AW16" s="36"/>
      <c r="AX16" s="30">
        <f t="shared" si="21"/>
        <v>27</v>
      </c>
      <c r="AY16" s="32">
        <f t="shared" si="22"/>
        <v>573.4799999999999</v>
      </c>
      <c r="AZ16" s="29"/>
      <c r="BA16" s="29"/>
      <c r="BB16" s="30">
        <f t="shared" si="23"/>
        <v>27</v>
      </c>
      <c r="BC16" s="32">
        <f t="shared" si="24"/>
        <v>573.4799999999999</v>
      </c>
    </row>
    <row r="17" spans="1:55" s="1" customFormat="1" x14ac:dyDescent="0.25">
      <c r="A17" s="23" t="s">
        <v>32</v>
      </c>
      <c r="B17" s="24" t="s">
        <v>24</v>
      </c>
      <c r="C17" s="25" t="s">
        <v>33</v>
      </c>
      <c r="D17" s="26" t="s">
        <v>26</v>
      </c>
      <c r="E17" s="27">
        <v>434</v>
      </c>
      <c r="F17" s="28">
        <v>20.059999999999999</v>
      </c>
      <c r="G17" s="28">
        <f t="shared" si="0"/>
        <v>8706.0399999999991</v>
      </c>
      <c r="H17" s="29"/>
      <c r="I17" s="29"/>
      <c r="J17" s="30">
        <f t="shared" si="1"/>
        <v>434</v>
      </c>
      <c r="K17" s="31">
        <f t="shared" si="2"/>
        <v>8706.0399999999991</v>
      </c>
      <c r="L17" s="29"/>
      <c r="M17" s="29"/>
      <c r="N17" s="30">
        <f t="shared" si="3"/>
        <v>434</v>
      </c>
      <c r="O17" s="32">
        <f t="shared" si="4"/>
        <v>8706.0399999999991</v>
      </c>
      <c r="P17" s="29"/>
      <c r="Q17" s="29"/>
      <c r="R17" s="30">
        <f t="shared" si="5"/>
        <v>434</v>
      </c>
      <c r="S17" s="32">
        <f t="shared" si="6"/>
        <v>8706.0399999999991</v>
      </c>
      <c r="T17" s="29"/>
      <c r="U17" s="29"/>
      <c r="V17" s="33">
        <f t="shared" si="7"/>
        <v>434</v>
      </c>
      <c r="W17" s="34">
        <f t="shared" si="8"/>
        <v>8706.0399999999991</v>
      </c>
      <c r="X17" s="35"/>
      <c r="Y17" s="36"/>
      <c r="Z17" s="33">
        <f t="shared" si="9"/>
        <v>434</v>
      </c>
      <c r="AA17" s="34">
        <f t="shared" si="10"/>
        <v>8706.0399999999991</v>
      </c>
      <c r="AB17" s="37"/>
      <c r="AC17" s="37"/>
      <c r="AD17" s="33">
        <f t="shared" si="11"/>
        <v>434</v>
      </c>
      <c r="AE17" s="34">
        <f t="shared" si="12"/>
        <v>8706.0399999999991</v>
      </c>
      <c r="AF17" s="29"/>
      <c r="AG17" s="29"/>
      <c r="AH17" s="33">
        <f t="shared" si="13"/>
        <v>434</v>
      </c>
      <c r="AI17" s="34">
        <f t="shared" si="14"/>
        <v>8706.0399999999991</v>
      </c>
      <c r="AJ17" s="29"/>
      <c r="AK17" s="29"/>
      <c r="AL17" s="33">
        <f t="shared" si="15"/>
        <v>434</v>
      </c>
      <c r="AM17" s="34">
        <f t="shared" si="16"/>
        <v>8706.0399999999991</v>
      </c>
      <c r="AN17" s="29"/>
      <c r="AO17" s="29"/>
      <c r="AP17" s="33">
        <f t="shared" si="17"/>
        <v>434</v>
      </c>
      <c r="AQ17" s="34">
        <f t="shared" si="18"/>
        <v>8706.0399999999991</v>
      </c>
      <c r="AR17" s="29"/>
      <c r="AS17" s="38"/>
      <c r="AT17" s="33">
        <f t="shared" si="19"/>
        <v>434</v>
      </c>
      <c r="AU17" s="34">
        <f t="shared" si="20"/>
        <v>8706.0399999999991</v>
      </c>
      <c r="AV17" s="29"/>
      <c r="AW17" s="36"/>
      <c r="AX17" s="30">
        <f t="shared" si="21"/>
        <v>434</v>
      </c>
      <c r="AY17" s="32">
        <f t="shared" si="22"/>
        <v>8706.0399999999991</v>
      </c>
      <c r="AZ17" s="29"/>
      <c r="BA17" s="29"/>
      <c r="BB17" s="30">
        <f t="shared" si="23"/>
        <v>434</v>
      </c>
      <c r="BC17" s="32">
        <f t="shared" si="24"/>
        <v>8706.0399999999991</v>
      </c>
    </row>
    <row r="18" spans="1:55" s="1" customFormat="1" x14ac:dyDescent="0.25">
      <c r="A18" s="23">
        <v>45672</v>
      </c>
      <c r="B18" s="24" t="s">
        <v>24</v>
      </c>
      <c r="C18" s="25" t="s">
        <v>34</v>
      </c>
      <c r="D18" s="26" t="s">
        <v>26</v>
      </c>
      <c r="E18" s="27">
        <v>42</v>
      </c>
      <c r="F18" s="28">
        <v>25.14</v>
      </c>
      <c r="G18" s="28">
        <f t="shared" si="0"/>
        <v>1055.8800000000001</v>
      </c>
      <c r="H18" s="29"/>
      <c r="I18" s="29"/>
      <c r="J18" s="30">
        <f t="shared" si="1"/>
        <v>42</v>
      </c>
      <c r="K18" s="31">
        <f t="shared" si="2"/>
        <v>1055.8800000000001</v>
      </c>
      <c r="L18" s="29"/>
      <c r="M18" s="29">
        <v>9</v>
      </c>
      <c r="N18" s="30">
        <f t="shared" si="3"/>
        <v>33</v>
      </c>
      <c r="O18" s="32">
        <f t="shared" si="4"/>
        <v>829.62</v>
      </c>
      <c r="P18" s="29"/>
      <c r="Q18" s="29"/>
      <c r="R18" s="30">
        <f t="shared" si="5"/>
        <v>33</v>
      </c>
      <c r="S18" s="32">
        <f t="shared" si="6"/>
        <v>829.62</v>
      </c>
      <c r="T18" s="29"/>
      <c r="U18" s="29"/>
      <c r="V18" s="33">
        <f t="shared" si="7"/>
        <v>33</v>
      </c>
      <c r="W18" s="34">
        <f t="shared" si="8"/>
        <v>829.62</v>
      </c>
      <c r="X18" s="35"/>
      <c r="Y18" s="36"/>
      <c r="Z18" s="33">
        <f t="shared" si="9"/>
        <v>33</v>
      </c>
      <c r="AA18" s="34">
        <f t="shared" si="10"/>
        <v>829.62</v>
      </c>
      <c r="AB18" s="37"/>
      <c r="AC18" s="37"/>
      <c r="AD18" s="33">
        <f t="shared" si="11"/>
        <v>33</v>
      </c>
      <c r="AE18" s="34">
        <f t="shared" si="12"/>
        <v>829.62</v>
      </c>
      <c r="AF18" s="29"/>
      <c r="AG18" s="29"/>
      <c r="AH18" s="33">
        <f t="shared" si="13"/>
        <v>33</v>
      </c>
      <c r="AI18" s="34">
        <f t="shared" si="14"/>
        <v>829.62</v>
      </c>
      <c r="AJ18" s="29"/>
      <c r="AK18" s="29"/>
      <c r="AL18" s="33">
        <f t="shared" si="15"/>
        <v>33</v>
      </c>
      <c r="AM18" s="34">
        <f t="shared" si="16"/>
        <v>829.62</v>
      </c>
      <c r="AN18" s="29"/>
      <c r="AO18" s="29"/>
      <c r="AP18" s="33">
        <f t="shared" si="17"/>
        <v>33</v>
      </c>
      <c r="AQ18" s="34">
        <f t="shared" si="18"/>
        <v>829.62</v>
      </c>
      <c r="AR18" s="29"/>
      <c r="AS18" s="38"/>
      <c r="AT18" s="33">
        <f t="shared" si="19"/>
        <v>33</v>
      </c>
      <c r="AU18" s="34">
        <f t="shared" si="20"/>
        <v>829.62</v>
      </c>
      <c r="AV18" s="29"/>
      <c r="AW18" s="36"/>
      <c r="AX18" s="30">
        <f t="shared" si="21"/>
        <v>33</v>
      </c>
      <c r="AY18" s="32">
        <f t="shared" si="22"/>
        <v>829.62</v>
      </c>
      <c r="AZ18" s="29"/>
      <c r="BA18" s="29"/>
      <c r="BB18" s="30">
        <f t="shared" si="23"/>
        <v>33</v>
      </c>
      <c r="BC18" s="32">
        <f t="shared" si="24"/>
        <v>829.62</v>
      </c>
    </row>
    <row r="19" spans="1:55" s="1" customFormat="1" x14ac:dyDescent="0.25">
      <c r="A19" s="23">
        <v>45862</v>
      </c>
      <c r="B19" s="24" t="s">
        <v>24</v>
      </c>
      <c r="C19" s="25" t="s">
        <v>34</v>
      </c>
      <c r="D19" s="26" t="s">
        <v>26</v>
      </c>
      <c r="E19" s="27">
        <v>51</v>
      </c>
      <c r="F19" s="28">
        <v>21.24</v>
      </c>
      <c r="G19" s="28">
        <f t="shared" si="0"/>
        <v>1083.24</v>
      </c>
      <c r="H19" s="29"/>
      <c r="I19" s="29"/>
      <c r="J19" s="30">
        <f t="shared" si="1"/>
        <v>51</v>
      </c>
      <c r="K19" s="31">
        <f t="shared" si="2"/>
        <v>1083.24</v>
      </c>
      <c r="L19" s="29"/>
      <c r="M19" s="29"/>
      <c r="N19" s="30">
        <f t="shared" si="3"/>
        <v>51</v>
      </c>
      <c r="O19" s="32">
        <f t="shared" si="4"/>
        <v>1083.24</v>
      </c>
      <c r="P19" s="29"/>
      <c r="Q19" s="29"/>
      <c r="R19" s="30">
        <f t="shared" si="5"/>
        <v>51</v>
      </c>
      <c r="S19" s="32">
        <f t="shared" si="6"/>
        <v>1083.24</v>
      </c>
      <c r="T19" s="29"/>
      <c r="U19" s="29"/>
      <c r="V19" s="33">
        <f t="shared" si="7"/>
        <v>51</v>
      </c>
      <c r="W19" s="34">
        <f t="shared" si="8"/>
        <v>1083.24</v>
      </c>
      <c r="X19" s="35"/>
      <c r="Y19" s="36"/>
      <c r="Z19" s="33">
        <f t="shared" si="9"/>
        <v>51</v>
      </c>
      <c r="AA19" s="34">
        <f t="shared" si="10"/>
        <v>1083.24</v>
      </c>
      <c r="AB19" s="37"/>
      <c r="AC19" s="37"/>
      <c r="AD19" s="33">
        <f t="shared" si="11"/>
        <v>51</v>
      </c>
      <c r="AE19" s="34">
        <f t="shared" si="12"/>
        <v>1083.24</v>
      </c>
      <c r="AF19" s="29"/>
      <c r="AG19" s="29"/>
      <c r="AH19" s="33">
        <f t="shared" si="13"/>
        <v>51</v>
      </c>
      <c r="AI19" s="34">
        <f t="shared" si="14"/>
        <v>1083.24</v>
      </c>
      <c r="AJ19" s="29"/>
      <c r="AK19" s="29"/>
      <c r="AL19" s="33">
        <f t="shared" si="15"/>
        <v>51</v>
      </c>
      <c r="AM19" s="34">
        <f t="shared" si="16"/>
        <v>1083.24</v>
      </c>
      <c r="AN19" s="29"/>
      <c r="AO19" s="29"/>
      <c r="AP19" s="33">
        <f t="shared" si="17"/>
        <v>51</v>
      </c>
      <c r="AQ19" s="34">
        <f t="shared" si="18"/>
        <v>1083.24</v>
      </c>
      <c r="AR19" s="29"/>
      <c r="AS19" s="38"/>
      <c r="AT19" s="33">
        <f t="shared" si="19"/>
        <v>51</v>
      </c>
      <c r="AU19" s="34">
        <f t="shared" si="20"/>
        <v>1083.24</v>
      </c>
      <c r="AV19" s="29"/>
      <c r="AW19" s="36"/>
      <c r="AX19" s="30">
        <f t="shared" si="21"/>
        <v>51</v>
      </c>
      <c r="AY19" s="32">
        <f t="shared" si="22"/>
        <v>1083.24</v>
      </c>
      <c r="AZ19" s="29"/>
      <c r="BA19" s="29"/>
      <c r="BB19" s="30">
        <f t="shared" si="23"/>
        <v>51</v>
      </c>
      <c r="BC19" s="32">
        <f t="shared" si="24"/>
        <v>1083.24</v>
      </c>
    </row>
    <row r="20" spans="1:55" s="1" customFormat="1" x14ac:dyDescent="0.25">
      <c r="A20" s="23" t="s">
        <v>32</v>
      </c>
      <c r="B20" s="24" t="s">
        <v>24</v>
      </c>
      <c r="C20" s="25" t="s">
        <v>34</v>
      </c>
      <c r="D20" s="26" t="s">
        <v>26</v>
      </c>
      <c r="E20" s="27">
        <v>294</v>
      </c>
      <c r="F20" s="28">
        <v>17.7</v>
      </c>
      <c r="G20" s="28">
        <f t="shared" si="0"/>
        <v>5203.8</v>
      </c>
      <c r="H20" s="29"/>
      <c r="I20" s="29"/>
      <c r="J20" s="30">
        <f t="shared" si="1"/>
        <v>294</v>
      </c>
      <c r="K20" s="31">
        <f t="shared" si="2"/>
        <v>5203.8</v>
      </c>
      <c r="L20" s="29"/>
      <c r="M20" s="29"/>
      <c r="N20" s="30">
        <f t="shared" si="3"/>
        <v>294</v>
      </c>
      <c r="O20" s="32">
        <f t="shared" si="4"/>
        <v>5203.8</v>
      </c>
      <c r="P20" s="29"/>
      <c r="Q20" s="29"/>
      <c r="R20" s="30">
        <f t="shared" si="5"/>
        <v>294</v>
      </c>
      <c r="S20" s="32">
        <f t="shared" si="6"/>
        <v>5203.8</v>
      </c>
      <c r="T20" s="29"/>
      <c r="U20" s="29"/>
      <c r="V20" s="33">
        <f t="shared" si="7"/>
        <v>294</v>
      </c>
      <c r="W20" s="34">
        <f t="shared" si="8"/>
        <v>5203.8</v>
      </c>
      <c r="X20" s="35"/>
      <c r="Y20" s="36"/>
      <c r="Z20" s="33">
        <f t="shared" si="9"/>
        <v>294</v>
      </c>
      <c r="AA20" s="34">
        <f t="shared" si="10"/>
        <v>5203.8</v>
      </c>
      <c r="AB20" s="37"/>
      <c r="AC20" s="37"/>
      <c r="AD20" s="33">
        <f t="shared" si="11"/>
        <v>294</v>
      </c>
      <c r="AE20" s="34">
        <f t="shared" si="12"/>
        <v>5203.8</v>
      </c>
      <c r="AF20" s="29"/>
      <c r="AG20" s="29"/>
      <c r="AH20" s="33">
        <f t="shared" si="13"/>
        <v>294</v>
      </c>
      <c r="AI20" s="34">
        <f t="shared" si="14"/>
        <v>5203.8</v>
      </c>
      <c r="AJ20" s="29"/>
      <c r="AK20" s="29"/>
      <c r="AL20" s="33">
        <f t="shared" si="15"/>
        <v>294</v>
      </c>
      <c r="AM20" s="34">
        <f t="shared" si="16"/>
        <v>5203.8</v>
      </c>
      <c r="AN20" s="29"/>
      <c r="AO20" s="29"/>
      <c r="AP20" s="33">
        <f t="shared" si="17"/>
        <v>294</v>
      </c>
      <c r="AQ20" s="34">
        <f t="shared" si="18"/>
        <v>5203.8</v>
      </c>
      <c r="AR20" s="29"/>
      <c r="AS20" s="38"/>
      <c r="AT20" s="33">
        <f t="shared" si="19"/>
        <v>294</v>
      </c>
      <c r="AU20" s="34">
        <f t="shared" si="20"/>
        <v>5203.8</v>
      </c>
      <c r="AV20" s="29"/>
      <c r="AW20" s="36"/>
      <c r="AX20" s="30">
        <f t="shared" si="21"/>
        <v>294</v>
      </c>
      <c r="AY20" s="32">
        <f t="shared" si="22"/>
        <v>5203.8</v>
      </c>
      <c r="AZ20" s="29"/>
      <c r="BA20" s="29"/>
      <c r="BB20" s="30">
        <f t="shared" si="23"/>
        <v>294</v>
      </c>
      <c r="BC20" s="32">
        <f t="shared" si="24"/>
        <v>5203.8</v>
      </c>
    </row>
    <row r="21" spans="1:55" s="1" customFormat="1" x14ac:dyDescent="0.25">
      <c r="A21" s="23">
        <v>45672</v>
      </c>
      <c r="B21" s="24" t="s">
        <v>24</v>
      </c>
      <c r="C21" s="25" t="s">
        <v>35</v>
      </c>
      <c r="D21" s="26" t="s">
        <v>26</v>
      </c>
      <c r="E21" s="27">
        <v>4</v>
      </c>
      <c r="F21" s="28">
        <v>3135.44</v>
      </c>
      <c r="G21" s="28">
        <f t="shared" si="0"/>
        <v>12541.76</v>
      </c>
      <c r="H21" s="29"/>
      <c r="I21" s="29"/>
      <c r="J21" s="30">
        <f t="shared" si="1"/>
        <v>4</v>
      </c>
      <c r="K21" s="31">
        <f t="shared" si="2"/>
        <v>12541.76</v>
      </c>
      <c r="L21" s="29"/>
      <c r="M21" s="29">
        <v>1</v>
      </c>
      <c r="N21" s="30">
        <f t="shared" si="3"/>
        <v>3</v>
      </c>
      <c r="O21" s="32">
        <f t="shared" si="4"/>
        <v>9406.32</v>
      </c>
      <c r="P21" s="29"/>
      <c r="Q21" s="29"/>
      <c r="R21" s="30">
        <f t="shared" si="5"/>
        <v>3</v>
      </c>
      <c r="S21" s="32">
        <f t="shared" si="6"/>
        <v>9406.32</v>
      </c>
      <c r="T21" s="29"/>
      <c r="U21" s="29"/>
      <c r="V21" s="33">
        <f t="shared" si="7"/>
        <v>3</v>
      </c>
      <c r="W21" s="34">
        <f t="shared" si="8"/>
        <v>9406.32</v>
      </c>
      <c r="X21" s="35"/>
      <c r="Y21" s="36"/>
      <c r="Z21" s="33">
        <f t="shared" si="9"/>
        <v>3</v>
      </c>
      <c r="AA21" s="34">
        <f t="shared" si="10"/>
        <v>9406.32</v>
      </c>
      <c r="AB21" s="37"/>
      <c r="AC21" s="37"/>
      <c r="AD21" s="33">
        <f t="shared" si="11"/>
        <v>3</v>
      </c>
      <c r="AE21" s="34">
        <f t="shared" si="12"/>
        <v>9406.32</v>
      </c>
      <c r="AF21" s="29"/>
      <c r="AG21" s="29"/>
      <c r="AH21" s="33">
        <f t="shared" si="13"/>
        <v>3</v>
      </c>
      <c r="AI21" s="34">
        <f t="shared" si="14"/>
        <v>9406.32</v>
      </c>
      <c r="AJ21" s="29"/>
      <c r="AK21" s="29"/>
      <c r="AL21" s="33">
        <f t="shared" si="15"/>
        <v>3</v>
      </c>
      <c r="AM21" s="34">
        <f t="shared" si="16"/>
        <v>9406.32</v>
      </c>
      <c r="AN21" s="29"/>
      <c r="AO21" s="29"/>
      <c r="AP21" s="33">
        <f t="shared" si="17"/>
        <v>3</v>
      </c>
      <c r="AQ21" s="34">
        <f t="shared" si="18"/>
        <v>9406.32</v>
      </c>
      <c r="AR21" s="29"/>
      <c r="AS21" s="38"/>
      <c r="AT21" s="33">
        <f t="shared" si="19"/>
        <v>3</v>
      </c>
      <c r="AU21" s="34">
        <f t="shared" si="20"/>
        <v>9406.32</v>
      </c>
      <c r="AV21" s="29"/>
      <c r="AW21" s="36"/>
      <c r="AX21" s="30">
        <f t="shared" si="21"/>
        <v>3</v>
      </c>
      <c r="AY21" s="32">
        <f t="shared" si="22"/>
        <v>9406.32</v>
      </c>
      <c r="AZ21" s="29"/>
      <c r="BA21" s="29"/>
      <c r="BB21" s="30">
        <f t="shared" si="23"/>
        <v>3</v>
      </c>
      <c r="BC21" s="32">
        <f t="shared" si="24"/>
        <v>9406.32</v>
      </c>
    </row>
    <row r="22" spans="1:55" s="1" customFormat="1" x14ac:dyDescent="0.25">
      <c r="A22" s="23">
        <v>45868</v>
      </c>
      <c r="B22" s="24" t="s">
        <v>24</v>
      </c>
      <c r="C22" s="25" t="s">
        <v>35</v>
      </c>
      <c r="D22" s="26" t="s">
        <v>26</v>
      </c>
      <c r="E22" s="27">
        <v>12</v>
      </c>
      <c r="F22" s="28">
        <v>1350</v>
      </c>
      <c r="G22" s="28">
        <f t="shared" si="0"/>
        <v>16200</v>
      </c>
      <c r="H22" s="29"/>
      <c r="I22" s="29"/>
      <c r="J22" s="30">
        <f t="shared" si="1"/>
        <v>12</v>
      </c>
      <c r="K22" s="31">
        <f t="shared" si="2"/>
        <v>16200</v>
      </c>
      <c r="L22" s="29"/>
      <c r="M22" s="29"/>
      <c r="N22" s="30">
        <f t="shared" si="3"/>
        <v>12</v>
      </c>
      <c r="O22" s="32">
        <f t="shared" si="4"/>
        <v>16200</v>
      </c>
      <c r="P22" s="29"/>
      <c r="Q22" s="29"/>
      <c r="R22" s="30">
        <f t="shared" si="5"/>
        <v>12</v>
      </c>
      <c r="S22" s="32">
        <f t="shared" si="6"/>
        <v>16200</v>
      </c>
      <c r="T22" s="29"/>
      <c r="U22" s="29"/>
      <c r="V22" s="33">
        <f t="shared" si="7"/>
        <v>12</v>
      </c>
      <c r="W22" s="34">
        <f t="shared" si="8"/>
        <v>16200</v>
      </c>
      <c r="X22" s="35"/>
      <c r="Y22" s="36"/>
      <c r="Z22" s="33">
        <f t="shared" si="9"/>
        <v>12</v>
      </c>
      <c r="AA22" s="34">
        <f t="shared" si="10"/>
        <v>16200</v>
      </c>
      <c r="AB22" s="37"/>
      <c r="AC22" s="37"/>
      <c r="AD22" s="33">
        <f t="shared" si="11"/>
        <v>12</v>
      </c>
      <c r="AE22" s="34">
        <f t="shared" si="12"/>
        <v>16200</v>
      </c>
      <c r="AF22" s="29"/>
      <c r="AG22" s="29"/>
      <c r="AH22" s="33">
        <f t="shared" si="13"/>
        <v>12</v>
      </c>
      <c r="AI22" s="34">
        <f t="shared" si="14"/>
        <v>16200</v>
      </c>
      <c r="AJ22" s="29"/>
      <c r="AK22" s="29"/>
      <c r="AL22" s="33">
        <f t="shared" si="15"/>
        <v>12</v>
      </c>
      <c r="AM22" s="34">
        <f t="shared" si="16"/>
        <v>16200</v>
      </c>
      <c r="AN22" s="29"/>
      <c r="AO22" s="29"/>
      <c r="AP22" s="33">
        <f t="shared" si="17"/>
        <v>12</v>
      </c>
      <c r="AQ22" s="34">
        <f t="shared" si="18"/>
        <v>16200</v>
      </c>
      <c r="AR22" s="29"/>
      <c r="AS22" s="38"/>
      <c r="AT22" s="33">
        <f t="shared" si="19"/>
        <v>12</v>
      </c>
      <c r="AU22" s="34">
        <f t="shared" si="20"/>
        <v>16200</v>
      </c>
      <c r="AV22" s="29"/>
      <c r="AW22" s="36"/>
      <c r="AX22" s="30">
        <f t="shared" si="21"/>
        <v>12</v>
      </c>
      <c r="AY22" s="32">
        <f t="shared" si="22"/>
        <v>16200</v>
      </c>
      <c r="AZ22" s="29"/>
      <c r="BA22" s="29"/>
      <c r="BB22" s="30">
        <f t="shared" si="23"/>
        <v>12</v>
      </c>
      <c r="BC22" s="32">
        <f t="shared" si="24"/>
        <v>16200</v>
      </c>
    </row>
    <row r="23" spans="1:55" s="1" customFormat="1" x14ac:dyDescent="0.25">
      <c r="A23" s="23" t="s">
        <v>29</v>
      </c>
      <c r="B23" s="24" t="s">
        <v>24</v>
      </c>
      <c r="C23" s="25" t="s">
        <v>35</v>
      </c>
      <c r="D23" s="26" t="s">
        <v>26</v>
      </c>
      <c r="E23" s="27">
        <v>5</v>
      </c>
      <c r="F23" s="28">
        <v>2350</v>
      </c>
      <c r="G23" s="28">
        <f t="shared" si="0"/>
        <v>11750</v>
      </c>
      <c r="H23" s="29"/>
      <c r="I23" s="29"/>
      <c r="J23" s="30">
        <f t="shared" si="1"/>
        <v>5</v>
      </c>
      <c r="K23" s="31">
        <f t="shared" si="2"/>
        <v>11750</v>
      </c>
      <c r="L23" s="29"/>
      <c r="M23" s="29"/>
      <c r="N23" s="30">
        <f t="shared" si="3"/>
        <v>5</v>
      </c>
      <c r="O23" s="32">
        <f t="shared" si="4"/>
        <v>11750</v>
      </c>
      <c r="P23" s="29"/>
      <c r="Q23" s="29"/>
      <c r="R23" s="30">
        <f t="shared" si="5"/>
        <v>5</v>
      </c>
      <c r="S23" s="32">
        <f t="shared" si="6"/>
        <v>11750</v>
      </c>
      <c r="T23" s="29"/>
      <c r="U23" s="29"/>
      <c r="V23" s="33">
        <f t="shared" si="7"/>
        <v>5</v>
      </c>
      <c r="W23" s="34">
        <f t="shared" si="8"/>
        <v>11750</v>
      </c>
      <c r="X23" s="35"/>
      <c r="Y23" s="36"/>
      <c r="Z23" s="33">
        <f t="shared" si="9"/>
        <v>5</v>
      </c>
      <c r="AA23" s="34">
        <f t="shared" si="10"/>
        <v>11750</v>
      </c>
      <c r="AB23" s="37"/>
      <c r="AC23" s="37"/>
      <c r="AD23" s="33">
        <f t="shared" si="11"/>
        <v>5</v>
      </c>
      <c r="AE23" s="34">
        <f t="shared" si="12"/>
        <v>11750</v>
      </c>
      <c r="AF23" s="29"/>
      <c r="AG23" s="29"/>
      <c r="AH23" s="33">
        <f t="shared" si="13"/>
        <v>5</v>
      </c>
      <c r="AI23" s="34">
        <f t="shared" si="14"/>
        <v>11750</v>
      </c>
      <c r="AJ23" s="29"/>
      <c r="AK23" s="29"/>
      <c r="AL23" s="33">
        <f t="shared" si="15"/>
        <v>5</v>
      </c>
      <c r="AM23" s="34">
        <f t="shared" si="16"/>
        <v>11750</v>
      </c>
      <c r="AN23" s="29"/>
      <c r="AO23" s="29"/>
      <c r="AP23" s="33">
        <f t="shared" si="17"/>
        <v>5</v>
      </c>
      <c r="AQ23" s="34">
        <f t="shared" si="18"/>
        <v>11750</v>
      </c>
      <c r="AR23" s="29"/>
      <c r="AS23" s="38"/>
      <c r="AT23" s="33">
        <f t="shared" si="19"/>
        <v>5</v>
      </c>
      <c r="AU23" s="34">
        <f t="shared" si="20"/>
        <v>11750</v>
      </c>
      <c r="AV23" s="29"/>
      <c r="AW23" s="36"/>
      <c r="AX23" s="30">
        <f t="shared" si="21"/>
        <v>5</v>
      </c>
      <c r="AY23" s="32">
        <f t="shared" si="22"/>
        <v>11750</v>
      </c>
      <c r="AZ23" s="29"/>
      <c r="BA23" s="29"/>
      <c r="BB23" s="30">
        <f t="shared" si="23"/>
        <v>5</v>
      </c>
      <c r="BC23" s="32">
        <f t="shared" si="24"/>
        <v>11750</v>
      </c>
    </row>
    <row r="24" spans="1:55" s="1" customFormat="1" x14ac:dyDescent="0.25">
      <c r="A24" s="23">
        <v>45868</v>
      </c>
      <c r="B24" s="24" t="s">
        <v>24</v>
      </c>
      <c r="C24" s="25" t="s">
        <v>36</v>
      </c>
      <c r="D24" s="26" t="s">
        <v>26</v>
      </c>
      <c r="E24" s="27">
        <v>5</v>
      </c>
      <c r="F24" s="28">
        <v>205</v>
      </c>
      <c r="G24" s="28">
        <f t="shared" si="0"/>
        <v>1025</v>
      </c>
      <c r="H24" s="29"/>
      <c r="I24" s="29"/>
      <c r="J24" s="30">
        <f t="shared" si="1"/>
        <v>5</v>
      </c>
      <c r="K24" s="31">
        <f t="shared" si="2"/>
        <v>1025</v>
      </c>
      <c r="L24" s="29"/>
      <c r="M24" s="29"/>
      <c r="N24" s="30">
        <f t="shared" si="3"/>
        <v>5</v>
      </c>
      <c r="O24" s="32">
        <f t="shared" si="4"/>
        <v>1025</v>
      </c>
      <c r="P24" s="29"/>
      <c r="Q24" s="29">
        <v>1</v>
      </c>
      <c r="R24" s="30">
        <f t="shared" si="5"/>
        <v>4</v>
      </c>
      <c r="S24" s="32">
        <f t="shared" si="6"/>
        <v>820</v>
      </c>
      <c r="T24" s="29"/>
      <c r="U24" s="29"/>
      <c r="V24" s="33">
        <f t="shared" si="7"/>
        <v>4</v>
      </c>
      <c r="W24" s="34">
        <f t="shared" si="8"/>
        <v>820</v>
      </c>
      <c r="X24" s="35"/>
      <c r="Y24" s="36"/>
      <c r="Z24" s="33">
        <f t="shared" si="9"/>
        <v>4</v>
      </c>
      <c r="AA24" s="34">
        <f t="shared" si="10"/>
        <v>820</v>
      </c>
      <c r="AB24" s="37"/>
      <c r="AC24" s="37"/>
      <c r="AD24" s="33">
        <f t="shared" si="11"/>
        <v>4</v>
      </c>
      <c r="AE24" s="34">
        <f t="shared" si="12"/>
        <v>820</v>
      </c>
      <c r="AF24" s="29"/>
      <c r="AG24" s="29"/>
      <c r="AH24" s="33">
        <f t="shared" si="13"/>
        <v>4</v>
      </c>
      <c r="AI24" s="34">
        <f t="shared" si="14"/>
        <v>820</v>
      </c>
      <c r="AJ24" s="29"/>
      <c r="AK24" s="29"/>
      <c r="AL24" s="33">
        <f t="shared" si="15"/>
        <v>4</v>
      </c>
      <c r="AM24" s="34">
        <f t="shared" si="16"/>
        <v>820</v>
      </c>
      <c r="AN24" s="29"/>
      <c r="AO24" s="29"/>
      <c r="AP24" s="33">
        <f t="shared" si="17"/>
        <v>4</v>
      </c>
      <c r="AQ24" s="34">
        <f t="shared" si="18"/>
        <v>820</v>
      </c>
      <c r="AR24" s="29"/>
      <c r="AS24" s="38"/>
      <c r="AT24" s="33">
        <f t="shared" si="19"/>
        <v>4</v>
      </c>
      <c r="AU24" s="34">
        <f t="shared" si="20"/>
        <v>820</v>
      </c>
      <c r="AV24" s="29"/>
      <c r="AW24" s="36"/>
      <c r="AX24" s="30">
        <f t="shared" si="21"/>
        <v>4</v>
      </c>
      <c r="AY24" s="32">
        <f t="shared" si="22"/>
        <v>820</v>
      </c>
      <c r="AZ24" s="29"/>
      <c r="BA24" s="29"/>
      <c r="BB24" s="30">
        <f t="shared" si="23"/>
        <v>4</v>
      </c>
      <c r="BC24" s="32">
        <f t="shared" si="24"/>
        <v>820</v>
      </c>
    </row>
    <row r="25" spans="1:55" s="1" customFormat="1" x14ac:dyDescent="0.25">
      <c r="A25" s="23" t="s">
        <v>32</v>
      </c>
      <c r="B25" s="24" t="s">
        <v>24</v>
      </c>
      <c r="C25" s="25" t="s">
        <v>36</v>
      </c>
      <c r="D25" s="26" t="s">
        <v>26</v>
      </c>
      <c r="E25" s="27">
        <v>25</v>
      </c>
      <c r="F25" s="28">
        <v>325</v>
      </c>
      <c r="G25" s="28">
        <f t="shared" si="0"/>
        <v>8125</v>
      </c>
      <c r="H25" s="29"/>
      <c r="I25" s="29"/>
      <c r="J25" s="30">
        <f t="shared" si="1"/>
        <v>25</v>
      </c>
      <c r="K25" s="31">
        <f t="shared" si="2"/>
        <v>8125</v>
      </c>
      <c r="L25" s="29"/>
      <c r="M25" s="29">
        <v>2</v>
      </c>
      <c r="N25" s="30">
        <f t="shared" si="3"/>
        <v>23</v>
      </c>
      <c r="O25" s="32">
        <f t="shared" si="4"/>
        <v>7475</v>
      </c>
      <c r="P25" s="29"/>
      <c r="Q25" s="29"/>
      <c r="R25" s="30">
        <f t="shared" si="5"/>
        <v>23</v>
      </c>
      <c r="S25" s="32">
        <f t="shared" si="6"/>
        <v>7475</v>
      </c>
      <c r="T25" s="29"/>
      <c r="U25" s="29"/>
      <c r="V25" s="33">
        <f t="shared" si="7"/>
        <v>23</v>
      </c>
      <c r="W25" s="34">
        <f t="shared" si="8"/>
        <v>7475</v>
      </c>
      <c r="X25" s="35"/>
      <c r="Y25" s="36"/>
      <c r="Z25" s="33">
        <f t="shared" si="9"/>
        <v>23</v>
      </c>
      <c r="AA25" s="34">
        <f t="shared" si="10"/>
        <v>7475</v>
      </c>
      <c r="AB25" s="37"/>
      <c r="AC25" s="37"/>
      <c r="AD25" s="33">
        <f t="shared" si="11"/>
        <v>23</v>
      </c>
      <c r="AE25" s="34">
        <f t="shared" si="12"/>
        <v>7475</v>
      </c>
      <c r="AF25" s="29"/>
      <c r="AG25" s="29"/>
      <c r="AH25" s="33">
        <f t="shared" si="13"/>
        <v>23</v>
      </c>
      <c r="AI25" s="34">
        <f t="shared" si="14"/>
        <v>7475</v>
      </c>
      <c r="AJ25" s="29"/>
      <c r="AK25" s="29"/>
      <c r="AL25" s="33">
        <f t="shared" si="15"/>
        <v>23</v>
      </c>
      <c r="AM25" s="34">
        <f t="shared" si="16"/>
        <v>7475</v>
      </c>
      <c r="AN25" s="29"/>
      <c r="AO25" s="29"/>
      <c r="AP25" s="33">
        <f t="shared" si="17"/>
        <v>23</v>
      </c>
      <c r="AQ25" s="34">
        <f t="shared" si="18"/>
        <v>7475</v>
      </c>
      <c r="AR25" s="29"/>
      <c r="AS25" s="38"/>
      <c r="AT25" s="33">
        <f t="shared" si="19"/>
        <v>23</v>
      </c>
      <c r="AU25" s="34">
        <f t="shared" si="20"/>
        <v>7475</v>
      </c>
      <c r="AV25" s="29"/>
      <c r="AW25" s="36"/>
      <c r="AX25" s="30">
        <f t="shared" si="21"/>
        <v>23</v>
      </c>
      <c r="AY25" s="32">
        <f t="shared" si="22"/>
        <v>7475</v>
      </c>
      <c r="AZ25" s="29"/>
      <c r="BA25" s="29"/>
      <c r="BB25" s="30">
        <f t="shared" si="23"/>
        <v>23</v>
      </c>
      <c r="BC25" s="32">
        <f t="shared" si="24"/>
        <v>7475</v>
      </c>
    </row>
    <row r="26" spans="1:55" s="1" customFormat="1" x14ac:dyDescent="0.25">
      <c r="A26" s="23">
        <v>45862</v>
      </c>
      <c r="B26" s="24" t="s">
        <v>24</v>
      </c>
      <c r="C26" s="25" t="s">
        <v>37</v>
      </c>
      <c r="D26" s="26" t="s">
        <v>26</v>
      </c>
      <c r="E26" s="27">
        <v>2</v>
      </c>
      <c r="F26" s="28">
        <v>41.34</v>
      </c>
      <c r="G26" s="28">
        <f t="shared" si="0"/>
        <v>82.68</v>
      </c>
      <c r="H26" s="29"/>
      <c r="I26" s="29"/>
      <c r="J26" s="30">
        <f t="shared" si="1"/>
        <v>2</v>
      </c>
      <c r="K26" s="31">
        <f t="shared" si="2"/>
        <v>82.68</v>
      </c>
      <c r="L26" s="29"/>
      <c r="M26" s="29"/>
      <c r="N26" s="30">
        <f t="shared" si="3"/>
        <v>2</v>
      </c>
      <c r="O26" s="32">
        <f t="shared" si="4"/>
        <v>82.68</v>
      </c>
      <c r="P26" s="29"/>
      <c r="Q26" s="29"/>
      <c r="R26" s="30">
        <f t="shared" si="5"/>
        <v>2</v>
      </c>
      <c r="S26" s="32">
        <f t="shared" si="6"/>
        <v>82.68</v>
      </c>
      <c r="T26" s="29"/>
      <c r="U26" s="29"/>
      <c r="V26" s="33">
        <f t="shared" si="7"/>
        <v>2</v>
      </c>
      <c r="W26" s="34">
        <f t="shared" si="8"/>
        <v>82.68</v>
      </c>
      <c r="X26" s="35"/>
      <c r="Y26" s="36"/>
      <c r="Z26" s="33">
        <f t="shared" si="9"/>
        <v>2</v>
      </c>
      <c r="AA26" s="34">
        <f t="shared" si="10"/>
        <v>82.68</v>
      </c>
      <c r="AB26" s="37"/>
      <c r="AC26" s="37"/>
      <c r="AD26" s="33">
        <f t="shared" si="11"/>
        <v>2</v>
      </c>
      <c r="AE26" s="34">
        <f t="shared" si="12"/>
        <v>82.68</v>
      </c>
      <c r="AF26" s="29"/>
      <c r="AG26" s="29"/>
      <c r="AH26" s="33">
        <f t="shared" si="13"/>
        <v>2</v>
      </c>
      <c r="AI26" s="34">
        <f t="shared" si="14"/>
        <v>82.68</v>
      </c>
      <c r="AJ26" s="29"/>
      <c r="AK26" s="29"/>
      <c r="AL26" s="33">
        <f t="shared" si="15"/>
        <v>2</v>
      </c>
      <c r="AM26" s="34">
        <f t="shared" si="16"/>
        <v>82.68</v>
      </c>
      <c r="AN26" s="29"/>
      <c r="AO26" s="29"/>
      <c r="AP26" s="33">
        <f t="shared" si="17"/>
        <v>2</v>
      </c>
      <c r="AQ26" s="34">
        <f t="shared" si="18"/>
        <v>82.68</v>
      </c>
      <c r="AR26" s="29"/>
      <c r="AS26" s="38"/>
      <c r="AT26" s="33">
        <f t="shared" si="19"/>
        <v>2</v>
      </c>
      <c r="AU26" s="34">
        <f t="shared" si="20"/>
        <v>82.68</v>
      </c>
      <c r="AV26" s="29"/>
      <c r="AW26" s="36"/>
      <c r="AX26" s="30">
        <f t="shared" si="21"/>
        <v>2</v>
      </c>
      <c r="AY26" s="32">
        <f t="shared" si="22"/>
        <v>82.68</v>
      </c>
      <c r="AZ26" s="29"/>
      <c r="BA26" s="29"/>
      <c r="BB26" s="30">
        <f t="shared" si="23"/>
        <v>2</v>
      </c>
      <c r="BC26" s="32">
        <f t="shared" si="24"/>
        <v>82.68</v>
      </c>
    </row>
    <row r="27" spans="1:55" s="1" customFormat="1" x14ac:dyDescent="0.25">
      <c r="A27" s="23" t="s">
        <v>32</v>
      </c>
      <c r="B27" s="24" t="s">
        <v>24</v>
      </c>
      <c r="C27" s="25" t="s">
        <v>37</v>
      </c>
      <c r="D27" s="26" t="s">
        <v>26</v>
      </c>
      <c r="E27" s="27">
        <v>132</v>
      </c>
      <c r="F27" s="28">
        <v>34.22</v>
      </c>
      <c r="G27" s="28">
        <f t="shared" si="0"/>
        <v>4517.04</v>
      </c>
      <c r="H27" s="29"/>
      <c r="I27" s="29"/>
      <c r="J27" s="30">
        <f t="shared" si="1"/>
        <v>132</v>
      </c>
      <c r="K27" s="31">
        <f t="shared" si="2"/>
        <v>4517.04</v>
      </c>
      <c r="L27" s="29"/>
      <c r="M27" s="29">
        <v>6</v>
      </c>
      <c r="N27" s="30">
        <f t="shared" si="3"/>
        <v>126</v>
      </c>
      <c r="O27" s="32">
        <f t="shared" si="4"/>
        <v>4311.72</v>
      </c>
      <c r="P27" s="29"/>
      <c r="Q27" s="29">
        <v>3</v>
      </c>
      <c r="R27" s="30">
        <f t="shared" si="5"/>
        <v>123</v>
      </c>
      <c r="S27" s="32">
        <f t="shared" si="6"/>
        <v>4209.0599999999995</v>
      </c>
      <c r="T27" s="29"/>
      <c r="U27" s="29"/>
      <c r="V27" s="33">
        <f t="shared" si="7"/>
        <v>123</v>
      </c>
      <c r="W27" s="34">
        <f t="shared" si="8"/>
        <v>4209.0599999999995</v>
      </c>
      <c r="X27" s="35"/>
      <c r="Y27" s="36"/>
      <c r="Z27" s="33">
        <f t="shared" si="9"/>
        <v>123</v>
      </c>
      <c r="AA27" s="34">
        <f t="shared" si="10"/>
        <v>4209.0599999999995</v>
      </c>
      <c r="AB27" s="37"/>
      <c r="AC27" s="37"/>
      <c r="AD27" s="33">
        <f t="shared" si="11"/>
        <v>123</v>
      </c>
      <c r="AE27" s="34">
        <f t="shared" si="12"/>
        <v>4209.0599999999995</v>
      </c>
      <c r="AF27" s="29"/>
      <c r="AG27" s="29"/>
      <c r="AH27" s="33">
        <f t="shared" si="13"/>
        <v>123</v>
      </c>
      <c r="AI27" s="34">
        <f t="shared" si="14"/>
        <v>4209.0599999999995</v>
      </c>
      <c r="AJ27" s="29"/>
      <c r="AK27" s="29"/>
      <c r="AL27" s="33">
        <f t="shared" si="15"/>
        <v>123</v>
      </c>
      <c r="AM27" s="34">
        <f t="shared" si="16"/>
        <v>4209.0599999999995</v>
      </c>
      <c r="AN27" s="29"/>
      <c r="AO27" s="29"/>
      <c r="AP27" s="33">
        <f t="shared" si="17"/>
        <v>123</v>
      </c>
      <c r="AQ27" s="34">
        <f t="shared" si="18"/>
        <v>4209.0599999999995</v>
      </c>
      <c r="AR27" s="29"/>
      <c r="AS27" s="38"/>
      <c r="AT27" s="33">
        <f t="shared" si="19"/>
        <v>123</v>
      </c>
      <c r="AU27" s="34">
        <f t="shared" si="20"/>
        <v>4209.0599999999995</v>
      </c>
      <c r="AV27" s="29"/>
      <c r="AW27" s="36"/>
      <c r="AX27" s="30">
        <f t="shared" si="21"/>
        <v>123</v>
      </c>
      <c r="AY27" s="32">
        <f t="shared" si="22"/>
        <v>4209.0599999999995</v>
      </c>
      <c r="AZ27" s="29"/>
      <c r="BA27" s="29"/>
      <c r="BB27" s="30">
        <f t="shared" si="23"/>
        <v>123</v>
      </c>
      <c r="BC27" s="32">
        <f t="shared" si="24"/>
        <v>4209.0599999999995</v>
      </c>
    </row>
    <row r="28" spans="1:55" s="1" customFormat="1" x14ac:dyDescent="0.25">
      <c r="A28" s="23">
        <v>45672</v>
      </c>
      <c r="B28" s="24" t="s">
        <v>24</v>
      </c>
      <c r="C28" s="25" t="s">
        <v>38</v>
      </c>
      <c r="D28" s="26" t="s">
        <v>26</v>
      </c>
      <c r="E28" s="27">
        <v>55</v>
      </c>
      <c r="F28" s="28">
        <v>193.68</v>
      </c>
      <c r="G28" s="28">
        <f t="shared" si="0"/>
        <v>10652.4</v>
      </c>
      <c r="H28" s="29"/>
      <c r="I28" s="29">
        <v>6</v>
      </c>
      <c r="J28" s="30">
        <f t="shared" si="1"/>
        <v>49</v>
      </c>
      <c r="K28" s="31">
        <f t="shared" si="2"/>
        <v>9490.32</v>
      </c>
      <c r="L28" s="29"/>
      <c r="M28" s="29">
        <v>4</v>
      </c>
      <c r="N28" s="30">
        <f t="shared" si="3"/>
        <v>45</v>
      </c>
      <c r="O28" s="32">
        <f t="shared" si="4"/>
        <v>8715.6</v>
      </c>
      <c r="P28" s="29"/>
      <c r="Q28" s="29"/>
      <c r="R28" s="30">
        <f t="shared" si="5"/>
        <v>45</v>
      </c>
      <c r="S28" s="32">
        <f t="shared" si="6"/>
        <v>8715.6</v>
      </c>
      <c r="T28" s="29"/>
      <c r="U28" s="29"/>
      <c r="V28" s="33">
        <f t="shared" si="7"/>
        <v>45</v>
      </c>
      <c r="W28" s="34">
        <f t="shared" si="8"/>
        <v>8715.6</v>
      </c>
      <c r="X28" s="35"/>
      <c r="Y28" s="36"/>
      <c r="Z28" s="33">
        <f t="shared" si="9"/>
        <v>45</v>
      </c>
      <c r="AA28" s="34">
        <f t="shared" si="10"/>
        <v>8715.6</v>
      </c>
      <c r="AB28" s="37"/>
      <c r="AC28" s="37"/>
      <c r="AD28" s="33">
        <f t="shared" si="11"/>
        <v>45</v>
      </c>
      <c r="AE28" s="34">
        <f t="shared" si="12"/>
        <v>8715.6</v>
      </c>
      <c r="AF28" s="29"/>
      <c r="AG28" s="29"/>
      <c r="AH28" s="33">
        <f t="shared" si="13"/>
        <v>45</v>
      </c>
      <c r="AI28" s="34">
        <f t="shared" si="14"/>
        <v>8715.6</v>
      </c>
      <c r="AJ28" s="29"/>
      <c r="AK28" s="29"/>
      <c r="AL28" s="33">
        <f t="shared" si="15"/>
        <v>45</v>
      </c>
      <c r="AM28" s="34">
        <f t="shared" si="16"/>
        <v>8715.6</v>
      </c>
      <c r="AN28" s="29"/>
      <c r="AO28" s="29"/>
      <c r="AP28" s="33">
        <f t="shared" si="17"/>
        <v>45</v>
      </c>
      <c r="AQ28" s="34">
        <f t="shared" si="18"/>
        <v>8715.6</v>
      </c>
      <c r="AR28" s="29"/>
      <c r="AS28" s="38"/>
      <c r="AT28" s="33">
        <f t="shared" si="19"/>
        <v>45</v>
      </c>
      <c r="AU28" s="34">
        <f t="shared" si="20"/>
        <v>8715.6</v>
      </c>
      <c r="AV28" s="29"/>
      <c r="AW28" s="36"/>
      <c r="AX28" s="30">
        <f t="shared" si="21"/>
        <v>45</v>
      </c>
      <c r="AY28" s="32">
        <f t="shared" si="22"/>
        <v>8715.6</v>
      </c>
      <c r="AZ28" s="29"/>
      <c r="BA28" s="29"/>
      <c r="BB28" s="30">
        <f t="shared" si="23"/>
        <v>45</v>
      </c>
      <c r="BC28" s="32">
        <f t="shared" si="24"/>
        <v>8715.6</v>
      </c>
    </row>
    <row r="29" spans="1:55" s="1" customFormat="1" x14ac:dyDescent="0.25">
      <c r="A29" s="23">
        <v>45862</v>
      </c>
      <c r="B29" s="24" t="s">
        <v>24</v>
      </c>
      <c r="C29" s="25" t="s">
        <v>38</v>
      </c>
      <c r="D29" s="26" t="s">
        <v>26</v>
      </c>
      <c r="E29" s="27">
        <v>100</v>
      </c>
      <c r="F29" s="28">
        <v>116.82</v>
      </c>
      <c r="G29" s="28">
        <f t="shared" si="0"/>
        <v>11682</v>
      </c>
      <c r="H29" s="29"/>
      <c r="I29" s="29"/>
      <c r="J29" s="30">
        <f t="shared" si="1"/>
        <v>100</v>
      </c>
      <c r="K29" s="31">
        <f t="shared" si="2"/>
        <v>11682</v>
      </c>
      <c r="L29" s="29"/>
      <c r="M29" s="29"/>
      <c r="N29" s="30">
        <f t="shared" si="3"/>
        <v>100</v>
      </c>
      <c r="O29" s="32">
        <f t="shared" si="4"/>
        <v>11682</v>
      </c>
      <c r="P29" s="29"/>
      <c r="Q29" s="29"/>
      <c r="R29" s="30">
        <f t="shared" si="5"/>
        <v>100</v>
      </c>
      <c r="S29" s="32">
        <f t="shared" si="6"/>
        <v>11682</v>
      </c>
      <c r="T29" s="29"/>
      <c r="U29" s="29"/>
      <c r="V29" s="33">
        <f t="shared" si="7"/>
        <v>100</v>
      </c>
      <c r="W29" s="34">
        <f t="shared" si="8"/>
        <v>11682</v>
      </c>
      <c r="X29" s="35"/>
      <c r="Y29" s="36"/>
      <c r="Z29" s="33">
        <f t="shared" si="9"/>
        <v>100</v>
      </c>
      <c r="AA29" s="34">
        <f t="shared" si="10"/>
        <v>11682</v>
      </c>
      <c r="AB29" s="37"/>
      <c r="AC29" s="37"/>
      <c r="AD29" s="33">
        <f t="shared" si="11"/>
        <v>100</v>
      </c>
      <c r="AE29" s="34">
        <f t="shared" si="12"/>
        <v>11682</v>
      </c>
      <c r="AF29" s="29"/>
      <c r="AG29" s="29"/>
      <c r="AH29" s="33">
        <f t="shared" si="13"/>
        <v>100</v>
      </c>
      <c r="AI29" s="34">
        <f t="shared" si="14"/>
        <v>11682</v>
      </c>
      <c r="AJ29" s="29"/>
      <c r="AK29" s="29"/>
      <c r="AL29" s="33">
        <f t="shared" si="15"/>
        <v>100</v>
      </c>
      <c r="AM29" s="34">
        <f t="shared" si="16"/>
        <v>11682</v>
      </c>
      <c r="AN29" s="29"/>
      <c r="AO29" s="29"/>
      <c r="AP29" s="33">
        <f t="shared" si="17"/>
        <v>100</v>
      </c>
      <c r="AQ29" s="34">
        <f t="shared" si="18"/>
        <v>11682</v>
      </c>
      <c r="AR29" s="29"/>
      <c r="AS29" s="38"/>
      <c r="AT29" s="33">
        <f t="shared" si="19"/>
        <v>100</v>
      </c>
      <c r="AU29" s="34">
        <f t="shared" si="20"/>
        <v>11682</v>
      </c>
      <c r="AV29" s="29"/>
      <c r="AW29" s="36"/>
      <c r="AX29" s="30">
        <f t="shared" si="21"/>
        <v>100</v>
      </c>
      <c r="AY29" s="32">
        <f t="shared" si="22"/>
        <v>11682</v>
      </c>
      <c r="AZ29" s="29"/>
      <c r="BA29" s="29"/>
      <c r="BB29" s="30">
        <f t="shared" si="23"/>
        <v>100</v>
      </c>
      <c r="BC29" s="32">
        <f t="shared" si="24"/>
        <v>11682</v>
      </c>
    </row>
    <row r="30" spans="1:55" s="1" customFormat="1" x14ac:dyDescent="0.25">
      <c r="A30" s="23">
        <v>45862</v>
      </c>
      <c r="B30" s="24" t="s">
        <v>24</v>
      </c>
      <c r="C30" s="25" t="s">
        <v>39</v>
      </c>
      <c r="D30" s="26" t="s">
        <v>26</v>
      </c>
      <c r="E30" s="27">
        <v>80</v>
      </c>
      <c r="F30" s="28">
        <v>181.99</v>
      </c>
      <c r="G30" s="28">
        <f t="shared" si="0"/>
        <v>14559.2</v>
      </c>
      <c r="H30" s="29"/>
      <c r="I30" s="29">
        <v>15</v>
      </c>
      <c r="J30" s="30">
        <f t="shared" si="1"/>
        <v>65</v>
      </c>
      <c r="K30" s="31">
        <f t="shared" si="2"/>
        <v>11829.35</v>
      </c>
      <c r="L30" s="29"/>
      <c r="M30" s="29"/>
      <c r="N30" s="30">
        <f t="shared" si="3"/>
        <v>65</v>
      </c>
      <c r="O30" s="32">
        <f t="shared" si="4"/>
        <v>11829.35</v>
      </c>
      <c r="P30" s="29"/>
      <c r="Q30" s="29">
        <v>8</v>
      </c>
      <c r="R30" s="30">
        <f t="shared" si="5"/>
        <v>57</v>
      </c>
      <c r="S30" s="32">
        <f t="shared" si="6"/>
        <v>10373.43</v>
      </c>
      <c r="T30" s="29"/>
      <c r="U30" s="29"/>
      <c r="V30" s="33">
        <f t="shared" si="7"/>
        <v>57</v>
      </c>
      <c r="W30" s="34">
        <f t="shared" si="8"/>
        <v>10373.43</v>
      </c>
      <c r="X30" s="35"/>
      <c r="Y30" s="36"/>
      <c r="Z30" s="33">
        <f t="shared" si="9"/>
        <v>57</v>
      </c>
      <c r="AA30" s="34">
        <f t="shared" si="10"/>
        <v>10373.43</v>
      </c>
      <c r="AB30" s="37"/>
      <c r="AC30" s="37"/>
      <c r="AD30" s="33">
        <f t="shared" si="11"/>
        <v>57</v>
      </c>
      <c r="AE30" s="34">
        <f t="shared" si="12"/>
        <v>10373.43</v>
      </c>
      <c r="AF30" s="29"/>
      <c r="AG30" s="29"/>
      <c r="AH30" s="33">
        <f t="shared" si="13"/>
        <v>57</v>
      </c>
      <c r="AI30" s="34">
        <f t="shared" si="14"/>
        <v>10373.43</v>
      </c>
      <c r="AJ30" s="29"/>
      <c r="AK30" s="29"/>
      <c r="AL30" s="33">
        <f t="shared" si="15"/>
        <v>57</v>
      </c>
      <c r="AM30" s="34">
        <f t="shared" si="16"/>
        <v>10373.43</v>
      </c>
      <c r="AN30" s="29"/>
      <c r="AO30" s="29"/>
      <c r="AP30" s="33">
        <f t="shared" si="17"/>
        <v>57</v>
      </c>
      <c r="AQ30" s="34">
        <f t="shared" si="18"/>
        <v>10373.43</v>
      </c>
      <c r="AR30" s="29"/>
      <c r="AS30" s="38"/>
      <c r="AT30" s="33">
        <f t="shared" si="19"/>
        <v>57</v>
      </c>
      <c r="AU30" s="34">
        <f t="shared" si="20"/>
        <v>10373.43</v>
      </c>
      <c r="AV30" s="29"/>
      <c r="AW30" s="36"/>
      <c r="AX30" s="30">
        <f t="shared" si="21"/>
        <v>57</v>
      </c>
      <c r="AY30" s="32">
        <f t="shared" si="22"/>
        <v>10373.43</v>
      </c>
      <c r="AZ30" s="29"/>
      <c r="BA30" s="29"/>
      <c r="BB30" s="30">
        <f t="shared" si="23"/>
        <v>57</v>
      </c>
      <c r="BC30" s="32">
        <f t="shared" si="24"/>
        <v>10373.43</v>
      </c>
    </row>
    <row r="31" spans="1:55" s="1" customFormat="1" x14ac:dyDescent="0.25">
      <c r="A31" s="23">
        <v>45672</v>
      </c>
      <c r="B31" s="24" t="s">
        <v>24</v>
      </c>
      <c r="C31" s="25" t="s">
        <v>39</v>
      </c>
      <c r="D31" s="26" t="s">
        <v>26</v>
      </c>
      <c r="E31" s="27">
        <v>7</v>
      </c>
      <c r="F31" s="28">
        <v>302.26</v>
      </c>
      <c r="G31" s="28">
        <f t="shared" si="0"/>
        <v>2115.8199999999997</v>
      </c>
      <c r="H31" s="29"/>
      <c r="I31" s="29"/>
      <c r="J31" s="30">
        <f t="shared" si="1"/>
        <v>7</v>
      </c>
      <c r="K31" s="31">
        <f t="shared" si="2"/>
        <v>2115.8199999999997</v>
      </c>
      <c r="L31" s="29"/>
      <c r="M31" s="29"/>
      <c r="N31" s="30">
        <f t="shared" si="3"/>
        <v>7</v>
      </c>
      <c r="O31" s="32">
        <f t="shared" si="4"/>
        <v>2115.8199999999997</v>
      </c>
      <c r="P31" s="29"/>
      <c r="Q31" s="29"/>
      <c r="R31" s="30">
        <f t="shared" si="5"/>
        <v>7</v>
      </c>
      <c r="S31" s="32">
        <f t="shared" si="6"/>
        <v>2115.8199999999997</v>
      </c>
      <c r="T31" s="29"/>
      <c r="U31" s="29"/>
      <c r="V31" s="33">
        <f t="shared" si="7"/>
        <v>7</v>
      </c>
      <c r="W31" s="34">
        <f t="shared" si="8"/>
        <v>2115.8199999999997</v>
      </c>
      <c r="X31" s="35"/>
      <c r="Y31" s="36"/>
      <c r="Z31" s="33">
        <f t="shared" si="9"/>
        <v>7</v>
      </c>
      <c r="AA31" s="34">
        <f t="shared" si="10"/>
        <v>2115.8199999999997</v>
      </c>
      <c r="AB31" s="37"/>
      <c r="AC31" s="37"/>
      <c r="AD31" s="33">
        <f t="shared" si="11"/>
        <v>7</v>
      </c>
      <c r="AE31" s="34">
        <f t="shared" si="12"/>
        <v>2115.8199999999997</v>
      </c>
      <c r="AF31" s="29"/>
      <c r="AG31" s="29"/>
      <c r="AH31" s="33">
        <f t="shared" si="13"/>
        <v>7</v>
      </c>
      <c r="AI31" s="34">
        <f t="shared" si="14"/>
        <v>2115.8199999999997</v>
      </c>
      <c r="AJ31" s="29"/>
      <c r="AK31" s="29"/>
      <c r="AL31" s="33">
        <f t="shared" si="15"/>
        <v>7</v>
      </c>
      <c r="AM31" s="34">
        <f t="shared" si="16"/>
        <v>2115.8199999999997</v>
      </c>
      <c r="AN31" s="29"/>
      <c r="AO31" s="29"/>
      <c r="AP31" s="33">
        <f t="shared" si="17"/>
        <v>7</v>
      </c>
      <c r="AQ31" s="34">
        <f t="shared" si="18"/>
        <v>2115.8199999999997</v>
      </c>
      <c r="AR31" s="29"/>
      <c r="AS31" s="38"/>
      <c r="AT31" s="33">
        <f t="shared" si="19"/>
        <v>7</v>
      </c>
      <c r="AU31" s="34">
        <f t="shared" si="20"/>
        <v>2115.8199999999997</v>
      </c>
      <c r="AV31" s="29"/>
      <c r="AW31" s="36"/>
      <c r="AX31" s="30">
        <f t="shared" si="21"/>
        <v>7</v>
      </c>
      <c r="AY31" s="32">
        <f t="shared" si="22"/>
        <v>2115.8199999999997</v>
      </c>
      <c r="AZ31" s="29"/>
      <c r="BA31" s="29"/>
      <c r="BB31" s="30">
        <f t="shared" si="23"/>
        <v>7</v>
      </c>
      <c r="BC31" s="32">
        <f t="shared" si="24"/>
        <v>2115.8199999999997</v>
      </c>
    </row>
    <row r="32" spans="1:55" s="1" customFormat="1" x14ac:dyDescent="0.25">
      <c r="A32" s="23">
        <v>45672</v>
      </c>
      <c r="B32" s="24" t="s">
        <v>24</v>
      </c>
      <c r="C32" s="25" t="s">
        <v>40</v>
      </c>
      <c r="D32" s="26" t="s">
        <v>26</v>
      </c>
      <c r="E32" s="27">
        <v>3</v>
      </c>
      <c r="F32" s="28">
        <v>213.98</v>
      </c>
      <c r="G32" s="28">
        <f t="shared" si="0"/>
        <v>641.93999999999994</v>
      </c>
      <c r="H32" s="29"/>
      <c r="I32" s="29"/>
      <c r="J32" s="30">
        <f t="shared" si="1"/>
        <v>3</v>
      </c>
      <c r="K32" s="31">
        <f t="shared" si="2"/>
        <v>641.93999999999994</v>
      </c>
      <c r="L32" s="29"/>
      <c r="M32" s="29"/>
      <c r="N32" s="30">
        <f t="shared" si="3"/>
        <v>3</v>
      </c>
      <c r="O32" s="32">
        <f t="shared" si="4"/>
        <v>641.93999999999994</v>
      </c>
      <c r="P32" s="29"/>
      <c r="Q32" s="29"/>
      <c r="R32" s="30">
        <f t="shared" si="5"/>
        <v>3</v>
      </c>
      <c r="S32" s="32">
        <f t="shared" si="6"/>
        <v>641.93999999999994</v>
      </c>
      <c r="T32" s="29"/>
      <c r="U32" s="29"/>
      <c r="V32" s="33">
        <f t="shared" si="7"/>
        <v>3</v>
      </c>
      <c r="W32" s="34">
        <f t="shared" si="8"/>
        <v>641.93999999999994</v>
      </c>
      <c r="X32" s="35"/>
      <c r="Y32" s="36"/>
      <c r="Z32" s="33">
        <f t="shared" si="9"/>
        <v>3</v>
      </c>
      <c r="AA32" s="34">
        <f t="shared" si="10"/>
        <v>641.93999999999994</v>
      </c>
      <c r="AB32" s="37"/>
      <c r="AC32" s="37"/>
      <c r="AD32" s="33">
        <f t="shared" si="11"/>
        <v>3</v>
      </c>
      <c r="AE32" s="34">
        <f t="shared" si="12"/>
        <v>641.93999999999994</v>
      </c>
      <c r="AF32" s="29"/>
      <c r="AG32" s="29"/>
      <c r="AH32" s="33">
        <f t="shared" si="13"/>
        <v>3</v>
      </c>
      <c r="AI32" s="34">
        <f t="shared" si="14"/>
        <v>641.93999999999994</v>
      </c>
      <c r="AJ32" s="29"/>
      <c r="AK32" s="29"/>
      <c r="AL32" s="33">
        <f t="shared" si="15"/>
        <v>3</v>
      </c>
      <c r="AM32" s="34">
        <f t="shared" si="16"/>
        <v>641.93999999999994</v>
      </c>
      <c r="AN32" s="29"/>
      <c r="AO32" s="29"/>
      <c r="AP32" s="33">
        <f t="shared" si="17"/>
        <v>3</v>
      </c>
      <c r="AQ32" s="34">
        <f t="shared" si="18"/>
        <v>641.93999999999994</v>
      </c>
      <c r="AR32" s="29"/>
      <c r="AS32" s="38"/>
      <c r="AT32" s="33">
        <f t="shared" si="19"/>
        <v>3</v>
      </c>
      <c r="AU32" s="34">
        <f t="shared" si="20"/>
        <v>641.93999999999994</v>
      </c>
      <c r="AV32" s="29"/>
      <c r="AW32" s="36"/>
      <c r="AX32" s="30">
        <f t="shared" si="21"/>
        <v>3</v>
      </c>
      <c r="AY32" s="32">
        <f t="shared" si="22"/>
        <v>641.93999999999994</v>
      </c>
      <c r="AZ32" s="29"/>
      <c r="BA32" s="29"/>
      <c r="BB32" s="30">
        <f t="shared" si="23"/>
        <v>3</v>
      </c>
      <c r="BC32" s="32">
        <f t="shared" si="24"/>
        <v>641.93999999999994</v>
      </c>
    </row>
    <row r="33" spans="1:55" s="1" customFormat="1" x14ac:dyDescent="0.25">
      <c r="A33" s="23">
        <v>45862</v>
      </c>
      <c r="B33" s="24" t="s">
        <v>24</v>
      </c>
      <c r="C33" s="25" t="s">
        <v>40</v>
      </c>
      <c r="D33" s="26" t="s">
        <v>26</v>
      </c>
      <c r="E33" s="27">
        <v>100</v>
      </c>
      <c r="F33" s="28">
        <v>129.5</v>
      </c>
      <c r="G33" s="28">
        <f t="shared" si="0"/>
        <v>12950</v>
      </c>
      <c r="H33" s="29"/>
      <c r="I33" s="29">
        <v>7</v>
      </c>
      <c r="J33" s="30">
        <f t="shared" si="1"/>
        <v>93</v>
      </c>
      <c r="K33" s="31">
        <f t="shared" si="2"/>
        <v>12043.5</v>
      </c>
      <c r="L33" s="29"/>
      <c r="M33" s="29">
        <v>6</v>
      </c>
      <c r="N33" s="30">
        <f t="shared" si="3"/>
        <v>87</v>
      </c>
      <c r="O33" s="32">
        <f t="shared" si="4"/>
        <v>11266.5</v>
      </c>
      <c r="P33" s="29"/>
      <c r="Q33" s="29">
        <v>6</v>
      </c>
      <c r="R33" s="30">
        <f t="shared" si="5"/>
        <v>81</v>
      </c>
      <c r="S33" s="32">
        <f t="shared" si="6"/>
        <v>10489.5</v>
      </c>
      <c r="T33" s="29"/>
      <c r="U33" s="29"/>
      <c r="V33" s="33">
        <f t="shared" si="7"/>
        <v>81</v>
      </c>
      <c r="W33" s="34">
        <f t="shared" si="8"/>
        <v>10489.5</v>
      </c>
      <c r="X33" s="35"/>
      <c r="Y33" s="36"/>
      <c r="Z33" s="33">
        <f t="shared" si="9"/>
        <v>81</v>
      </c>
      <c r="AA33" s="34">
        <f t="shared" si="10"/>
        <v>10489.5</v>
      </c>
      <c r="AB33" s="37"/>
      <c r="AC33" s="37"/>
      <c r="AD33" s="33">
        <f t="shared" si="11"/>
        <v>81</v>
      </c>
      <c r="AE33" s="34">
        <f t="shared" si="12"/>
        <v>10489.5</v>
      </c>
      <c r="AF33" s="29"/>
      <c r="AG33" s="29"/>
      <c r="AH33" s="33">
        <f t="shared" si="13"/>
        <v>81</v>
      </c>
      <c r="AI33" s="34">
        <f t="shared" si="14"/>
        <v>10489.5</v>
      </c>
      <c r="AJ33" s="29"/>
      <c r="AK33" s="29"/>
      <c r="AL33" s="33">
        <f t="shared" si="15"/>
        <v>81</v>
      </c>
      <c r="AM33" s="34">
        <f t="shared" si="16"/>
        <v>10489.5</v>
      </c>
      <c r="AN33" s="29"/>
      <c r="AO33" s="29"/>
      <c r="AP33" s="33">
        <f t="shared" si="17"/>
        <v>81</v>
      </c>
      <c r="AQ33" s="34">
        <f t="shared" si="18"/>
        <v>10489.5</v>
      </c>
      <c r="AR33" s="29"/>
      <c r="AS33" s="38"/>
      <c r="AT33" s="33">
        <f t="shared" si="19"/>
        <v>81</v>
      </c>
      <c r="AU33" s="34">
        <f t="shared" si="20"/>
        <v>10489.5</v>
      </c>
      <c r="AV33" s="29"/>
      <c r="AW33" s="36"/>
      <c r="AX33" s="30">
        <f t="shared" si="21"/>
        <v>81</v>
      </c>
      <c r="AY33" s="32">
        <f t="shared" si="22"/>
        <v>10489.5</v>
      </c>
      <c r="AZ33" s="29"/>
      <c r="BA33" s="29"/>
      <c r="BB33" s="30">
        <f t="shared" si="23"/>
        <v>81</v>
      </c>
      <c r="BC33" s="32">
        <f t="shared" si="24"/>
        <v>10489.5</v>
      </c>
    </row>
    <row r="34" spans="1:55" s="1" customFormat="1" x14ac:dyDescent="0.25">
      <c r="A34" s="23">
        <v>45862</v>
      </c>
      <c r="B34" s="24" t="s">
        <v>24</v>
      </c>
      <c r="C34" s="25" t="s">
        <v>41</v>
      </c>
      <c r="D34" s="26" t="s">
        <v>26</v>
      </c>
      <c r="E34" s="27">
        <v>68</v>
      </c>
      <c r="F34" s="28">
        <v>200.98</v>
      </c>
      <c r="G34" s="28">
        <f t="shared" si="0"/>
        <v>13666.64</v>
      </c>
      <c r="H34" s="29"/>
      <c r="I34" s="29">
        <v>8</v>
      </c>
      <c r="J34" s="30">
        <f t="shared" si="1"/>
        <v>60</v>
      </c>
      <c r="K34" s="31">
        <f t="shared" si="2"/>
        <v>12058.8</v>
      </c>
      <c r="L34" s="29"/>
      <c r="M34" s="29">
        <v>10</v>
      </c>
      <c r="N34" s="30">
        <f t="shared" si="3"/>
        <v>50</v>
      </c>
      <c r="O34" s="32">
        <f t="shared" si="4"/>
        <v>10049</v>
      </c>
      <c r="P34" s="29"/>
      <c r="Q34" s="29">
        <v>7</v>
      </c>
      <c r="R34" s="30">
        <f t="shared" si="5"/>
        <v>43</v>
      </c>
      <c r="S34" s="32">
        <f t="shared" si="6"/>
        <v>8642.14</v>
      </c>
      <c r="T34" s="29"/>
      <c r="U34" s="29"/>
      <c r="V34" s="33">
        <f t="shared" si="7"/>
        <v>43</v>
      </c>
      <c r="W34" s="34">
        <f t="shared" si="8"/>
        <v>8642.14</v>
      </c>
      <c r="X34" s="35"/>
      <c r="Y34" s="36"/>
      <c r="Z34" s="33">
        <f t="shared" si="9"/>
        <v>43</v>
      </c>
      <c r="AA34" s="34">
        <f t="shared" si="10"/>
        <v>8642.14</v>
      </c>
      <c r="AB34" s="37"/>
      <c r="AC34" s="37"/>
      <c r="AD34" s="33">
        <f t="shared" si="11"/>
        <v>43</v>
      </c>
      <c r="AE34" s="34">
        <f t="shared" si="12"/>
        <v>8642.14</v>
      </c>
      <c r="AF34" s="29"/>
      <c r="AG34" s="29"/>
      <c r="AH34" s="33">
        <f t="shared" si="13"/>
        <v>43</v>
      </c>
      <c r="AI34" s="34">
        <f t="shared" si="14"/>
        <v>8642.14</v>
      </c>
      <c r="AJ34" s="29"/>
      <c r="AK34" s="29"/>
      <c r="AL34" s="33">
        <f t="shared" si="15"/>
        <v>43</v>
      </c>
      <c r="AM34" s="34">
        <f t="shared" si="16"/>
        <v>8642.14</v>
      </c>
      <c r="AN34" s="29"/>
      <c r="AO34" s="29"/>
      <c r="AP34" s="33">
        <f t="shared" si="17"/>
        <v>43</v>
      </c>
      <c r="AQ34" s="34">
        <f t="shared" si="18"/>
        <v>8642.14</v>
      </c>
      <c r="AR34" s="29"/>
      <c r="AS34" s="38"/>
      <c r="AT34" s="33">
        <f t="shared" si="19"/>
        <v>43</v>
      </c>
      <c r="AU34" s="34">
        <f t="shared" si="20"/>
        <v>8642.14</v>
      </c>
      <c r="AV34" s="29"/>
      <c r="AW34" s="36"/>
      <c r="AX34" s="30">
        <f t="shared" si="21"/>
        <v>43</v>
      </c>
      <c r="AY34" s="32">
        <f t="shared" si="22"/>
        <v>8642.14</v>
      </c>
      <c r="AZ34" s="29"/>
      <c r="BA34" s="29"/>
      <c r="BB34" s="30">
        <f t="shared" si="23"/>
        <v>43</v>
      </c>
      <c r="BC34" s="32">
        <f t="shared" si="24"/>
        <v>8642.14</v>
      </c>
    </row>
    <row r="35" spans="1:55" s="1" customFormat="1" x14ac:dyDescent="0.25">
      <c r="A35" s="23">
        <v>45672</v>
      </c>
      <c r="B35" s="24" t="s">
        <v>24</v>
      </c>
      <c r="C35" s="25" t="s">
        <v>41</v>
      </c>
      <c r="D35" s="26" t="s">
        <v>26</v>
      </c>
      <c r="E35" s="27">
        <v>80</v>
      </c>
      <c r="F35" s="28">
        <v>389.41</v>
      </c>
      <c r="G35" s="28">
        <f t="shared" si="0"/>
        <v>31152.800000000003</v>
      </c>
      <c r="H35" s="29"/>
      <c r="I35" s="29"/>
      <c r="J35" s="30">
        <f t="shared" si="1"/>
        <v>80</v>
      </c>
      <c r="K35" s="31">
        <f t="shared" si="2"/>
        <v>31152.800000000003</v>
      </c>
      <c r="L35" s="29"/>
      <c r="M35" s="29"/>
      <c r="N35" s="30">
        <f t="shared" si="3"/>
        <v>80</v>
      </c>
      <c r="O35" s="32">
        <f t="shared" si="4"/>
        <v>31152.800000000003</v>
      </c>
      <c r="P35" s="29"/>
      <c r="Q35" s="29"/>
      <c r="R35" s="30">
        <f t="shared" si="5"/>
        <v>80</v>
      </c>
      <c r="S35" s="32">
        <f t="shared" si="6"/>
        <v>31152.800000000003</v>
      </c>
      <c r="T35" s="29"/>
      <c r="U35" s="29"/>
      <c r="V35" s="33">
        <f t="shared" si="7"/>
        <v>80</v>
      </c>
      <c r="W35" s="34">
        <f t="shared" si="8"/>
        <v>31152.800000000003</v>
      </c>
      <c r="X35" s="35"/>
      <c r="Y35" s="36"/>
      <c r="Z35" s="33">
        <f t="shared" si="9"/>
        <v>80</v>
      </c>
      <c r="AA35" s="34">
        <f t="shared" si="10"/>
        <v>31152.800000000003</v>
      </c>
      <c r="AB35" s="37"/>
      <c r="AC35" s="37"/>
      <c r="AD35" s="33">
        <f t="shared" si="11"/>
        <v>80</v>
      </c>
      <c r="AE35" s="34">
        <f t="shared" si="12"/>
        <v>31152.800000000003</v>
      </c>
      <c r="AF35" s="29"/>
      <c r="AG35" s="29"/>
      <c r="AH35" s="33">
        <f t="shared" si="13"/>
        <v>80</v>
      </c>
      <c r="AI35" s="34">
        <f t="shared" si="14"/>
        <v>31152.800000000003</v>
      </c>
      <c r="AJ35" s="29"/>
      <c r="AK35" s="29"/>
      <c r="AL35" s="33">
        <f t="shared" si="15"/>
        <v>80</v>
      </c>
      <c r="AM35" s="34">
        <f t="shared" si="16"/>
        <v>31152.800000000003</v>
      </c>
      <c r="AN35" s="29"/>
      <c r="AO35" s="29"/>
      <c r="AP35" s="33">
        <f t="shared" si="17"/>
        <v>80</v>
      </c>
      <c r="AQ35" s="34">
        <f t="shared" si="18"/>
        <v>31152.800000000003</v>
      </c>
      <c r="AR35" s="29"/>
      <c r="AS35" s="38"/>
      <c r="AT35" s="33">
        <f t="shared" si="19"/>
        <v>80</v>
      </c>
      <c r="AU35" s="34">
        <f t="shared" si="20"/>
        <v>31152.800000000003</v>
      </c>
      <c r="AV35" s="29"/>
      <c r="AW35" s="36"/>
      <c r="AX35" s="30">
        <f t="shared" si="21"/>
        <v>80</v>
      </c>
      <c r="AY35" s="32">
        <f t="shared" si="22"/>
        <v>31152.800000000003</v>
      </c>
      <c r="AZ35" s="29"/>
      <c r="BA35" s="29"/>
      <c r="BB35" s="30">
        <f t="shared" si="23"/>
        <v>80</v>
      </c>
      <c r="BC35" s="32">
        <f t="shared" si="24"/>
        <v>31152.800000000003</v>
      </c>
    </row>
    <row r="36" spans="1:55" s="1" customFormat="1" x14ac:dyDescent="0.25">
      <c r="A36" s="23">
        <v>45862</v>
      </c>
      <c r="B36" s="24" t="s">
        <v>24</v>
      </c>
      <c r="C36" s="25" t="s">
        <v>42</v>
      </c>
      <c r="D36" s="26" t="s">
        <v>26</v>
      </c>
      <c r="E36" s="27">
        <v>12</v>
      </c>
      <c r="F36" s="28">
        <v>259.98</v>
      </c>
      <c r="G36" s="28">
        <f t="shared" si="0"/>
        <v>3119.76</v>
      </c>
      <c r="H36" s="29"/>
      <c r="I36" s="29"/>
      <c r="J36" s="30">
        <f t="shared" si="1"/>
        <v>12</v>
      </c>
      <c r="K36" s="31">
        <f t="shared" si="2"/>
        <v>3119.76</v>
      </c>
      <c r="L36" s="29"/>
      <c r="M36" s="29">
        <v>7</v>
      </c>
      <c r="N36" s="30">
        <f t="shared" si="3"/>
        <v>5</v>
      </c>
      <c r="O36" s="32">
        <f t="shared" si="4"/>
        <v>1299.9000000000001</v>
      </c>
      <c r="P36" s="29"/>
      <c r="Q36" s="29"/>
      <c r="R36" s="30">
        <f t="shared" si="5"/>
        <v>5</v>
      </c>
      <c r="S36" s="32">
        <f t="shared" si="6"/>
        <v>1299.9000000000001</v>
      </c>
      <c r="T36" s="29"/>
      <c r="U36" s="29"/>
      <c r="V36" s="33">
        <f t="shared" si="7"/>
        <v>5</v>
      </c>
      <c r="W36" s="34">
        <f t="shared" si="8"/>
        <v>1299.9000000000001</v>
      </c>
      <c r="X36" s="35"/>
      <c r="Y36" s="36"/>
      <c r="Z36" s="33">
        <f t="shared" si="9"/>
        <v>5</v>
      </c>
      <c r="AA36" s="34">
        <f t="shared" si="10"/>
        <v>1299.9000000000001</v>
      </c>
      <c r="AB36" s="37"/>
      <c r="AC36" s="37"/>
      <c r="AD36" s="33">
        <f t="shared" si="11"/>
        <v>5</v>
      </c>
      <c r="AE36" s="34">
        <f t="shared" si="12"/>
        <v>1299.9000000000001</v>
      </c>
      <c r="AF36" s="29"/>
      <c r="AG36" s="29"/>
      <c r="AH36" s="33">
        <f t="shared" si="13"/>
        <v>5</v>
      </c>
      <c r="AI36" s="34">
        <f t="shared" si="14"/>
        <v>1299.9000000000001</v>
      </c>
      <c r="AJ36" s="29"/>
      <c r="AK36" s="29"/>
      <c r="AL36" s="33">
        <f t="shared" si="15"/>
        <v>5</v>
      </c>
      <c r="AM36" s="34">
        <f t="shared" si="16"/>
        <v>1299.9000000000001</v>
      </c>
      <c r="AN36" s="29"/>
      <c r="AO36" s="29"/>
      <c r="AP36" s="33">
        <f t="shared" si="17"/>
        <v>5</v>
      </c>
      <c r="AQ36" s="34">
        <f t="shared" si="18"/>
        <v>1299.9000000000001</v>
      </c>
      <c r="AR36" s="29"/>
      <c r="AS36" s="38"/>
      <c r="AT36" s="33">
        <f t="shared" si="19"/>
        <v>5</v>
      </c>
      <c r="AU36" s="34">
        <f t="shared" si="20"/>
        <v>1299.9000000000001</v>
      </c>
      <c r="AV36" s="29"/>
      <c r="AW36" s="36"/>
      <c r="AX36" s="30">
        <f t="shared" si="21"/>
        <v>5</v>
      </c>
      <c r="AY36" s="32">
        <f t="shared" si="22"/>
        <v>1299.9000000000001</v>
      </c>
      <c r="AZ36" s="29"/>
      <c r="BA36" s="29"/>
      <c r="BB36" s="30">
        <f t="shared" si="23"/>
        <v>5</v>
      </c>
      <c r="BC36" s="32">
        <f t="shared" si="24"/>
        <v>1299.9000000000001</v>
      </c>
    </row>
    <row r="37" spans="1:55" s="1" customFormat="1" x14ac:dyDescent="0.25">
      <c r="A37" s="23">
        <v>45672</v>
      </c>
      <c r="B37" s="24" t="s">
        <v>24</v>
      </c>
      <c r="C37" s="25" t="s">
        <v>42</v>
      </c>
      <c r="D37" s="26" t="s">
        <v>26</v>
      </c>
      <c r="E37" s="27">
        <v>91</v>
      </c>
      <c r="F37" s="28">
        <v>383.75</v>
      </c>
      <c r="G37" s="28">
        <f t="shared" si="0"/>
        <v>34921.25</v>
      </c>
      <c r="H37" s="29"/>
      <c r="I37" s="29"/>
      <c r="J37" s="30">
        <f t="shared" si="1"/>
        <v>91</v>
      </c>
      <c r="K37" s="31">
        <f t="shared" si="2"/>
        <v>34921.25</v>
      </c>
      <c r="L37" s="29"/>
      <c r="M37" s="29"/>
      <c r="N37" s="30">
        <f t="shared" si="3"/>
        <v>91</v>
      </c>
      <c r="O37" s="32">
        <f t="shared" si="4"/>
        <v>34921.25</v>
      </c>
      <c r="P37" s="29"/>
      <c r="Q37" s="29"/>
      <c r="R37" s="30">
        <f t="shared" si="5"/>
        <v>91</v>
      </c>
      <c r="S37" s="32">
        <f t="shared" si="6"/>
        <v>34921.25</v>
      </c>
      <c r="T37" s="29"/>
      <c r="U37" s="29"/>
      <c r="V37" s="33">
        <f t="shared" si="7"/>
        <v>91</v>
      </c>
      <c r="W37" s="34">
        <f t="shared" si="8"/>
        <v>34921.25</v>
      </c>
      <c r="X37" s="35"/>
      <c r="Y37" s="36"/>
      <c r="Z37" s="33">
        <f t="shared" si="9"/>
        <v>91</v>
      </c>
      <c r="AA37" s="34">
        <f t="shared" si="10"/>
        <v>34921.25</v>
      </c>
      <c r="AB37" s="37"/>
      <c r="AC37" s="37"/>
      <c r="AD37" s="33">
        <f t="shared" si="11"/>
        <v>91</v>
      </c>
      <c r="AE37" s="34">
        <f t="shared" si="12"/>
        <v>34921.25</v>
      </c>
      <c r="AF37" s="29"/>
      <c r="AG37" s="29"/>
      <c r="AH37" s="33">
        <f t="shared" si="13"/>
        <v>91</v>
      </c>
      <c r="AI37" s="34">
        <f t="shared" si="14"/>
        <v>34921.25</v>
      </c>
      <c r="AJ37" s="29"/>
      <c r="AK37" s="29"/>
      <c r="AL37" s="33">
        <f t="shared" si="15"/>
        <v>91</v>
      </c>
      <c r="AM37" s="34">
        <f t="shared" si="16"/>
        <v>34921.25</v>
      </c>
      <c r="AN37" s="29"/>
      <c r="AO37" s="29"/>
      <c r="AP37" s="33">
        <f t="shared" si="17"/>
        <v>91</v>
      </c>
      <c r="AQ37" s="34">
        <f t="shared" si="18"/>
        <v>34921.25</v>
      </c>
      <c r="AR37" s="29"/>
      <c r="AS37" s="38"/>
      <c r="AT37" s="33">
        <f t="shared" si="19"/>
        <v>91</v>
      </c>
      <c r="AU37" s="34">
        <f t="shared" si="20"/>
        <v>34921.25</v>
      </c>
      <c r="AV37" s="29"/>
      <c r="AW37" s="36"/>
      <c r="AX37" s="30">
        <f t="shared" si="21"/>
        <v>91</v>
      </c>
      <c r="AY37" s="32">
        <f t="shared" si="22"/>
        <v>34921.25</v>
      </c>
      <c r="AZ37" s="29"/>
      <c r="BA37" s="29"/>
      <c r="BB37" s="30">
        <f t="shared" si="23"/>
        <v>91</v>
      </c>
      <c r="BC37" s="32">
        <f t="shared" si="24"/>
        <v>34921.25</v>
      </c>
    </row>
    <row r="38" spans="1:55" s="1" customFormat="1" x14ac:dyDescent="0.25">
      <c r="A38" s="23" t="s">
        <v>32</v>
      </c>
      <c r="B38" s="24" t="s">
        <v>24</v>
      </c>
      <c r="C38" s="25" t="s">
        <v>38</v>
      </c>
      <c r="D38" s="26" t="s">
        <v>26</v>
      </c>
      <c r="E38" s="27">
        <v>21</v>
      </c>
      <c r="F38" s="28">
        <v>112.1</v>
      </c>
      <c r="G38" s="28">
        <f t="shared" si="0"/>
        <v>2354.1</v>
      </c>
      <c r="H38" s="29"/>
      <c r="I38" s="29"/>
      <c r="J38" s="30">
        <f t="shared" si="1"/>
        <v>21</v>
      </c>
      <c r="K38" s="31">
        <f t="shared" si="2"/>
        <v>2354.1</v>
      </c>
      <c r="L38" s="29"/>
      <c r="M38" s="29"/>
      <c r="N38" s="30">
        <f t="shared" si="3"/>
        <v>21</v>
      </c>
      <c r="O38" s="32">
        <f t="shared" si="4"/>
        <v>2354.1</v>
      </c>
      <c r="P38" s="29"/>
      <c r="Q38" s="29"/>
      <c r="R38" s="30">
        <f t="shared" si="5"/>
        <v>21</v>
      </c>
      <c r="S38" s="32">
        <f t="shared" si="6"/>
        <v>2354.1</v>
      </c>
      <c r="T38" s="29"/>
      <c r="U38" s="29"/>
      <c r="V38" s="33">
        <f t="shared" si="7"/>
        <v>21</v>
      </c>
      <c r="W38" s="34">
        <f t="shared" si="8"/>
        <v>2354.1</v>
      </c>
      <c r="X38" s="35"/>
      <c r="Y38" s="36"/>
      <c r="Z38" s="33">
        <f t="shared" si="9"/>
        <v>21</v>
      </c>
      <c r="AA38" s="34">
        <f t="shared" si="10"/>
        <v>2354.1</v>
      </c>
      <c r="AB38" s="37"/>
      <c r="AC38" s="37"/>
      <c r="AD38" s="33">
        <f t="shared" si="11"/>
        <v>21</v>
      </c>
      <c r="AE38" s="34">
        <f t="shared" si="12"/>
        <v>2354.1</v>
      </c>
      <c r="AF38" s="29"/>
      <c r="AG38" s="29"/>
      <c r="AH38" s="33">
        <f t="shared" si="13"/>
        <v>21</v>
      </c>
      <c r="AI38" s="34">
        <f t="shared" si="14"/>
        <v>2354.1</v>
      </c>
      <c r="AJ38" s="29"/>
      <c r="AK38" s="29"/>
      <c r="AL38" s="33">
        <f t="shared" si="15"/>
        <v>21</v>
      </c>
      <c r="AM38" s="34">
        <f t="shared" si="16"/>
        <v>2354.1</v>
      </c>
      <c r="AN38" s="29"/>
      <c r="AO38" s="29"/>
      <c r="AP38" s="33">
        <f t="shared" si="17"/>
        <v>21</v>
      </c>
      <c r="AQ38" s="34">
        <f t="shared" si="18"/>
        <v>2354.1</v>
      </c>
      <c r="AR38" s="29"/>
      <c r="AS38" s="38"/>
      <c r="AT38" s="33">
        <f t="shared" si="19"/>
        <v>21</v>
      </c>
      <c r="AU38" s="34">
        <f t="shared" si="20"/>
        <v>2354.1</v>
      </c>
      <c r="AV38" s="29"/>
      <c r="AW38" s="36"/>
      <c r="AX38" s="30">
        <f t="shared" si="21"/>
        <v>21</v>
      </c>
      <c r="AY38" s="32">
        <f t="shared" si="22"/>
        <v>2354.1</v>
      </c>
      <c r="AZ38" s="29"/>
      <c r="BA38" s="29"/>
      <c r="BB38" s="30">
        <f t="shared" si="23"/>
        <v>21</v>
      </c>
      <c r="BC38" s="32">
        <f t="shared" si="24"/>
        <v>2354.1</v>
      </c>
    </row>
    <row r="39" spans="1:55" s="1" customFormat="1" x14ac:dyDescent="0.25">
      <c r="A39" s="23">
        <v>45862</v>
      </c>
      <c r="B39" s="24" t="s">
        <v>24</v>
      </c>
      <c r="C39" s="25" t="s">
        <v>43</v>
      </c>
      <c r="D39" s="26" t="s">
        <v>26</v>
      </c>
      <c r="E39" s="27">
        <v>14</v>
      </c>
      <c r="F39" s="28">
        <v>38.99</v>
      </c>
      <c r="G39" s="28">
        <f t="shared" ref="G39:G70" si="26">+E39*F39</f>
        <v>545.86</v>
      </c>
      <c r="H39" s="29"/>
      <c r="I39" s="29"/>
      <c r="J39" s="30">
        <f t="shared" si="1"/>
        <v>14</v>
      </c>
      <c r="K39" s="31">
        <f t="shared" si="2"/>
        <v>545.86</v>
      </c>
      <c r="L39" s="29"/>
      <c r="M39" s="29"/>
      <c r="N39" s="30">
        <f t="shared" si="3"/>
        <v>14</v>
      </c>
      <c r="O39" s="32">
        <f t="shared" si="4"/>
        <v>545.86</v>
      </c>
      <c r="P39" s="29"/>
      <c r="Q39" s="29"/>
      <c r="R39" s="30">
        <f t="shared" si="5"/>
        <v>14</v>
      </c>
      <c r="S39" s="32">
        <f t="shared" si="6"/>
        <v>545.86</v>
      </c>
      <c r="T39" s="29"/>
      <c r="U39" s="29"/>
      <c r="V39" s="33">
        <f t="shared" si="7"/>
        <v>14</v>
      </c>
      <c r="W39" s="34">
        <f t="shared" si="8"/>
        <v>545.86</v>
      </c>
      <c r="X39" s="35"/>
      <c r="Y39" s="36"/>
      <c r="Z39" s="33">
        <f t="shared" si="9"/>
        <v>14</v>
      </c>
      <c r="AA39" s="34">
        <f t="shared" si="10"/>
        <v>545.86</v>
      </c>
      <c r="AB39" s="37"/>
      <c r="AC39" s="37"/>
      <c r="AD39" s="33">
        <f t="shared" si="11"/>
        <v>14</v>
      </c>
      <c r="AE39" s="34">
        <f t="shared" si="12"/>
        <v>545.86</v>
      </c>
      <c r="AF39" s="29"/>
      <c r="AG39" s="29"/>
      <c r="AH39" s="33">
        <f t="shared" si="13"/>
        <v>14</v>
      </c>
      <c r="AI39" s="34">
        <f t="shared" si="14"/>
        <v>545.86</v>
      </c>
      <c r="AJ39" s="29"/>
      <c r="AK39" s="29"/>
      <c r="AL39" s="33">
        <f t="shared" si="15"/>
        <v>14</v>
      </c>
      <c r="AM39" s="34">
        <f t="shared" si="16"/>
        <v>545.86</v>
      </c>
      <c r="AN39" s="29"/>
      <c r="AO39" s="29"/>
      <c r="AP39" s="33">
        <f t="shared" si="17"/>
        <v>14</v>
      </c>
      <c r="AQ39" s="34">
        <f t="shared" si="18"/>
        <v>545.86</v>
      </c>
      <c r="AR39" s="29"/>
      <c r="AS39" s="38"/>
      <c r="AT39" s="33">
        <f t="shared" si="19"/>
        <v>14</v>
      </c>
      <c r="AU39" s="34">
        <f t="shared" si="20"/>
        <v>545.86</v>
      </c>
      <c r="AV39" s="29"/>
      <c r="AW39" s="36"/>
      <c r="AX39" s="30">
        <f t="shared" si="21"/>
        <v>14</v>
      </c>
      <c r="AY39" s="32">
        <f t="shared" si="22"/>
        <v>545.86</v>
      </c>
      <c r="AZ39" s="29"/>
      <c r="BA39" s="29"/>
      <c r="BB39" s="30">
        <f t="shared" si="23"/>
        <v>14</v>
      </c>
      <c r="BC39" s="32">
        <f t="shared" si="24"/>
        <v>545.86</v>
      </c>
    </row>
    <row r="40" spans="1:55" s="1" customFormat="1" x14ac:dyDescent="0.25">
      <c r="A40" s="23">
        <v>45672</v>
      </c>
      <c r="B40" s="24" t="s">
        <v>24</v>
      </c>
      <c r="C40" s="25" t="s">
        <v>44</v>
      </c>
      <c r="D40" s="26" t="s">
        <v>26</v>
      </c>
      <c r="E40" s="27">
        <v>2</v>
      </c>
      <c r="F40" s="28">
        <v>54.52</v>
      </c>
      <c r="G40" s="28">
        <f t="shared" si="26"/>
        <v>109.04</v>
      </c>
      <c r="H40" s="29"/>
      <c r="I40" s="29"/>
      <c r="J40" s="30">
        <f t="shared" si="1"/>
        <v>2</v>
      </c>
      <c r="K40" s="31">
        <f t="shared" si="2"/>
        <v>109.04</v>
      </c>
      <c r="L40" s="29"/>
      <c r="M40" s="29"/>
      <c r="N40" s="30">
        <f t="shared" si="3"/>
        <v>2</v>
      </c>
      <c r="O40" s="32">
        <f t="shared" si="4"/>
        <v>109.04</v>
      </c>
      <c r="P40" s="29"/>
      <c r="Q40" s="29"/>
      <c r="R40" s="30">
        <f t="shared" si="5"/>
        <v>2</v>
      </c>
      <c r="S40" s="32">
        <f t="shared" si="6"/>
        <v>109.04</v>
      </c>
      <c r="T40" s="29"/>
      <c r="U40" s="29"/>
      <c r="V40" s="33">
        <f t="shared" si="7"/>
        <v>2</v>
      </c>
      <c r="W40" s="34">
        <f t="shared" si="8"/>
        <v>109.04</v>
      </c>
      <c r="X40" s="35"/>
      <c r="Y40" s="36"/>
      <c r="Z40" s="33">
        <f t="shared" si="9"/>
        <v>2</v>
      </c>
      <c r="AA40" s="34">
        <f t="shared" si="10"/>
        <v>109.04</v>
      </c>
      <c r="AB40" s="37"/>
      <c r="AC40" s="37"/>
      <c r="AD40" s="33">
        <f t="shared" si="11"/>
        <v>2</v>
      </c>
      <c r="AE40" s="34">
        <f t="shared" si="12"/>
        <v>109.04</v>
      </c>
      <c r="AF40" s="29"/>
      <c r="AG40" s="29"/>
      <c r="AH40" s="33">
        <f t="shared" si="13"/>
        <v>2</v>
      </c>
      <c r="AI40" s="34">
        <f t="shared" si="14"/>
        <v>109.04</v>
      </c>
      <c r="AJ40" s="29"/>
      <c r="AK40" s="29"/>
      <c r="AL40" s="33">
        <f t="shared" si="15"/>
        <v>2</v>
      </c>
      <c r="AM40" s="34">
        <f t="shared" si="16"/>
        <v>109.04</v>
      </c>
      <c r="AN40" s="29"/>
      <c r="AO40" s="29"/>
      <c r="AP40" s="33">
        <f t="shared" si="17"/>
        <v>2</v>
      </c>
      <c r="AQ40" s="34">
        <f t="shared" si="18"/>
        <v>109.04</v>
      </c>
      <c r="AR40" s="29"/>
      <c r="AS40" s="38"/>
      <c r="AT40" s="33">
        <f t="shared" si="19"/>
        <v>2</v>
      </c>
      <c r="AU40" s="34">
        <f t="shared" si="20"/>
        <v>109.04</v>
      </c>
      <c r="AV40" s="29"/>
      <c r="AW40" s="36"/>
      <c r="AX40" s="30">
        <f t="shared" si="21"/>
        <v>2</v>
      </c>
      <c r="AY40" s="32">
        <f t="shared" si="22"/>
        <v>109.04</v>
      </c>
      <c r="AZ40" s="29"/>
      <c r="BA40" s="29"/>
      <c r="BB40" s="30">
        <f t="shared" si="23"/>
        <v>2</v>
      </c>
      <c r="BC40" s="32">
        <f t="shared" si="24"/>
        <v>109.04</v>
      </c>
    </row>
    <row r="41" spans="1:55" s="1" customFormat="1" x14ac:dyDescent="0.25">
      <c r="A41" s="23">
        <v>45862</v>
      </c>
      <c r="B41" s="24" t="s">
        <v>24</v>
      </c>
      <c r="C41" s="25" t="s">
        <v>44</v>
      </c>
      <c r="D41" s="26" t="s">
        <v>26</v>
      </c>
      <c r="E41" s="27">
        <v>4</v>
      </c>
      <c r="F41" s="28">
        <v>23.6</v>
      </c>
      <c r="G41" s="28">
        <f t="shared" si="26"/>
        <v>94.4</v>
      </c>
      <c r="H41" s="29"/>
      <c r="I41" s="29"/>
      <c r="J41" s="30">
        <f t="shared" si="1"/>
        <v>4</v>
      </c>
      <c r="K41" s="31">
        <f t="shared" si="2"/>
        <v>94.4</v>
      </c>
      <c r="L41" s="29"/>
      <c r="M41" s="29"/>
      <c r="N41" s="30">
        <f t="shared" si="3"/>
        <v>4</v>
      </c>
      <c r="O41" s="32">
        <f t="shared" si="4"/>
        <v>94.4</v>
      </c>
      <c r="P41" s="29"/>
      <c r="Q41" s="29"/>
      <c r="R41" s="30">
        <f t="shared" si="5"/>
        <v>4</v>
      </c>
      <c r="S41" s="32">
        <f t="shared" si="6"/>
        <v>94.4</v>
      </c>
      <c r="T41" s="29"/>
      <c r="U41" s="29"/>
      <c r="V41" s="33">
        <f t="shared" si="7"/>
        <v>4</v>
      </c>
      <c r="W41" s="34">
        <f t="shared" si="8"/>
        <v>94.4</v>
      </c>
      <c r="X41" s="35"/>
      <c r="Y41" s="36"/>
      <c r="Z41" s="33">
        <f t="shared" si="9"/>
        <v>4</v>
      </c>
      <c r="AA41" s="34">
        <f t="shared" si="10"/>
        <v>94.4</v>
      </c>
      <c r="AB41" s="37"/>
      <c r="AC41" s="37"/>
      <c r="AD41" s="33">
        <f t="shared" si="11"/>
        <v>4</v>
      </c>
      <c r="AE41" s="34">
        <f t="shared" si="12"/>
        <v>94.4</v>
      </c>
      <c r="AF41" s="29"/>
      <c r="AG41" s="29"/>
      <c r="AH41" s="33">
        <f t="shared" si="13"/>
        <v>4</v>
      </c>
      <c r="AI41" s="34">
        <f t="shared" si="14"/>
        <v>94.4</v>
      </c>
      <c r="AJ41" s="29"/>
      <c r="AK41" s="29"/>
      <c r="AL41" s="33">
        <f t="shared" si="15"/>
        <v>4</v>
      </c>
      <c r="AM41" s="34">
        <f t="shared" si="16"/>
        <v>94.4</v>
      </c>
      <c r="AN41" s="29"/>
      <c r="AO41" s="29"/>
      <c r="AP41" s="33">
        <f t="shared" si="17"/>
        <v>4</v>
      </c>
      <c r="AQ41" s="34">
        <f t="shared" si="18"/>
        <v>94.4</v>
      </c>
      <c r="AR41" s="29"/>
      <c r="AS41" s="38"/>
      <c r="AT41" s="33">
        <f t="shared" si="19"/>
        <v>4</v>
      </c>
      <c r="AU41" s="34">
        <f t="shared" si="20"/>
        <v>94.4</v>
      </c>
      <c r="AV41" s="29"/>
      <c r="AW41" s="36"/>
      <c r="AX41" s="30">
        <f t="shared" si="21"/>
        <v>4</v>
      </c>
      <c r="AY41" s="32">
        <f t="shared" si="22"/>
        <v>94.4</v>
      </c>
      <c r="AZ41" s="29"/>
      <c r="BA41" s="29"/>
      <c r="BB41" s="30">
        <f t="shared" si="23"/>
        <v>4</v>
      </c>
      <c r="BC41" s="32">
        <f t="shared" si="24"/>
        <v>94.4</v>
      </c>
    </row>
    <row r="42" spans="1:55" s="1" customFormat="1" x14ac:dyDescent="0.25">
      <c r="A42" s="23">
        <v>45672</v>
      </c>
      <c r="B42" s="24" t="s">
        <v>24</v>
      </c>
      <c r="C42" s="25" t="s">
        <v>45</v>
      </c>
      <c r="D42" s="26" t="s">
        <v>26</v>
      </c>
      <c r="E42" s="27">
        <v>9</v>
      </c>
      <c r="F42" s="28">
        <v>67.37</v>
      </c>
      <c r="G42" s="28">
        <f t="shared" si="26"/>
        <v>606.33000000000004</v>
      </c>
      <c r="H42" s="29"/>
      <c r="I42" s="29"/>
      <c r="J42" s="30">
        <f t="shared" si="1"/>
        <v>9</v>
      </c>
      <c r="K42" s="31">
        <f t="shared" si="2"/>
        <v>606.33000000000004</v>
      </c>
      <c r="L42" s="29"/>
      <c r="M42" s="29"/>
      <c r="N42" s="30">
        <f t="shared" si="3"/>
        <v>9</v>
      </c>
      <c r="O42" s="32">
        <f t="shared" si="4"/>
        <v>606.33000000000004</v>
      </c>
      <c r="P42" s="29"/>
      <c r="Q42" s="29"/>
      <c r="R42" s="30">
        <f t="shared" si="5"/>
        <v>9</v>
      </c>
      <c r="S42" s="32">
        <f t="shared" si="6"/>
        <v>606.33000000000004</v>
      </c>
      <c r="T42" s="29"/>
      <c r="U42" s="29"/>
      <c r="V42" s="33">
        <f t="shared" si="7"/>
        <v>9</v>
      </c>
      <c r="W42" s="34">
        <f t="shared" si="8"/>
        <v>606.33000000000004</v>
      </c>
      <c r="X42" s="35"/>
      <c r="Y42" s="36"/>
      <c r="Z42" s="33">
        <f t="shared" si="9"/>
        <v>9</v>
      </c>
      <c r="AA42" s="34">
        <f t="shared" si="10"/>
        <v>606.33000000000004</v>
      </c>
      <c r="AB42" s="37"/>
      <c r="AC42" s="37"/>
      <c r="AD42" s="33">
        <f t="shared" si="11"/>
        <v>9</v>
      </c>
      <c r="AE42" s="34">
        <f t="shared" si="12"/>
        <v>606.33000000000004</v>
      </c>
      <c r="AF42" s="29"/>
      <c r="AG42" s="29"/>
      <c r="AH42" s="33">
        <f t="shared" si="13"/>
        <v>9</v>
      </c>
      <c r="AI42" s="34">
        <f t="shared" si="14"/>
        <v>606.33000000000004</v>
      </c>
      <c r="AJ42" s="29"/>
      <c r="AK42" s="29"/>
      <c r="AL42" s="33">
        <f t="shared" si="15"/>
        <v>9</v>
      </c>
      <c r="AM42" s="34">
        <f t="shared" si="16"/>
        <v>606.33000000000004</v>
      </c>
      <c r="AN42" s="29"/>
      <c r="AO42" s="29"/>
      <c r="AP42" s="33">
        <f t="shared" si="17"/>
        <v>9</v>
      </c>
      <c r="AQ42" s="34">
        <f t="shared" si="18"/>
        <v>606.33000000000004</v>
      </c>
      <c r="AR42" s="29"/>
      <c r="AS42" s="38"/>
      <c r="AT42" s="33">
        <f t="shared" si="19"/>
        <v>9</v>
      </c>
      <c r="AU42" s="34">
        <f t="shared" si="20"/>
        <v>606.33000000000004</v>
      </c>
      <c r="AV42" s="29"/>
      <c r="AW42" s="36"/>
      <c r="AX42" s="30">
        <f t="shared" si="21"/>
        <v>9</v>
      </c>
      <c r="AY42" s="32">
        <f t="shared" si="22"/>
        <v>606.33000000000004</v>
      </c>
      <c r="AZ42" s="29"/>
      <c r="BA42" s="29"/>
      <c r="BB42" s="30">
        <f t="shared" si="23"/>
        <v>9</v>
      </c>
      <c r="BC42" s="32">
        <f t="shared" si="24"/>
        <v>606.33000000000004</v>
      </c>
    </row>
    <row r="43" spans="1:55" s="1" customFormat="1" x14ac:dyDescent="0.25">
      <c r="A43" s="23">
        <v>45862</v>
      </c>
      <c r="B43" s="24" t="s">
        <v>24</v>
      </c>
      <c r="C43" s="25" t="s">
        <v>45</v>
      </c>
      <c r="D43" s="26" t="s">
        <v>26</v>
      </c>
      <c r="E43" s="27">
        <v>5</v>
      </c>
      <c r="F43" s="28">
        <v>17.29</v>
      </c>
      <c r="G43" s="28">
        <f t="shared" si="26"/>
        <v>86.449999999999989</v>
      </c>
      <c r="H43" s="29"/>
      <c r="I43" s="29"/>
      <c r="J43" s="30">
        <f t="shared" si="1"/>
        <v>5</v>
      </c>
      <c r="K43" s="31">
        <f t="shared" si="2"/>
        <v>86.449999999999989</v>
      </c>
      <c r="L43" s="29"/>
      <c r="M43" s="29"/>
      <c r="N43" s="30">
        <f t="shared" si="3"/>
        <v>5</v>
      </c>
      <c r="O43" s="32">
        <f t="shared" si="4"/>
        <v>86.449999999999989</v>
      </c>
      <c r="P43" s="29"/>
      <c r="Q43" s="29"/>
      <c r="R43" s="30">
        <f t="shared" si="5"/>
        <v>5</v>
      </c>
      <c r="S43" s="32">
        <f t="shared" si="6"/>
        <v>86.449999999999989</v>
      </c>
      <c r="T43" s="29"/>
      <c r="U43" s="29"/>
      <c r="V43" s="33">
        <f t="shared" si="7"/>
        <v>5</v>
      </c>
      <c r="W43" s="34">
        <f t="shared" si="8"/>
        <v>86.449999999999989</v>
      </c>
      <c r="X43" s="35"/>
      <c r="Y43" s="36"/>
      <c r="Z43" s="33">
        <f t="shared" si="9"/>
        <v>5</v>
      </c>
      <c r="AA43" s="34">
        <f t="shared" si="10"/>
        <v>86.449999999999989</v>
      </c>
      <c r="AB43" s="37"/>
      <c r="AC43" s="37"/>
      <c r="AD43" s="33">
        <f t="shared" si="11"/>
        <v>5</v>
      </c>
      <c r="AE43" s="34">
        <f t="shared" si="12"/>
        <v>86.449999999999989</v>
      </c>
      <c r="AF43" s="29"/>
      <c r="AG43" s="29"/>
      <c r="AH43" s="33">
        <f t="shared" si="13"/>
        <v>5</v>
      </c>
      <c r="AI43" s="34">
        <f t="shared" si="14"/>
        <v>86.449999999999989</v>
      </c>
      <c r="AJ43" s="29"/>
      <c r="AK43" s="29"/>
      <c r="AL43" s="33">
        <f t="shared" si="15"/>
        <v>5</v>
      </c>
      <c r="AM43" s="34">
        <f t="shared" si="16"/>
        <v>86.449999999999989</v>
      </c>
      <c r="AN43" s="29"/>
      <c r="AO43" s="29"/>
      <c r="AP43" s="33">
        <f t="shared" si="17"/>
        <v>5</v>
      </c>
      <c r="AQ43" s="34">
        <f t="shared" si="18"/>
        <v>86.449999999999989</v>
      </c>
      <c r="AR43" s="29"/>
      <c r="AS43" s="38"/>
      <c r="AT43" s="33">
        <f t="shared" si="19"/>
        <v>5</v>
      </c>
      <c r="AU43" s="34">
        <f t="shared" si="20"/>
        <v>86.449999999999989</v>
      </c>
      <c r="AV43" s="29"/>
      <c r="AW43" s="36"/>
      <c r="AX43" s="30">
        <f t="shared" si="21"/>
        <v>5</v>
      </c>
      <c r="AY43" s="32">
        <f t="shared" si="22"/>
        <v>86.449999999999989</v>
      </c>
      <c r="AZ43" s="29"/>
      <c r="BA43" s="29"/>
      <c r="BB43" s="30">
        <f t="shared" si="23"/>
        <v>5</v>
      </c>
      <c r="BC43" s="32">
        <f t="shared" si="24"/>
        <v>86.449999999999989</v>
      </c>
    </row>
    <row r="44" spans="1:55" s="1" customFormat="1" x14ac:dyDescent="0.25">
      <c r="A44" s="23" t="s">
        <v>32</v>
      </c>
      <c r="B44" s="24" t="s">
        <v>24</v>
      </c>
      <c r="C44" s="25" t="s">
        <v>45</v>
      </c>
      <c r="D44" s="26" t="s">
        <v>26</v>
      </c>
      <c r="E44" s="27">
        <v>98</v>
      </c>
      <c r="F44" s="28">
        <v>37.21</v>
      </c>
      <c r="G44" s="28">
        <f t="shared" si="26"/>
        <v>3646.58</v>
      </c>
      <c r="H44" s="29"/>
      <c r="I44" s="29"/>
      <c r="J44" s="30">
        <f t="shared" si="1"/>
        <v>98</v>
      </c>
      <c r="K44" s="31">
        <f t="shared" si="2"/>
        <v>3646.58</v>
      </c>
      <c r="L44" s="29"/>
      <c r="M44" s="29"/>
      <c r="N44" s="30">
        <f t="shared" si="3"/>
        <v>98</v>
      </c>
      <c r="O44" s="32">
        <f t="shared" si="4"/>
        <v>3646.58</v>
      </c>
      <c r="P44" s="29"/>
      <c r="Q44" s="29"/>
      <c r="R44" s="30">
        <f t="shared" si="5"/>
        <v>98</v>
      </c>
      <c r="S44" s="32">
        <f t="shared" si="6"/>
        <v>3646.58</v>
      </c>
      <c r="T44" s="29"/>
      <c r="U44" s="29"/>
      <c r="V44" s="33">
        <f t="shared" si="7"/>
        <v>98</v>
      </c>
      <c r="W44" s="34">
        <f t="shared" si="8"/>
        <v>3646.58</v>
      </c>
      <c r="X44" s="35"/>
      <c r="Y44" s="36"/>
      <c r="Z44" s="33">
        <f t="shared" si="9"/>
        <v>98</v>
      </c>
      <c r="AA44" s="34">
        <f t="shared" si="10"/>
        <v>3646.58</v>
      </c>
      <c r="AB44" s="37"/>
      <c r="AC44" s="37"/>
      <c r="AD44" s="33">
        <f t="shared" si="11"/>
        <v>98</v>
      </c>
      <c r="AE44" s="34">
        <f t="shared" si="12"/>
        <v>3646.58</v>
      </c>
      <c r="AF44" s="29"/>
      <c r="AG44" s="29"/>
      <c r="AH44" s="33">
        <f t="shared" si="13"/>
        <v>98</v>
      </c>
      <c r="AI44" s="34">
        <f t="shared" si="14"/>
        <v>3646.58</v>
      </c>
      <c r="AJ44" s="29"/>
      <c r="AK44" s="29"/>
      <c r="AL44" s="33">
        <f t="shared" si="15"/>
        <v>98</v>
      </c>
      <c r="AM44" s="34">
        <f t="shared" si="16"/>
        <v>3646.58</v>
      </c>
      <c r="AN44" s="29"/>
      <c r="AO44" s="29"/>
      <c r="AP44" s="33">
        <f t="shared" si="17"/>
        <v>98</v>
      </c>
      <c r="AQ44" s="34">
        <f t="shared" si="18"/>
        <v>3646.58</v>
      </c>
      <c r="AR44" s="29"/>
      <c r="AS44" s="38"/>
      <c r="AT44" s="33">
        <f t="shared" si="19"/>
        <v>98</v>
      </c>
      <c r="AU44" s="34">
        <f t="shared" si="20"/>
        <v>3646.58</v>
      </c>
      <c r="AV44" s="29"/>
      <c r="AW44" s="36"/>
      <c r="AX44" s="30">
        <f t="shared" si="21"/>
        <v>98</v>
      </c>
      <c r="AY44" s="32">
        <f t="shared" si="22"/>
        <v>3646.58</v>
      </c>
      <c r="AZ44" s="29"/>
      <c r="BA44" s="29"/>
      <c r="BB44" s="30">
        <f t="shared" si="23"/>
        <v>98</v>
      </c>
      <c r="BC44" s="32">
        <f t="shared" si="24"/>
        <v>3646.58</v>
      </c>
    </row>
    <row r="45" spans="1:55" s="1" customFormat="1" x14ac:dyDescent="0.25">
      <c r="A45" s="23">
        <v>45862</v>
      </c>
      <c r="B45" s="24" t="s">
        <v>24</v>
      </c>
      <c r="C45" s="25" t="s">
        <v>46</v>
      </c>
      <c r="D45" s="26" t="s">
        <v>26</v>
      </c>
      <c r="E45" s="27">
        <v>502</v>
      </c>
      <c r="F45" s="28">
        <v>25.96</v>
      </c>
      <c r="G45" s="28">
        <f t="shared" si="26"/>
        <v>13031.92</v>
      </c>
      <c r="H45" s="29"/>
      <c r="I45" s="29"/>
      <c r="J45" s="30">
        <f t="shared" si="1"/>
        <v>502</v>
      </c>
      <c r="K45" s="31">
        <f t="shared" si="2"/>
        <v>13031.92</v>
      </c>
      <c r="L45" s="29"/>
      <c r="M45" s="29">
        <v>28</v>
      </c>
      <c r="N45" s="30">
        <f t="shared" si="3"/>
        <v>474</v>
      </c>
      <c r="O45" s="32">
        <f t="shared" si="4"/>
        <v>12305.04</v>
      </c>
      <c r="P45" s="29"/>
      <c r="Q45" s="29">
        <v>27</v>
      </c>
      <c r="R45" s="30">
        <f t="shared" si="5"/>
        <v>447</v>
      </c>
      <c r="S45" s="32">
        <f t="shared" si="6"/>
        <v>11604.12</v>
      </c>
      <c r="T45" s="29"/>
      <c r="U45" s="29"/>
      <c r="V45" s="33">
        <f t="shared" si="7"/>
        <v>447</v>
      </c>
      <c r="W45" s="34">
        <f t="shared" si="8"/>
        <v>11604.12</v>
      </c>
      <c r="X45" s="35"/>
      <c r="Y45" s="36"/>
      <c r="Z45" s="33">
        <f t="shared" si="9"/>
        <v>447</v>
      </c>
      <c r="AA45" s="34">
        <f t="shared" si="10"/>
        <v>11604.12</v>
      </c>
      <c r="AB45" s="37"/>
      <c r="AC45" s="37"/>
      <c r="AD45" s="33">
        <f t="shared" si="11"/>
        <v>447</v>
      </c>
      <c r="AE45" s="34">
        <f t="shared" si="12"/>
        <v>11604.12</v>
      </c>
      <c r="AF45" s="29"/>
      <c r="AG45" s="29"/>
      <c r="AH45" s="33">
        <f t="shared" si="13"/>
        <v>447</v>
      </c>
      <c r="AI45" s="34">
        <f t="shared" si="14"/>
        <v>11604.12</v>
      </c>
      <c r="AJ45" s="29"/>
      <c r="AK45" s="29"/>
      <c r="AL45" s="33">
        <f t="shared" si="15"/>
        <v>447</v>
      </c>
      <c r="AM45" s="34">
        <f t="shared" si="16"/>
        <v>11604.12</v>
      </c>
      <c r="AN45" s="29"/>
      <c r="AO45" s="29"/>
      <c r="AP45" s="33">
        <f t="shared" si="17"/>
        <v>447</v>
      </c>
      <c r="AQ45" s="34">
        <f t="shared" si="18"/>
        <v>11604.12</v>
      </c>
      <c r="AR45" s="29"/>
      <c r="AS45" s="38"/>
      <c r="AT45" s="33">
        <f t="shared" si="19"/>
        <v>447</v>
      </c>
      <c r="AU45" s="34">
        <f t="shared" si="20"/>
        <v>11604.12</v>
      </c>
      <c r="AV45" s="29"/>
      <c r="AW45" s="36"/>
      <c r="AX45" s="30">
        <f t="shared" si="21"/>
        <v>447</v>
      </c>
      <c r="AY45" s="32">
        <f t="shared" si="22"/>
        <v>11604.12</v>
      </c>
      <c r="AZ45" s="29"/>
      <c r="BA45" s="29"/>
      <c r="BB45" s="30">
        <f t="shared" si="23"/>
        <v>447</v>
      </c>
      <c r="BC45" s="32">
        <f t="shared" si="24"/>
        <v>11604.12</v>
      </c>
    </row>
    <row r="46" spans="1:55" s="1" customFormat="1" x14ac:dyDescent="0.25">
      <c r="A46" s="23">
        <v>45672</v>
      </c>
      <c r="B46" s="24" t="s">
        <v>24</v>
      </c>
      <c r="C46" s="25" t="s">
        <v>46</v>
      </c>
      <c r="D46" s="26" t="s">
        <v>26</v>
      </c>
      <c r="E46" s="27">
        <v>273</v>
      </c>
      <c r="F46" s="28">
        <v>34.9</v>
      </c>
      <c r="G46" s="28">
        <f t="shared" si="26"/>
        <v>9527.6999999999989</v>
      </c>
      <c r="H46" s="29"/>
      <c r="I46" s="29"/>
      <c r="J46" s="30">
        <f t="shared" si="1"/>
        <v>273</v>
      </c>
      <c r="K46" s="31">
        <f t="shared" si="2"/>
        <v>9527.6999999999989</v>
      </c>
      <c r="L46" s="29"/>
      <c r="M46" s="29"/>
      <c r="N46" s="30">
        <f t="shared" si="3"/>
        <v>273</v>
      </c>
      <c r="O46" s="32">
        <f t="shared" si="4"/>
        <v>9527.6999999999989</v>
      </c>
      <c r="P46" s="29"/>
      <c r="Q46" s="29"/>
      <c r="R46" s="30">
        <f t="shared" si="5"/>
        <v>273</v>
      </c>
      <c r="S46" s="32">
        <f t="shared" si="6"/>
        <v>9527.6999999999989</v>
      </c>
      <c r="T46" s="29"/>
      <c r="U46" s="29"/>
      <c r="V46" s="33">
        <f t="shared" si="7"/>
        <v>273</v>
      </c>
      <c r="W46" s="34">
        <f t="shared" si="8"/>
        <v>9527.6999999999989</v>
      </c>
      <c r="X46" s="35"/>
      <c r="Y46" s="36"/>
      <c r="Z46" s="33">
        <f t="shared" si="9"/>
        <v>273</v>
      </c>
      <c r="AA46" s="34">
        <f t="shared" si="10"/>
        <v>9527.6999999999989</v>
      </c>
      <c r="AB46" s="37"/>
      <c r="AC46" s="37"/>
      <c r="AD46" s="33">
        <f t="shared" si="11"/>
        <v>273</v>
      </c>
      <c r="AE46" s="34">
        <f t="shared" si="12"/>
        <v>9527.6999999999989</v>
      </c>
      <c r="AF46" s="29"/>
      <c r="AG46" s="29"/>
      <c r="AH46" s="33">
        <f t="shared" si="13"/>
        <v>273</v>
      </c>
      <c r="AI46" s="34">
        <f t="shared" si="14"/>
        <v>9527.6999999999989</v>
      </c>
      <c r="AJ46" s="29"/>
      <c r="AK46" s="29"/>
      <c r="AL46" s="33">
        <f t="shared" si="15"/>
        <v>273</v>
      </c>
      <c r="AM46" s="34">
        <f t="shared" si="16"/>
        <v>9527.6999999999989</v>
      </c>
      <c r="AN46" s="29"/>
      <c r="AO46" s="29"/>
      <c r="AP46" s="33">
        <f t="shared" si="17"/>
        <v>273</v>
      </c>
      <c r="AQ46" s="34">
        <f t="shared" si="18"/>
        <v>9527.6999999999989</v>
      </c>
      <c r="AR46" s="29"/>
      <c r="AS46" s="38"/>
      <c r="AT46" s="33">
        <f t="shared" si="19"/>
        <v>273</v>
      </c>
      <c r="AU46" s="34">
        <f t="shared" si="20"/>
        <v>9527.6999999999989</v>
      </c>
      <c r="AV46" s="29"/>
      <c r="AW46" s="36"/>
      <c r="AX46" s="30">
        <f t="shared" si="21"/>
        <v>273</v>
      </c>
      <c r="AY46" s="32">
        <f t="shared" si="22"/>
        <v>9527.6999999999989</v>
      </c>
      <c r="AZ46" s="29"/>
      <c r="BA46" s="29"/>
      <c r="BB46" s="30">
        <f t="shared" si="23"/>
        <v>273</v>
      </c>
      <c r="BC46" s="32">
        <f t="shared" si="24"/>
        <v>9527.6999999999989</v>
      </c>
    </row>
    <row r="47" spans="1:55" s="1" customFormat="1" x14ac:dyDescent="0.25">
      <c r="A47" s="23">
        <v>45862</v>
      </c>
      <c r="B47" s="24" t="s">
        <v>24</v>
      </c>
      <c r="C47" s="25" t="s">
        <v>47</v>
      </c>
      <c r="D47" s="26" t="s">
        <v>26</v>
      </c>
      <c r="E47" s="27">
        <v>16</v>
      </c>
      <c r="F47" s="28">
        <v>20.34</v>
      </c>
      <c r="G47" s="28">
        <f t="shared" si="26"/>
        <v>325.44</v>
      </c>
      <c r="H47" s="29"/>
      <c r="I47" s="29"/>
      <c r="J47" s="30">
        <f t="shared" si="1"/>
        <v>16</v>
      </c>
      <c r="K47" s="31">
        <f t="shared" si="2"/>
        <v>325.44</v>
      </c>
      <c r="L47" s="29"/>
      <c r="M47" s="29">
        <v>5</v>
      </c>
      <c r="N47" s="30">
        <f t="shared" si="3"/>
        <v>11</v>
      </c>
      <c r="O47" s="32">
        <f t="shared" si="4"/>
        <v>223.74</v>
      </c>
      <c r="P47" s="29"/>
      <c r="Q47" s="29">
        <v>6</v>
      </c>
      <c r="R47" s="30">
        <f t="shared" si="5"/>
        <v>5</v>
      </c>
      <c r="S47" s="32">
        <f t="shared" si="6"/>
        <v>101.7</v>
      </c>
      <c r="T47" s="29"/>
      <c r="U47" s="29"/>
      <c r="V47" s="33">
        <f t="shared" si="7"/>
        <v>5</v>
      </c>
      <c r="W47" s="34">
        <f t="shared" si="8"/>
        <v>101.7</v>
      </c>
      <c r="X47" s="35"/>
      <c r="Y47" s="36"/>
      <c r="Z47" s="33">
        <f t="shared" si="9"/>
        <v>5</v>
      </c>
      <c r="AA47" s="34">
        <f t="shared" si="10"/>
        <v>101.7</v>
      </c>
      <c r="AB47" s="37"/>
      <c r="AC47" s="37"/>
      <c r="AD47" s="33">
        <f t="shared" si="11"/>
        <v>5</v>
      </c>
      <c r="AE47" s="34">
        <f t="shared" si="12"/>
        <v>101.7</v>
      </c>
      <c r="AF47" s="29"/>
      <c r="AG47" s="29"/>
      <c r="AH47" s="33">
        <f t="shared" si="13"/>
        <v>5</v>
      </c>
      <c r="AI47" s="34">
        <f t="shared" si="14"/>
        <v>101.7</v>
      </c>
      <c r="AJ47" s="29"/>
      <c r="AK47" s="29"/>
      <c r="AL47" s="33">
        <f t="shared" si="15"/>
        <v>5</v>
      </c>
      <c r="AM47" s="34">
        <f t="shared" si="16"/>
        <v>101.7</v>
      </c>
      <c r="AN47" s="29"/>
      <c r="AO47" s="29"/>
      <c r="AP47" s="33">
        <f t="shared" si="17"/>
        <v>5</v>
      </c>
      <c r="AQ47" s="34">
        <f t="shared" si="18"/>
        <v>101.7</v>
      </c>
      <c r="AR47" s="29"/>
      <c r="AS47" s="38"/>
      <c r="AT47" s="33">
        <f t="shared" si="19"/>
        <v>5</v>
      </c>
      <c r="AU47" s="34">
        <f t="shared" si="20"/>
        <v>101.7</v>
      </c>
      <c r="AV47" s="29"/>
      <c r="AW47" s="36"/>
      <c r="AX47" s="30">
        <f t="shared" si="21"/>
        <v>5</v>
      </c>
      <c r="AY47" s="32">
        <f t="shared" si="22"/>
        <v>101.7</v>
      </c>
      <c r="AZ47" s="29"/>
      <c r="BA47" s="29"/>
      <c r="BB47" s="30">
        <f t="shared" si="23"/>
        <v>5</v>
      </c>
      <c r="BC47" s="32">
        <f t="shared" si="24"/>
        <v>101.7</v>
      </c>
    </row>
    <row r="48" spans="1:55" s="1" customFormat="1" x14ac:dyDescent="0.25">
      <c r="A48" s="23">
        <v>45672</v>
      </c>
      <c r="B48" s="24" t="s">
        <v>24</v>
      </c>
      <c r="C48" s="25" t="s">
        <v>47</v>
      </c>
      <c r="D48" s="26" t="s">
        <v>26</v>
      </c>
      <c r="E48" s="27">
        <v>3</v>
      </c>
      <c r="F48" s="28">
        <v>50.97</v>
      </c>
      <c r="G48" s="28">
        <f t="shared" si="26"/>
        <v>152.91</v>
      </c>
      <c r="H48" s="29"/>
      <c r="I48" s="29"/>
      <c r="J48" s="30">
        <f t="shared" si="1"/>
        <v>3</v>
      </c>
      <c r="K48" s="31">
        <f t="shared" si="2"/>
        <v>152.91</v>
      </c>
      <c r="L48" s="29"/>
      <c r="M48" s="29"/>
      <c r="N48" s="30">
        <f t="shared" si="3"/>
        <v>3</v>
      </c>
      <c r="O48" s="32">
        <f t="shared" si="4"/>
        <v>152.91</v>
      </c>
      <c r="P48" s="29"/>
      <c r="Q48" s="29"/>
      <c r="R48" s="30">
        <f t="shared" si="5"/>
        <v>3</v>
      </c>
      <c r="S48" s="32">
        <f t="shared" si="6"/>
        <v>152.91</v>
      </c>
      <c r="T48" s="29"/>
      <c r="U48" s="29"/>
      <c r="V48" s="33">
        <f t="shared" si="7"/>
        <v>3</v>
      </c>
      <c r="W48" s="34">
        <f t="shared" si="8"/>
        <v>152.91</v>
      </c>
      <c r="X48" s="35"/>
      <c r="Y48" s="36"/>
      <c r="Z48" s="33">
        <f t="shared" si="9"/>
        <v>3</v>
      </c>
      <c r="AA48" s="34">
        <f t="shared" si="10"/>
        <v>152.91</v>
      </c>
      <c r="AB48" s="37"/>
      <c r="AC48" s="37"/>
      <c r="AD48" s="33">
        <f t="shared" si="11"/>
        <v>3</v>
      </c>
      <c r="AE48" s="34">
        <f t="shared" si="12"/>
        <v>152.91</v>
      </c>
      <c r="AF48" s="29"/>
      <c r="AG48" s="29"/>
      <c r="AH48" s="33">
        <f t="shared" si="13"/>
        <v>3</v>
      </c>
      <c r="AI48" s="34">
        <f t="shared" si="14"/>
        <v>152.91</v>
      </c>
      <c r="AJ48" s="29"/>
      <c r="AK48" s="29"/>
      <c r="AL48" s="33">
        <f t="shared" si="15"/>
        <v>3</v>
      </c>
      <c r="AM48" s="34">
        <f t="shared" si="16"/>
        <v>152.91</v>
      </c>
      <c r="AN48" s="29"/>
      <c r="AO48" s="29"/>
      <c r="AP48" s="33">
        <f t="shared" si="17"/>
        <v>3</v>
      </c>
      <c r="AQ48" s="34">
        <f t="shared" si="18"/>
        <v>152.91</v>
      </c>
      <c r="AR48" s="29"/>
      <c r="AS48" s="38"/>
      <c r="AT48" s="33">
        <f t="shared" si="19"/>
        <v>3</v>
      </c>
      <c r="AU48" s="34">
        <f t="shared" si="20"/>
        <v>152.91</v>
      </c>
      <c r="AV48" s="29"/>
      <c r="AW48" s="36"/>
      <c r="AX48" s="30">
        <f t="shared" si="21"/>
        <v>3</v>
      </c>
      <c r="AY48" s="32">
        <f t="shared" si="22"/>
        <v>152.91</v>
      </c>
      <c r="AZ48" s="29"/>
      <c r="BA48" s="29"/>
      <c r="BB48" s="30">
        <f t="shared" si="23"/>
        <v>3</v>
      </c>
      <c r="BC48" s="32">
        <f t="shared" si="24"/>
        <v>152.91</v>
      </c>
    </row>
    <row r="49" spans="1:55" s="1" customFormat="1" x14ac:dyDescent="0.25">
      <c r="A49" s="23" t="s">
        <v>48</v>
      </c>
      <c r="B49" s="24" t="s">
        <v>24</v>
      </c>
      <c r="C49" s="25" t="s">
        <v>49</v>
      </c>
      <c r="D49" s="26" t="s">
        <v>26</v>
      </c>
      <c r="E49" s="27">
        <v>18</v>
      </c>
      <c r="F49" s="28">
        <v>3917.6</v>
      </c>
      <c r="G49" s="28">
        <f t="shared" si="26"/>
        <v>70516.800000000003</v>
      </c>
      <c r="H49" s="29"/>
      <c r="I49" s="29"/>
      <c r="J49" s="30">
        <f t="shared" si="1"/>
        <v>18</v>
      </c>
      <c r="K49" s="31">
        <f t="shared" si="2"/>
        <v>70516.800000000003</v>
      </c>
      <c r="L49" s="29"/>
      <c r="M49" s="29"/>
      <c r="N49" s="30">
        <f t="shared" si="3"/>
        <v>18</v>
      </c>
      <c r="O49" s="32">
        <f t="shared" si="4"/>
        <v>70516.800000000003</v>
      </c>
      <c r="P49" s="29"/>
      <c r="Q49" s="29"/>
      <c r="R49" s="30">
        <f t="shared" si="5"/>
        <v>18</v>
      </c>
      <c r="S49" s="32">
        <f t="shared" si="6"/>
        <v>70516.800000000003</v>
      </c>
      <c r="T49" s="29"/>
      <c r="U49" s="29"/>
      <c r="V49" s="33">
        <f t="shared" si="7"/>
        <v>18</v>
      </c>
      <c r="W49" s="34">
        <f t="shared" si="8"/>
        <v>70516.800000000003</v>
      </c>
      <c r="X49" s="35"/>
      <c r="Y49" s="36"/>
      <c r="Z49" s="33">
        <f t="shared" si="9"/>
        <v>18</v>
      </c>
      <c r="AA49" s="34">
        <f t="shared" si="10"/>
        <v>70516.800000000003</v>
      </c>
      <c r="AB49" s="37"/>
      <c r="AC49" s="37"/>
      <c r="AD49" s="33">
        <f t="shared" si="11"/>
        <v>18</v>
      </c>
      <c r="AE49" s="34">
        <f t="shared" si="12"/>
        <v>70516.800000000003</v>
      </c>
      <c r="AF49" s="29"/>
      <c r="AG49" s="29"/>
      <c r="AH49" s="33">
        <f t="shared" si="13"/>
        <v>18</v>
      </c>
      <c r="AI49" s="34">
        <f t="shared" si="14"/>
        <v>70516.800000000003</v>
      </c>
      <c r="AJ49" s="29"/>
      <c r="AK49" s="29"/>
      <c r="AL49" s="33">
        <f t="shared" si="15"/>
        <v>18</v>
      </c>
      <c r="AM49" s="34">
        <f t="shared" si="16"/>
        <v>70516.800000000003</v>
      </c>
      <c r="AN49" s="29"/>
      <c r="AO49" s="29"/>
      <c r="AP49" s="33">
        <f t="shared" si="17"/>
        <v>18</v>
      </c>
      <c r="AQ49" s="34">
        <f t="shared" si="18"/>
        <v>70516.800000000003</v>
      </c>
      <c r="AR49" s="29"/>
      <c r="AS49" s="38"/>
      <c r="AT49" s="33">
        <f t="shared" si="19"/>
        <v>18</v>
      </c>
      <c r="AU49" s="34">
        <f t="shared" si="20"/>
        <v>70516.800000000003</v>
      </c>
      <c r="AV49" s="29"/>
      <c r="AW49" s="36"/>
      <c r="AX49" s="30">
        <f t="shared" si="21"/>
        <v>18</v>
      </c>
      <c r="AY49" s="32">
        <f t="shared" si="22"/>
        <v>70516.800000000003</v>
      </c>
      <c r="AZ49" s="29"/>
      <c r="BA49" s="29"/>
      <c r="BB49" s="30">
        <f t="shared" si="23"/>
        <v>18</v>
      </c>
      <c r="BC49" s="32">
        <f t="shared" si="24"/>
        <v>70516.800000000003</v>
      </c>
    </row>
    <row r="50" spans="1:55" s="1" customFormat="1" x14ac:dyDescent="0.25">
      <c r="A50" s="23">
        <v>45672</v>
      </c>
      <c r="B50" s="24" t="s">
        <v>24</v>
      </c>
      <c r="C50" s="25" t="s">
        <v>50</v>
      </c>
      <c r="D50" s="26" t="s">
        <v>31</v>
      </c>
      <c r="E50" s="27">
        <v>48</v>
      </c>
      <c r="F50" s="28">
        <v>37.409999999999997</v>
      </c>
      <c r="G50" s="28">
        <f t="shared" si="26"/>
        <v>1795.6799999999998</v>
      </c>
      <c r="H50" s="29"/>
      <c r="I50" s="29"/>
      <c r="J50" s="30">
        <f t="shared" si="1"/>
        <v>48</v>
      </c>
      <c r="K50" s="31">
        <f t="shared" si="2"/>
        <v>1795.6799999999998</v>
      </c>
      <c r="L50" s="29"/>
      <c r="M50" s="29"/>
      <c r="N50" s="30">
        <f t="shared" si="3"/>
        <v>48</v>
      </c>
      <c r="O50" s="32">
        <f t="shared" si="4"/>
        <v>1795.6799999999998</v>
      </c>
      <c r="P50" s="29"/>
      <c r="Q50" s="29"/>
      <c r="R50" s="30">
        <f t="shared" si="5"/>
        <v>48</v>
      </c>
      <c r="S50" s="32">
        <f t="shared" si="6"/>
        <v>1795.6799999999998</v>
      </c>
      <c r="T50" s="29"/>
      <c r="U50" s="29"/>
      <c r="V50" s="33">
        <f t="shared" si="7"/>
        <v>48</v>
      </c>
      <c r="W50" s="34">
        <f t="shared" si="8"/>
        <v>1795.6799999999998</v>
      </c>
      <c r="X50" s="35"/>
      <c r="Y50" s="36"/>
      <c r="Z50" s="33">
        <f t="shared" si="9"/>
        <v>48</v>
      </c>
      <c r="AA50" s="34">
        <f t="shared" si="10"/>
        <v>1795.6799999999998</v>
      </c>
      <c r="AB50" s="37"/>
      <c r="AC50" s="37"/>
      <c r="AD50" s="33">
        <f t="shared" si="11"/>
        <v>48</v>
      </c>
      <c r="AE50" s="34">
        <f t="shared" si="12"/>
        <v>1795.6799999999998</v>
      </c>
      <c r="AF50" s="29"/>
      <c r="AG50" s="29"/>
      <c r="AH50" s="33">
        <f t="shared" si="13"/>
        <v>48</v>
      </c>
      <c r="AI50" s="34">
        <f t="shared" si="14"/>
        <v>1795.6799999999998</v>
      </c>
      <c r="AJ50" s="29"/>
      <c r="AK50" s="29"/>
      <c r="AL50" s="33">
        <f t="shared" si="15"/>
        <v>48</v>
      </c>
      <c r="AM50" s="34">
        <f t="shared" si="16"/>
        <v>1795.6799999999998</v>
      </c>
      <c r="AN50" s="29"/>
      <c r="AO50" s="29"/>
      <c r="AP50" s="33">
        <f t="shared" si="17"/>
        <v>48</v>
      </c>
      <c r="AQ50" s="34">
        <f t="shared" si="18"/>
        <v>1795.6799999999998</v>
      </c>
      <c r="AR50" s="29"/>
      <c r="AS50" s="38"/>
      <c r="AT50" s="33">
        <f t="shared" si="19"/>
        <v>48</v>
      </c>
      <c r="AU50" s="34">
        <f t="shared" si="20"/>
        <v>1795.6799999999998</v>
      </c>
      <c r="AV50" s="29"/>
      <c r="AW50" s="36"/>
      <c r="AX50" s="30">
        <f t="shared" si="21"/>
        <v>48</v>
      </c>
      <c r="AY50" s="32">
        <f t="shared" si="22"/>
        <v>1795.6799999999998</v>
      </c>
      <c r="AZ50" s="29"/>
      <c r="BA50" s="29"/>
      <c r="BB50" s="30">
        <f t="shared" si="23"/>
        <v>48</v>
      </c>
      <c r="BC50" s="32">
        <f t="shared" si="24"/>
        <v>1795.6799999999998</v>
      </c>
    </row>
    <row r="51" spans="1:55" s="1" customFormat="1" x14ac:dyDescent="0.25">
      <c r="A51" s="23">
        <v>45672</v>
      </c>
      <c r="B51" s="24" t="s">
        <v>24</v>
      </c>
      <c r="C51" s="25" t="s">
        <v>51</v>
      </c>
      <c r="D51" s="26" t="s">
        <v>31</v>
      </c>
      <c r="E51" s="27">
        <v>24</v>
      </c>
      <c r="F51" s="28">
        <v>37.32</v>
      </c>
      <c r="G51" s="28">
        <f t="shared" si="26"/>
        <v>895.68000000000006</v>
      </c>
      <c r="H51" s="29"/>
      <c r="I51" s="29">
        <v>11</v>
      </c>
      <c r="J51" s="30">
        <f t="shared" si="1"/>
        <v>13</v>
      </c>
      <c r="K51" s="31">
        <f t="shared" si="2"/>
        <v>485.16</v>
      </c>
      <c r="L51" s="29"/>
      <c r="M51" s="29"/>
      <c r="N51" s="30">
        <f t="shared" si="3"/>
        <v>13</v>
      </c>
      <c r="O51" s="32">
        <f t="shared" si="4"/>
        <v>485.16</v>
      </c>
      <c r="P51" s="29"/>
      <c r="Q51" s="29"/>
      <c r="R51" s="30">
        <f t="shared" si="5"/>
        <v>13</v>
      </c>
      <c r="S51" s="32">
        <f t="shared" si="6"/>
        <v>485.16</v>
      </c>
      <c r="T51" s="29"/>
      <c r="U51" s="29"/>
      <c r="V51" s="33">
        <f t="shared" si="7"/>
        <v>13</v>
      </c>
      <c r="W51" s="34">
        <f t="shared" si="8"/>
        <v>485.16</v>
      </c>
      <c r="X51" s="35"/>
      <c r="Y51" s="36"/>
      <c r="Z51" s="33">
        <f t="shared" si="9"/>
        <v>13</v>
      </c>
      <c r="AA51" s="34">
        <f t="shared" si="10"/>
        <v>485.16</v>
      </c>
      <c r="AB51" s="37"/>
      <c r="AC51" s="37"/>
      <c r="AD51" s="33">
        <f t="shared" si="11"/>
        <v>13</v>
      </c>
      <c r="AE51" s="34">
        <f t="shared" si="12"/>
        <v>485.16</v>
      </c>
      <c r="AF51" s="29"/>
      <c r="AG51" s="29"/>
      <c r="AH51" s="33">
        <f t="shared" si="13"/>
        <v>13</v>
      </c>
      <c r="AI51" s="34">
        <f t="shared" si="14"/>
        <v>485.16</v>
      </c>
      <c r="AJ51" s="29"/>
      <c r="AK51" s="29"/>
      <c r="AL51" s="33">
        <f t="shared" si="15"/>
        <v>13</v>
      </c>
      <c r="AM51" s="34">
        <f t="shared" si="16"/>
        <v>485.16</v>
      </c>
      <c r="AN51" s="29"/>
      <c r="AO51" s="29"/>
      <c r="AP51" s="33">
        <f t="shared" si="17"/>
        <v>13</v>
      </c>
      <c r="AQ51" s="34">
        <f t="shared" si="18"/>
        <v>485.16</v>
      </c>
      <c r="AR51" s="29"/>
      <c r="AS51" s="38"/>
      <c r="AT51" s="33">
        <f t="shared" si="19"/>
        <v>13</v>
      </c>
      <c r="AU51" s="34">
        <f t="shared" si="20"/>
        <v>485.16</v>
      </c>
      <c r="AV51" s="29"/>
      <c r="AW51" s="36"/>
      <c r="AX51" s="30">
        <f t="shared" si="21"/>
        <v>13</v>
      </c>
      <c r="AY51" s="32">
        <f t="shared" si="22"/>
        <v>485.16</v>
      </c>
      <c r="AZ51" s="29"/>
      <c r="BA51" s="29"/>
      <c r="BB51" s="30">
        <f t="shared" si="23"/>
        <v>13</v>
      </c>
      <c r="BC51" s="32">
        <f t="shared" si="24"/>
        <v>485.16</v>
      </c>
    </row>
    <row r="52" spans="1:55" s="1" customFormat="1" x14ac:dyDescent="0.25">
      <c r="A52" s="23" t="s">
        <v>32</v>
      </c>
      <c r="B52" s="24" t="s">
        <v>24</v>
      </c>
      <c r="C52" s="25" t="s">
        <v>51</v>
      </c>
      <c r="D52" s="26" t="s">
        <v>31</v>
      </c>
      <c r="E52" s="27">
        <v>129</v>
      </c>
      <c r="F52" s="28">
        <v>20.82</v>
      </c>
      <c r="G52" s="28">
        <f t="shared" si="26"/>
        <v>2685.78</v>
      </c>
      <c r="H52" s="29"/>
      <c r="I52" s="29"/>
      <c r="J52" s="30">
        <f t="shared" si="1"/>
        <v>129</v>
      </c>
      <c r="K52" s="31">
        <f t="shared" si="2"/>
        <v>2685.78</v>
      </c>
      <c r="L52" s="29"/>
      <c r="M52" s="29">
        <v>9</v>
      </c>
      <c r="N52" s="30">
        <f t="shared" si="3"/>
        <v>120</v>
      </c>
      <c r="O52" s="32">
        <f t="shared" si="4"/>
        <v>2498.4</v>
      </c>
      <c r="P52" s="29"/>
      <c r="Q52" s="29"/>
      <c r="R52" s="30">
        <f t="shared" si="5"/>
        <v>120</v>
      </c>
      <c r="S52" s="32">
        <f t="shared" si="6"/>
        <v>2498.4</v>
      </c>
      <c r="T52" s="29"/>
      <c r="U52" s="29"/>
      <c r="V52" s="33">
        <f t="shared" si="7"/>
        <v>120</v>
      </c>
      <c r="W52" s="34">
        <f t="shared" si="8"/>
        <v>2498.4</v>
      </c>
      <c r="X52" s="35"/>
      <c r="Y52" s="36"/>
      <c r="Z52" s="33">
        <f t="shared" si="9"/>
        <v>120</v>
      </c>
      <c r="AA52" s="34">
        <f t="shared" si="10"/>
        <v>2498.4</v>
      </c>
      <c r="AB52" s="37"/>
      <c r="AC52" s="37"/>
      <c r="AD52" s="33">
        <f t="shared" si="11"/>
        <v>120</v>
      </c>
      <c r="AE52" s="34">
        <f t="shared" si="12"/>
        <v>2498.4</v>
      </c>
      <c r="AF52" s="29"/>
      <c r="AG52" s="29"/>
      <c r="AH52" s="33">
        <f t="shared" si="13"/>
        <v>120</v>
      </c>
      <c r="AI52" s="34">
        <f t="shared" si="14"/>
        <v>2498.4</v>
      </c>
      <c r="AJ52" s="29"/>
      <c r="AK52" s="29"/>
      <c r="AL52" s="33">
        <f t="shared" si="15"/>
        <v>120</v>
      </c>
      <c r="AM52" s="34">
        <f t="shared" si="16"/>
        <v>2498.4</v>
      </c>
      <c r="AN52" s="29"/>
      <c r="AO52" s="29"/>
      <c r="AP52" s="33">
        <f t="shared" si="17"/>
        <v>120</v>
      </c>
      <c r="AQ52" s="34">
        <f t="shared" si="18"/>
        <v>2498.4</v>
      </c>
      <c r="AR52" s="29"/>
      <c r="AS52" s="38"/>
      <c r="AT52" s="33">
        <f t="shared" si="19"/>
        <v>120</v>
      </c>
      <c r="AU52" s="34">
        <f t="shared" si="20"/>
        <v>2498.4</v>
      </c>
      <c r="AV52" s="29"/>
      <c r="AW52" s="36"/>
      <c r="AX52" s="30">
        <f t="shared" si="21"/>
        <v>120</v>
      </c>
      <c r="AY52" s="32">
        <f t="shared" si="22"/>
        <v>2498.4</v>
      </c>
      <c r="AZ52" s="29"/>
      <c r="BA52" s="29"/>
      <c r="BB52" s="30">
        <f t="shared" si="23"/>
        <v>120</v>
      </c>
      <c r="BC52" s="32">
        <f t="shared" si="24"/>
        <v>2498.4</v>
      </c>
    </row>
    <row r="53" spans="1:55" s="1" customFormat="1" x14ac:dyDescent="0.25">
      <c r="A53" s="23">
        <v>45862</v>
      </c>
      <c r="B53" s="24" t="s">
        <v>24</v>
      </c>
      <c r="C53" s="25" t="s">
        <v>51</v>
      </c>
      <c r="D53" s="26" t="s">
        <v>31</v>
      </c>
      <c r="E53" s="27">
        <v>150</v>
      </c>
      <c r="F53" s="28">
        <v>22.42</v>
      </c>
      <c r="G53" s="28">
        <f t="shared" si="26"/>
        <v>3363.0000000000005</v>
      </c>
      <c r="H53" s="29"/>
      <c r="I53" s="29"/>
      <c r="J53" s="30">
        <f t="shared" si="1"/>
        <v>150</v>
      </c>
      <c r="K53" s="31">
        <f t="shared" si="2"/>
        <v>3363.0000000000005</v>
      </c>
      <c r="L53" s="29"/>
      <c r="M53" s="29"/>
      <c r="N53" s="30">
        <f t="shared" si="3"/>
        <v>150</v>
      </c>
      <c r="O53" s="32">
        <f t="shared" si="4"/>
        <v>3363.0000000000005</v>
      </c>
      <c r="P53" s="29"/>
      <c r="Q53" s="29">
        <v>2</v>
      </c>
      <c r="R53" s="30">
        <f t="shared" si="5"/>
        <v>148</v>
      </c>
      <c r="S53" s="32">
        <f t="shared" si="6"/>
        <v>3318.1600000000003</v>
      </c>
      <c r="T53" s="29"/>
      <c r="U53" s="29"/>
      <c r="V53" s="33">
        <f t="shared" si="7"/>
        <v>148</v>
      </c>
      <c r="W53" s="34">
        <f t="shared" si="8"/>
        <v>3318.1600000000003</v>
      </c>
      <c r="X53" s="35"/>
      <c r="Y53" s="36"/>
      <c r="Z53" s="33">
        <f t="shared" si="9"/>
        <v>148</v>
      </c>
      <c r="AA53" s="34">
        <f t="shared" si="10"/>
        <v>3318.1600000000003</v>
      </c>
      <c r="AB53" s="37"/>
      <c r="AC53" s="37"/>
      <c r="AD53" s="33">
        <f t="shared" si="11"/>
        <v>148</v>
      </c>
      <c r="AE53" s="34">
        <f t="shared" si="12"/>
        <v>3318.1600000000003</v>
      </c>
      <c r="AF53" s="29"/>
      <c r="AG53" s="29"/>
      <c r="AH53" s="33">
        <f t="shared" si="13"/>
        <v>148</v>
      </c>
      <c r="AI53" s="34">
        <f t="shared" si="14"/>
        <v>3318.1600000000003</v>
      </c>
      <c r="AJ53" s="29"/>
      <c r="AK53" s="29"/>
      <c r="AL53" s="33">
        <f t="shared" si="15"/>
        <v>148</v>
      </c>
      <c r="AM53" s="34">
        <f t="shared" si="16"/>
        <v>3318.1600000000003</v>
      </c>
      <c r="AN53" s="29"/>
      <c r="AO53" s="29"/>
      <c r="AP53" s="33">
        <f t="shared" si="17"/>
        <v>148</v>
      </c>
      <c r="AQ53" s="34">
        <f t="shared" si="18"/>
        <v>3318.1600000000003</v>
      </c>
      <c r="AR53" s="29"/>
      <c r="AS53" s="38"/>
      <c r="AT53" s="33">
        <f t="shared" si="19"/>
        <v>148</v>
      </c>
      <c r="AU53" s="34">
        <f t="shared" si="20"/>
        <v>3318.1600000000003</v>
      </c>
      <c r="AV53" s="29"/>
      <c r="AW53" s="36"/>
      <c r="AX53" s="30">
        <f t="shared" si="21"/>
        <v>148</v>
      </c>
      <c r="AY53" s="32">
        <f t="shared" si="22"/>
        <v>3318.1600000000003</v>
      </c>
      <c r="AZ53" s="29"/>
      <c r="BA53" s="29"/>
      <c r="BB53" s="30">
        <f t="shared" si="23"/>
        <v>148</v>
      </c>
      <c r="BC53" s="32">
        <f t="shared" si="24"/>
        <v>3318.1600000000003</v>
      </c>
    </row>
    <row r="54" spans="1:55" s="1" customFormat="1" x14ac:dyDescent="0.25">
      <c r="A54" s="23">
        <v>45672</v>
      </c>
      <c r="B54" s="24" t="s">
        <v>24</v>
      </c>
      <c r="C54" s="25" t="s">
        <v>52</v>
      </c>
      <c r="D54" s="26" t="s">
        <v>31</v>
      </c>
      <c r="E54" s="27">
        <v>56</v>
      </c>
      <c r="F54" s="28">
        <v>53.63</v>
      </c>
      <c r="G54" s="28">
        <f t="shared" si="26"/>
        <v>3003.28</v>
      </c>
      <c r="H54" s="29"/>
      <c r="I54" s="29">
        <v>8</v>
      </c>
      <c r="J54" s="30">
        <f t="shared" si="1"/>
        <v>48</v>
      </c>
      <c r="K54" s="31">
        <f t="shared" si="2"/>
        <v>2574.2400000000002</v>
      </c>
      <c r="L54" s="29"/>
      <c r="M54" s="29">
        <v>25</v>
      </c>
      <c r="N54" s="30">
        <f t="shared" si="3"/>
        <v>23</v>
      </c>
      <c r="O54" s="32">
        <f t="shared" si="4"/>
        <v>1233.49</v>
      </c>
      <c r="P54" s="29"/>
      <c r="Q54" s="29">
        <v>9</v>
      </c>
      <c r="R54" s="30">
        <f t="shared" si="5"/>
        <v>14</v>
      </c>
      <c r="S54" s="32">
        <f t="shared" si="6"/>
        <v>750.82</v>
      </c>
      <c r="T54" s="29"/>
      <c r="U54" s="29"/>
      <c r="V54" s="33">
        <f t="shared" si="7"/>
        <v>14</v>
      </c>
      <c r="W54" s="34">
        <f t="shared" si="8"/>
        <v>750.82</v>
      </c>
      <c r="X54" s="35"/>
      <c r="Y54" s="36"/>
      <c r="Z54" s="33">
        <f t="shared" si="9"/>
        <v>14</v>
      </c>
      <c r="AA54" s="34">
        <f t="shared" si="10"/>
        <v>750.82</v>
      </c>
      <c r="AB54" s="37"/>
      <c r="AC54" s="37"/>
      <c r="AD54" s="33">
        <f t="shared" si="11"/>
        <v>14</v>
      </c>
      <c r="AE54" s="34">
        <f t="shared" si="12"/>
        <v>750.82</v>
      </c>
      <c r="AF54" s="29"/>
      <c r="AG54" s="29"/>
      <c r="AH54" s="33">
        <f t="shared" si="13"/>
        <v>14</v>
      </c>
      <c r="AI54" s="34">
        <f t="shared" si="14"/>
        <v>750.82</v>
      </c>
      <c r="AJ54" s="29"/>
      <c r="AK54" s="29"/>
      <c r="AL54" s="33">
        <f t="shared" si="15"/>
        <v>14</v>
      </c>
      <c r="AM54" s="34">
        <f t="shared" si="16"/>
        <v>750.82</v>
      </c>
      <c r="AN54" s="29"/>
      <c r="AO54" s="29"/>
      <c r="AP54" s="33">
        <f t="shared" si="17"/>
        <v>14</v>
      </c>
      <c r="AQ54" s="34">
        <f t="shared" si="18"/>
        <v>750.82</v>
      </c>
      <c r="AR54" s="29"/>
      <c r="AS54" s="38"/>
      <c r="AT54" s="33">
        <f t="shared" si="19"/>
        <v>14</v>
      </c>
      <c r="AU54" s="34">
        <f t="shared" si="20"/>
        <v>750.82</v>
      </c>
      <c r="AV54" s="29"/>
      <c r="AW54" s="36"/>
      <c r="AX54" s="30">
        <f t="shared" si="21"/>
        <v>14</v>
      </c>
      <c r="AY54" s="32">
        <f t="shared" si="22"/>
        <v>750.82</v>
      </c>
      <c r="AZ54" s="29"/>
      <c r="BA54" s="29"/>
      <c r="BB54" s="30">
        <f t="shared" si="23"/>
        <v>14</v>
      </c>
      <c r="BC54" s="32">
        <f t="shared" si="24"/>
        <v>750.82</v>
      </c>
    </row>
    <row r="55" spans="1:55" s="1" customFormat="1" x14ac:dyDescent="0.25">
      <c r="A55" s="23">
        <v>45862</v>
      </c>
      <c r="B55" s="24" t="s">
        <v>24</v>
      </c>
      <c r="C55" s="25" t="s">
        <v>52</v>
      </c>
      <c r="D55" s="26" t="s">
        <v>31</v>
      </c>
      <c r="E55" s="27">
        <v>150</v>
      </c>
      <c r="F55" s="28">
        <v>28.99</v>
      </c>
      <c r="G55" s="28">
        <f t="shared" si="26"/>
        <v>4348.5</v>
      </c>
      <c r="H55" s="29"/>
      <c r="I55" s="29"/>
      <c r="J55" s="30">
        <f t="shared" si="1"/>
        <v>150</v>
      </c>
      <c r="K55" s="31">
        <f t="shared" si="2"/>
        <v>4348.5</v>
      </c>
      <c r="L55" s="29"/>
      <c r="M55" s="29"/>
      <c r="N55" s="30">
        <f t="shared" si="3"/>
        <v>150</v>
      </c>
      <c r="O55" s="32">
        <f t="shared" si="4"/>
        <v>4348.5</v>
      </c>
      <c r="P55" s="29"/>
      <c r="Q55" s="29"/>
      <c r="R55" s="30">
        <f t="shared" si="5"/>
        <v>150</v>
      </c>
      <c r="S55" s="32">
        <f t="shared" si="6"/>
        <v>4348.5</v>
      </c>
      <c r="T55" s="29"/>
      <c r="U55" s="29"/>
      <c r="V55" s="33">
        <f t="shared" si="7"/>
        <v>150</v>
      </c>
      <c r="W55" s="34">
        <f t="shared" si="8"/>
        <v>4348.5</v>
      </c>
      <c r="X55" s="35"/>
      <c r="Y55" s="36"/>
      <c r="Z55" s="33">
        <f t="shared" si="9"/>
        <v>150</v>
      </c>
      <c r="AA55" s="34">
        <f t="shared" si="10"/>
        <v>4348.5</v>
      </c>
      <c r="AB55" s="37"/>
      <c r="AC55" s="37"/>
      <c r="AD55" s="33">
        <f t="shared" si="11"/>
        <v>150</v>
      </c>
      <c r="AE55" s="34">
        <f t="shared" si="12"/>
        <v>4348.5</v>
      </c>
      <c r="AF55" s="29"/>
      <c r="AG55" s="29"/>
      <c r="AH55" s="33">
        <f t="shared" si="13"/>
        <v>150</v>
      </c>
      <c r="AI55" s="34">
        <f t="shared" si="14"/>
        <v>4348.5</v>
      </c>
      <c r="AJ55" s="29"/>
      <c r="AK55" s="29"/>
      <c r="AL55" s="33">
        <f t="shared" si="15"/>
        <v>150</v>
      </c>
      <c r="AM55" s="34">
        <f t="shared" si="16"/>
        <v>4348.5</v>
      </c>
      <c r="AN55" s="29"/>
      <c r="AO55" s="29"/>
      <c r="AP55" s="33">
        <f t="shared" si="17"/>
        <v>150</v>
      </c>
      <c r="AQ55" s="34">
        <f t="shared" si="18"/>
        <v>4348.5</v>
      </c>
      <c r="AR55" s="29"/>
      <c r="AS55" s="38"/>
      <c r="AT55" s="33">
        <f t="shared" si="19"/>
        <v>150</v>
      </c>
      <c r="AU55" s="34">
        <f t="shared" si="20"/>
        <v>4348.5</v>
      </c>
      <c r="AV55" s="29"/>
      <c r="AW55" s="36"/>
      <c r="AX55" s="30">
        <f t="shared" si="21"/>
        <v>150</v>
      </c>
      <c r="AY55" s="32">
        <f t="shared" si="22"/>
        <v>4348.5</v>
      </c>
      <c r="AZ55" s="29"/>
      <c r="BA55" s="29"/>
      <c r="BB55" s="30">
        <f t="shared" si="23"/>
        <v>150</v>
      </c>
      <c r="BC55" s="32">
        <f t="shared" si="24"/>
        <v>4348.5</v>
      </c>
    </row>
    <row r="56" spans="1:55" s="1" customFormat="1" x14ac:dyDescent="0.25">
      <c r="A56" s="23">
        <v>45862</v>
      </c>
      <c r="B56" s="24" t="s">
        <v>24</v>
      </c>
      <c r="C56" s="25" t="s">
        <v>53</v>
      </c>
      <c r="D56" s="26" t="s">
        <v>31</v>
      </c>
      <c r="E56" s="27">
        <v>18</v>
      </c>
      <c r="F56" s="28">
        <v>95.58</v>
      </c>
      <c r="G56" s="28">
        <f t="shared" si="26"/>
        <v>1720.44</v>
      </c>
      <c r="H56" s="29"/>
      <c r="I56" s="29">
        <v>5</v>
      </c>
      <c r="J56" s="30">
        <f t="shared" si="1"/>
        <v>13</v>
      </c>
      <c r="K56" s="31">
        <f t="shared" si="2"/>
        <v>1242.54</v>
      </c>
      <c r="L56" s="29"/>
      <c r="M56" s="29">
        <v>10</v>
      </c>
      <c r="N56" s="30">
        <f t="shared" si="3"/>
        <v>3</v>
      </c>
      <c r="O56" s="32">
        <f t="shared" si="4"/>
        <v>286.74</v>
      </c>
      <c r="P56" s="29"/>
      <c r="Q56" s="29"/>
      <c r="R56" s="30">
        <f t="shared" si="5"/>
        <v>3</v>
      </c>
      <c r="S56" s="32">
        <f t="shared" si="6"/>
        <v>286.74</v>
      </c>
      <c r="T56" s="29"/>
      <c r="U56" s="29"/>
      <c r="V56" s="33">
        <f t="shared" si="7"/>
        <v>3</v>
      </c>
      <c r="W56" s="34">
        <f t="shared" si="8"/>
        <v>286.74</v>
      </c>
      <c r="X56" s="35"/>
      <c r="Y56" s="36"/>
      <c r="Z56" s="33">
        <f t="shared" si="9"/>
        <v>3</v>
      </c>
      <c r="AA56" s="34">
        <f t="shared" si="10"/>
        <v>286.74</v>
      </c>
      <c r="AB56" s="37"/>
      <c r="AC56" s="37"/>
      <c r="AD56" s="33">
        <f t="shared" si="11"/>
        <v>3</v>
      </c>
      <c r="AE56" s="34">
        <f t="shared" si="12"/>
        <v>286.74</v>
      </c>
      <c r="AF56" s="29"/>
      <c r="AG56" s="29"/>
      <c r="AH56" s="33">
        <f t="shared" si="13"/>
        <v>3</v>
      </c>
      <c r="AI56" s="34">
        <f t="shared" si="14"/>
        <v>286.74</v>
      </c>
      <c r="AJ56" s="29"/>
      <c r="AK56" s="29"/>
      <c r="AL56" s="33">
        <f t="shared" si="15"/>
        <v>3</v>
      </c>
      <c r="AM56" s="34">
        <f t="shared" si="16"/>
        <v>286.74</v>
      </c>
      <c r="AN56" s="29"/>
      <c r="AO56" s="29"/>
      <c r="AP56" s="33">
        <f t="shared" si="17"/>
        <v>3</v>
      </c>
      <c r="AQ56" s="34">
        <f t="shared" si="18"/>
        <v>286.74</v>
      </c>
      <c r="AR56" s="29"/>
      <c r="AS56" s="38"/>
      <c r="AT56" s="33">
        <f t="shared" si="19"/>
        <v>3</v>
      </c>
      <c r="AU56" s="34">
        <f t="shared" si="20"/>
        <v>286.74</v>
      </c>
      <c r="AV56" s="29"/>
      <c r="AW56" s="36"/>
      <c r="AX56" s="30">
        <f t="shared" si="21"/>
        <v>3</v>
      </c>
      <c r="AY56" s="32">
        <f t="shared" si="22"/>
        <v>286.74</v>
      </c>
      <c r="AZ56" s="29"/>
      <c r="BA56" s="29"/>
      <c r="BB56" s="30">
        <f t="shared" si="23"/>
        <v>3</v>
      </c>
      <c r="BC56" s="32">
        <f t="shared" si="24"/>
        <v>286.74</v>
      </c>
    </row>
    <row r="57" spans="1:55" s="1" customFormat="1" x14ac:dyDescent="0.25">
      <c r="A57" s="23">
        <v>45672</v>
      </c>
      <c r="B57" s="24" t="s">
        <v>24</v>
      </c>
      <c r="C57" s="25" t="s">
        <v>53</v>
      </c>
      <c r="D57" s="26" t="s">
        <v>31</v>
      </c>
      <c r="E57" s="27">
        <v>38</v>
      </c>
      <c r="F57" s="28">
        <v>158.54</v>
      </c>
      <c r="G57" s="28">
        <f t="shared" si="26"/>
        <v>6024.5199999999995</v>
      </c>
      <c r="H57" s="29"/>
      <c r="I57" s="29"/>
      <c r="J57" s="30">
        <f t="shared" si="1"/>
        <v>38</v>
      </c>
      <c r="K57" s="31">
        <f t="shared" si="2"/>
        <v>6024.5199999999995</v>
      </c>
      <c r="L57" s="29"/>
      <c r="M57" s="29"/>
      <c r="N57" s="30">
        <f t="shared" si="3"/>
        <v>38</v>
      </c>
      <c r="O57" s="32">
        <f t="shared" si="4"/>
        <v>6024.5199999999995</v>
      </c>
      <c r="P57" s="29"/>
      <c r="Q57" s="29">
        <v>4</v>
      </c>
      <c r="R57" s="30">
        <f t="shared" si="5"/>
        <v>34</v>
      </c>
      <c r="S57" s="32">
        <f t="shared" si="6"/>
        <v>5390.36</v>
      </c>
      <c r="T57" s="29"/>
      <c r="U57" s="29"/>
      <c r="V57" s="33">
        <f t="shared" si="7"/>
        <v>34</v>
      </c>
      <c r="W57" s="34">
        <f t="shared" si="8"/>
        <v>5390.36</v>
      </c>
      <c r="X57" s="35"/>
      <c r="Y57" s="36"/>
      <c r="Z57" s="33">
        <f t="shared" si="9"/>
        <v>34</v>
      </c>
      <c r="AA57" s="34">
        <f t="shared" si="10"/>
        <v>5390.36</v>
      </c>
      <c r="AB57" s="37"/>
      <c r="AC57" s="37"/>
      <c r="AD57" s="33">
        <f t="shared" si="11"/>
        <v>34</v>
      </c>
      <c r="AE57" s="34">
        <f t="shared" si="12"/>
        <v>5390.36</v>
      </c>
      <c r="AF57" s="29"/>
      <c r="AG57" s="29"/>
      <c r="AH57" s="33">
        <f t="shared" si="13"/>
        <v>34</v>
      </c>
      <c r="AI57" s="34">
        <f t="shared" si="14"/>
        <v>5390.36</v>
      </c>
      <c r="AJ57" s="29"/>
      <c r="AK57" s="29"/>
      <c r="AL57" s="33">
        <f t="shared" si="15"/>
        <v>34</v>
      </c>
      <c r="AM57" s="34">
        <f t="shared" si="16"/>
        <v>5390.36</v>
      </c>
      <c r="AN57" s="29"/>
      <c r="AO57" s="29"/>
      <c r="AP57" s="33">
        <f t="shared" si="17"/>
        <v>34</v>
      </c>
      <c r="AQ57" s="34">
        <f t="shared" si="18"/>
        <v>5390.36</v>
      </c>
      <c r="AR57" s="29"/>
      <c r="AS57" s="38"/>
      <c r="AT57" s="33">
        <f t="shared" si="19"/>
        <v>34</v>
      </c>
      <c r="AU57" s="34">
        <f t="shared" si="20"/>
        <v>5390.36</v>
      </c>
      <c r="AV57" s="29"/>
      <c r="AW57" s="36"/>
      <c r="AX57" s="30">
        <f t="shared" si="21"/>
        <v>34</v>
      </c>
      <c r="AY57" s="32">
        <f t="shared" si="22"/>
        <v>5390.36</v>
      </c>
      <c r="AZ57" s="29"/>
      <c r="BA57" s="29"/>
      <c r="BB57" s="30">
        <f t="shared" si="23"/>
        <v>34</v>
      </c>
      <c r="BC57" s="32">
        <f t="shared" si="24"/>
        <v>5390.36</v>
      </c>
    </row>
    <row r="58" spans="1:55" s="1" customFormat="1" x14ac:dyDescent="0.25">
      <c r="A58" s="23">
        <v>45672</v>
      </c>
      <c r="B58" s="24" t="s">
        <v>24</v>
      </c>
      <c r="C58" s="25" t="s">
        <v>54</v>
      </c>
      <c r="D58" s="26" t="s">
        <v>31</v>
      </c>
      <c r="E58" s="27">
        <v>2880</v>
      </c>
      <c r="F58" s="28">
        <v>5.52</v>
      </c>
      <c r="G58" s="28">
        <f t="shared" si="26"/>
        <v>15897.599999999999</v>
      </c>
      <c r="H58" s="29"/>
      <c r="I58" s="29"/>
      <c r="J58" s="30">
        <f t="shared" si="1"/>
        <v>2880</v>
      </c>
      <c r="K58" s="31">
        <f t="shared" si="2"/>
        <v>15897.599999999999</v>
      </c>
      <c r="L58" s="29"/>
      <c r="M58" s="29">
        <v>30</v>
      </c>
      <c r="N58" s="30">
        <f t="shared" si="3"/>
        <v>2850</v>
      </c>
      <c r="O58" s="32">
        <f t="shared" si="4"/>
        <v>15731.999999999998</v>
      </c>
      <c r="P58" s="29"/>
      <c r="Q58" s="29">
        <v>32</v>
      </c>
      <c r="R58" s="30">
        <f t="shared" si="5"/>
        <v>2818</v>
      </c>
      <c r="S58" s="32">
        <f t="shared" si="6"/>
        <v>15555.359999999999</v>
      </c>
      <c r="T58" s="29"/>
      <c r="U58" s="29"/>
      <c r="V58" s="33">
        <f t="shared" si="7"/>
        <v>2818</v>
      </c>
      <c r="W58" s="34">
        <f t="shared" si="8"/>
        <v>15555.359999999999</v>
      </c>
      <c r="X58" s="35"/>
      <c r="Y58" s="36"/>
      <c r="Z58" s="33">
        <f t="shared" si="9"/>
        <v>2818</v>
      </c>
      <c r="AA58" s="34">
        <f t="shared" si="10"/>
        <v>15555.359999999999</v>
      </c>
      <c r="AB58" s="37"/>
      <c r="AC58" s="37"/>
      <c r="AD58" s="33">
        <f t="shared" si="11"/>
        <v>2818</v>
      </c>
      <c r="AE58" s="34">
        <f t="shared" si="12"/>
        <v>15555.359999999999</v>
      </c>
      <c r="AF58" s="29"/>
      <c r="AG58" s="29"/>
      <c r="AH58" s="33">
        <f t="shared" si="13"/>
        <v>2818</v>
      </c>
      <c r="AI58" s="34">
        <f t="shared" si="14"/>
        <v>15555.359999999999</v>
      </c>
      <c r="AJ58" s="29"/>
      <c r="AK58" s="29"/>
      <c r="AL58" s="33">
        <f t="shared" si="15"/>
        <v>2818</v>
      </c>
      <c r="AM58" s="34">
        <f t="shared" si="16"/>
        <v>15555.359999999999</v>
      </c>
      <c r="AN58" s="29"/>
      <c r="AO58" s="29"/>
      <c r="AP58" s="33">
        <f t="shared" si="17"/>
        <v>2818</v>
      </c>
      <c r="AQ58" s="34">
        <f t="shared" si="18"/>
        <v>15555.359999999999</v>
      </c>
      <c r="AR58" s="29"/>
      <c r="AS58" s="38"/>
      <c r="AT58" s="33">
        <f t="shared" si="19"/>
        <v>2818</v>
      </c>
      <c r="AU58" s="34">
        <f t="shared" si="20"/>
        <v>15555.359999999999</v>
      </c>
      <c r="AV58" s="29"/>
      <c r="AW58" s="36"/>
      <c r="AX58" s="30">
        <f t="shared" si="21"/>
        <v>2818</v>
      </c>
      <c r="AY58" s="32">
        <f t="shared" si="22"/>
        <v>15555.359999999999</v>
      </c>
      <c r="AZ58" s="29"/>
      <c r="BA58" s="29"/>
      <c r="BB58" s="30">
        <f t="shared" si="23"/>
        <v>2818</v>
      </c>
      <c r="BC58" s="32">
        <f t="shared" si="24"/>
        <v>15555.359999999999</v>
      </c>
    </row>
    <row r="59" spans="1:55" s="1" customFormat="1" x14ac:dyDescent="0.25">
      <c r="A59" s="23">
        <v>45672</v>
      </c>
      <c r="B59" s="24" t="s">
        <v>24</v>
      </c>
      <c r="C59" s="25" t="s">
        <v>55</v>
      </c>
      <c r="D59" s="26" t="s">
        <v>31</v>
      </c>
      <c r="E59" s="27">
        <v>2888</v>
      </c>
      <c r="F59" s="28">
        <v>10.71</v>
      </c>
      <c r="G59" s="28">
        <f t="shared" si="26"/>
        <v>30930.480000000003</v>
      </c>
      <c r="H59" s="29"/>
      <c r="I59" s="29">
        <v>30</v>
      </c>
      <c r="J59" s="30">
        <f t="shared" si="1"/>
        <v>2858</v>
      </c>
      <c r="K59" s="31">
        <f t="shared" si="2"/>
        <v>30609.180000000004</v>
      </c>
      <c r="L59" s="29"/>
      <c r="M59" s="29">
        <v>45</v>
      </c>
      <c r="N59" s="30">
        <f t="shared" si="3"/>
        <v>2813</v>
      </c>
      <c r="O59" s="32">
        <f t="shared" si="4"/>
        <v>30127.230000000003</v>
      </c>
      <c r="P59" s="29"/>
      <c r="Q59" s="29">
        <v>28</v>
      </c>
      <c r="R59" s="30">
        <f t="shared" si="5"/>
        <v>2785</v>
      </c>
      <c r="S59" s="32">
        <f t="shared" si="6"/>
        <v>29827.350000000002</v>
      </c>
      <c r="T59" s="29"/>
      <c r="U59" s="29"/>
      <c r="V59" s="33">
        <f t="shared" si="7"/>
        <v>2785</v>
      </c>
      <c r="W59" s="34">
        <f t="shared" si="8"/>
        <v>29827.350000000002</v>
      </c>
      <c r="X59" s="35"/>
      <c r="Y59" s="36"/>
      <c r="Z59" s="33">
        <f t="shared" si="9"/>
        <v>2785</v>
      </c>
      <c r="AA59" s="34">
        <f t="shared" si="10"/>
        <v>29827.350000000002</v>
      </c>
      <c r="AB59" s="37"/>
      <c r="AC59" s="37"/>
      <c r="AD59" s="33">
        <f t="shared" si="11"/>
        <v>2785</v>
      </c>
      <c r="AE59" s="34">
        <f t="shared" si="12"/>
        <v>29827.350000000002</v>
      </c>
      <c r="AF59" s="29"/>
      <c r="AG59" s="29"/>
      <c r="AH59" s="33">
        <f t="shared" si="13"/>
        <v>2785</v>
      </c>
      <c r="AI59" s="34">
        <f t="shared" si="14"/>
        <v>29827.350000000002</v>
      </c>
      <c r="AJ59" s="29"/>
      <c r="AK59" s="29"/>
      <c r="AL59" s="33">
        <f t="shared" si="15"/>
        <v>2785</v>
      </c>
      <c r="AM59" s="34">
        <f t="shared" si="16"/>
        <v>29827.350000000002</v>
      </c>
      <c r="AN59" s="29"/>
      <c r="AO59" s="29"/>
      <c r="AP59" s="33">
        <f t="shared" si="17"/>
        <v>2785</v>
      </c>
      <c r="AQ59" s="34">
        <f t="shared" si="18"/>
        <v>29827.350000000002</v>
      </c>
      <c r="AR59" s="29"/>
      <c r="AS59" s="38"/>
      <c r="AT59" s="33">
        <f t="shared" si="19"/>
        <v>2785</v>
      </c>
      <c r="AU59" s="34">
        <f t="shared" si="20"/>
        <v>29827.350000000002</v>
      </c>
      <c r="AV59" s="29"/>
      <c r="AW59" s="36"/>
      <c r="AX59" s="30">
        <f t="shared" si="21"/>
        <v>2785</v>
      </c>
      <c r="AY59" s="32">
        <f t="shared" si="22"/>
        <v>29827.350000000002</v>
      </c>
      <c r="AZ59" s="29"/>
      <c r="BA59" s="29"/>
      <c r="BB59" s="30">
        <f t="shared" si="23"/>
        <v>2785</v>
      </c>
      <c r="BC59" s="32">
        <f t="shared" si="24"/>
        <v>29827.350000000002</v>
      </c>
    </row>
    <row r="60" spans="1:55" s="1" customFormat="1" x14ac:dyDescent="0.25">
      <c r="A60" s="23">
        <v>45862</v>
      </c>
      <c r="B60" s="24" t="s">
        <v>24</v>
      </c>
      <c r="C60" s="25" t="s">
        <v>56</v>
      </c>
      <c r="D60" s="26" t="s">
        <v>31</v>
      </c>
      <c r="E60" s="27">
        <v>15</v>
      </c>
      <c r="F60" s="28">
        <v>51.63</v>
      </c>
      <c r="G60" s="28">
        <f t="shared" si="26"/>
        <v>774.45</v>
      </c>
      <c r="H60" s="29"/>
      <c r="I60" s="29"/>
      <c r="J60" s="30">
        <f t="shared" si="1"/>
        <v>15</v>
      </c>
      <c r="K60" s="31">
        <f t="shared" si="2"/>
        <v>774.45</v>
      </c>
      <c r="L60" s="29"/>
      <c r="M60" s="29">
        <v>3</v>
      </c>
      <c r="N60" s="30">
        <f t="shared" si="3"/>
        <v>12</v>
      </c>
      <c r="O60" s="32">
        <f t="shared" si="4"/>
        <v>619.56000000000006</v>
      </c>
      <c r="P60" s="29"/>
      <c r="Q60" s="29"/>
      <c r="R60" s="30">
        <f t="shared" si="5"/>
        <v>12</v>
      </c>
      <c r="S60" s="32">
        <f t="shared" si="6"/>
        <v>619.56000000000006</v>
      </c>
      <c r="T60" s="29"/>
      <c r="U60" s="29"/>
      <c r="V60" s="33">
        <f t="shared" si="7"/>
        <v>12</v>
      </c>
      <c r="W60" s="34">
        <f t="shared" si="8"/>
        <v>619.56000000000006</v>
      </c>
      <c r="X60" s="35"/>
      <c r="Y60" s="36"/>
      <c r="Z60" s="33">
        <f t="shared" si="9"/>
        <v>12</v>
      </c>
      <c r="AA60" s="34">
        <f t="shared" si="10"/>
        <v>619.56000000000006</v>
      </c>
      <c r="AB60" s="37"/>
      <c r="AC60" s="37"/>
      <c r="AD60" s="33">
        <f t="shared" si="11"/>
        <v>12</v>
      </c>
      <c r="AE60" s="34">
        <f t="shared" si="12"/>
        <v>619.56000000000006</v>
      </c>
      <c r="AF60" s="29"/>
      <c r="AG60" s="29"/>
      <c r="AH60" s="33">
        <f t="shared" si="13"/>
        <v>12</v>
      </c>
      <c r="AI60" s="34">
        <f t="shared" si="14"/>
        <v>619.56000000000006</v>
      </c>
      <c r="AJ60" s="29"/>
      <c r="AK60" s="29"/>
      <c r="AL60" s="33">
        <f t="shared" si="15"/>
        <v>12</v>
      </c>
      <c r="AM60" s="34">
        <f t="shared" si="16"/>
        <v>619.56000000000006</v>
      </c>
      <c r="AN60" s="29"/>
      <c r="AO60" s="29"/>
      <c r="AP60" s="33">
        <f t="shared" si="17"/>
        <v>12</v>
      </c>
      <c r="AQ60" s="34">
        <f t="shared" si="18"/>
        <v>619.56000000000006</v>
      </c>
      <c r="AR60" s="29"/>
      <c r="AS60" s="38"/>
      <c r="AT60" s="33">
        <f t="shared" si="19"/>
        <v>12</v>
      </c>
      <c r="AU60" s="34">
        <f t="shared" si="20"/>
        <v>619.56000000000006</v>
      </c>
      <c r="AV60" s="29"/>
      <c r="AW60" s="36"/>
      <c r="AX60" s="30">
        <f t="shared" si="21"/>
        <v>12</v>
      </c>
      <c r="AY60" s="32">
        <f t="shared" si="22"/>
        <v>619.56000000000006</v>
      </c>
      <c r="AZ60" s="29"/>
      <c r="BA60" s="29"/>
      <c r="BB60" s="30">
        <f t="shared" si="23"/>
        <v>12</v>
      </c>
      <c r="BC60" s="32">
        <f t="shared" si="24"/>
        <v>619.56000000000006</v>
      </c>
    </row>
    <row r="61" spans="1:55" s="1" customFormat="1" x14ac:dyDescent="0.25">
      <c r="A61" s="23">
        <v>45672</v>
      </c>
      <c r="B61" s="24" t="s">
        <v>24</v>
      </c>
      <c r="C61" s="25" t="s">
        <v>56</v>
      </c>
      <c r="D61" s="26" t="s">
        <v>31</v>
      </c>
      <c r="E61" s="27">
        <v>10</v>
      </c>
      <c r="F61" s="28">
        <v>103.32</v>
      </c>
      <c r="G61" s="28">
        <f t="shared" si="26"/>
        <v>1033.1999999999998</v>
      </c>
      <c r="H61" s="29"/>
      <c r="I61" s="29"/>
      <c r="J61" s="30">
        <f t="shared" si="1"/>
        <v>10</v>
      </c>
      <c r="K61" s="31">
        <f t="shared" si="2"/>
        <v>1033.1999999999998</v>
      </c>
      <c r="L61" s="29"/>
      <c r="M61" s="29"/>
      <c r="N61" s="30">
        <f t="shared" si="3"/>
        <v>10</v>
      </c>
      <c r="O61" s="32">
        <f t="shared" si="4"/>
        <v>1033.1999999999998</v>
      </c>
      <c r="P61" s="29"/>
      <c r="Q61" s="29"/>
      <c r="R61" s="30">
        <f t="shared" si="5"/>
        <v>10</v>
      </c>
      <c r="S61" s="32">
        <f t="shared" si="6"/>
        <v>1033.1999999999998</v>
      </c>
      <c r="T61" s="29"/>
      <c r="U61" s="29"/>
      <c r="V61" s="33">
        <f t="shared" si="7"/>
        <v>10</v>
      </c>
      <c r="W61" s="34">
        <f t="shared" si="8"/>
        <v>1033.1999999999998</v>
      </c>
      <c r="X61" s="35"/>
      <c r="Y61" s="36"/>
      <c r="Z61" s="33">
        <f t="shared" si="9"/>
        <v>10</v>
      </c>
      <c r="AA61" s="34">
        <f t="shared" si="10"/>
        <v>1033.1999999999998</v>
      </c>
      <c r="AB61" s="37"/>
      <c r="AC61" s="37"/>
      <c r="AD61" s="33">
        <f t="shared" si="11"/>
        <v>10</v>
      </c>
      <c r="AE61" s="34">
        <f t="shared" si="12"/>
        <v>1033.1999999999998</v>
      </c>
      <c r="AF61" s="29"/>
      <c r="AG61" s="29"/>
      <c r="AH61" s="33">
        <f t="shared" si="13"/>
        <v>10</v>
      </c>
      <c r="AI61" s="34">
        <f t="shared" si="14"/>
        <v>1033.1999999999998</v>
      </c>
      <c r="AJ61" s="29"/>
      <c r="AK61" s="29"/>
      <c r="AL61" s="33">
        <f t="shared" si="15"/>
        <v>10</v>
      </c>
      <c r="AM61" s="34">
        <f t="shared" si="16"/>
        <v>1033.1999999999998</v>
      </c>
      <c r="AN61" s="29"/>
      <c r="AO61" s="29"/>
      <c r="AP61" s="33">
        <f t="shared" si="17"/>
        <v>10</v>
      </c>
      <c r="AQ61" s="34">
        <f t="shared" si="18"/>
        <v>1033.1999999999998</v>
      </c>
      <c r="AR61" s="29"/>
      <c r="AS61" s="38"/>
      <c r="AT61" s="33">
        <f t="shared" si="19"/>
        <v>10</v>
      </c>
      <c r="AU61" s="34">
        <f t="shared" si="20"/>
        <v>1033.1999999999998</v>
      </c>
      <c r="AV61" s="29"/>
      <c r="AW61" s="36"/>
      <c r="AX61" s="30">
        <f t="shared" si="21"/>
        <v>10</v>
      </c>
      <c r="AY61" s="32">
        <f t="shared" si="22"/>
        <v>1033.1999999999998</v>
      </c>
      <c r="AZ61" s="29"/>
      <c r="BA61" s="29"/>
      <c r="BB61" s="30">
        <f t="shared" si="23"/>
        <v>10</v>
      </c>
      <c r="BC61" s="32">
        <f t="shared" si="24"/>
        <v>1033.1999999999998</v>
      </c>
    </row>
    <row r="62" spans="1:55" s="1" customFormat="1" x14ac:dyDescent="0.25">
      <c r="A62" s="23" t="s">
        <v>32</v>
      </c>
      <c r="B62" s="24" t="s">
        <v>24</v>
      </c>
      <c r="C62" s="25" t="s">
        <v>53</v>
      </c>
      <c r="D62" s="26" t="s">
        <v>31</v>
      </c>
      <c r="E62" s="27">
        <v>28</v>
      </c>
      <c r="F62" s="28">
        <v>102.2</v>
      </c>
      <c r="G62" s="28">
        <f t="shared" si="26"/>
        <v>2861.6</v>
      </c>
      <c r="H62" s="29"/>
      <c r="I62" s="29"/>
      <c r="J62" s="30">
        <f t="shared" si="1"/>
        <v>28</v>
      </c>
      <c r="K62" s="31">
        <f t="shared" si="2"/>
        <v>2861.6</v>
      </c>
      <c r="L62" s="29"/>
      <c r="M62" s="29"/>
      <c r="N62" s="30">
        <f t="shared" si="3"/>
        <v>28</v>
      </c>
      <c r="O62" s="32">
        <f t="shared" si="4"/>
        <v>2861.6</v>
      </c>
      <c r="P62" s="29"/>
      <c r="Q62" s="29"/>
      <c r="R62" s="30">
        <f t="shared" si="5"/>
        <v>28</v>
      </c>
      <c r="S62" s="32">
        <f t="shared" si="6"/>
        <v>2861.6</v>
      </c>
      <c r="T62" s="29"/>
      <c r="U62" s="29"/>
      <c r="V62" s="33">
        <f t="shared" si="7"/>
        <v>28</v>
      </c>
      <c r="W62" s="34">
        <f t="shared" si="8"/>
        <v>2861.6</v>
      </c>
      <c r="X62" s="35"/>
      <c r="Y62" s="36"/>
      <c r="Z62" s="33">
        <f t="shared" si="9"/>
        <v>28</v>
      </c>
      <c r="AA62" s="34">
        <f t="shared" si="10"/>
        <v>2861.6</v>
      </c>
      <c r="AB62" s="37"/>
      <c r="AC62" s="37"/>
      <c r="AD62" s="33">
        <f t="shared" si="11"/>
        <v>28</v>
      </c>
      <c r="AE62" s="34">
        <f t="shared" si="12"/>
        <v>2861.6</v>
      </c>
      <c r="AF62" s="29"/>
      <c r="AG62" s="29"/>
      <c r="AH62" s="33">
        <f t="shared" si="13"/>
        <v>28</v>
      </c>
      <c r="AI62" s="34">
        <f t="shared" si="14"/>
        <v>2861.6</v>
      </c>
      <c r="AJ62" s="29"/>
      <c r="AK62" s="29"/>
      <c r="AL62" s="33">
        <f t="shared" si="15"/>
        <v>28</v>
      </c>
      <c r="AM62" s="34">
        <f t="shared" si="16"/>
        <v>2861.6</v>
      </c>
      <c r="AN62" s="29"/>
      <c r="AO62" s="29"/>
      <c r="AP62" s="33">
        <f t="shared" si="17"/>
        <v>28</v>
      </c>
      <c r="AQ62" s="34">
        <f t="shared" si="18"/>
        <v>2861.6</v>
      </c>
      <c r="AR62" s="29"/>
      <c r="AS62" s="38"/>
      <c r="AT62" s="33">
        <f t="shared" si="19"/>
        <v>28</v>
      </c>
      <c r="AU62" s="34">
        <f t="shared" si="20"/>
        <v>2861.6</v>
      </c>
      <c r="AV62" s="29"/>
      <c r="AW62" s="36"/>
      <c r="AX62" s="30">
        <f t="shared" si="21"/>
        <v>28</v>
      </c>
      <c r="AY62" s="32">
        <f t="shared" si="22"/>
        <v>2861.6</v>
      </c>
      <c r="AZ62" s="29"/>
      <c r="BA62" s="29"/>
      <c r="BB62" s="30">
        <f t="shared" si="23"/>
        <v>28</v>
      </c>
      <c r="BC62" s="32">
        <f t="shared" si="24"/>
        <v>2861.6</v>
      </c>
    </row>
    <row r="63" spans="1:55" s="1" customFormat="1" x14ac:dyDescent="0.25">
      <c r="A63" s="23" t="s">
        <v>29</v>
      </c>
      <c r="B63" s="24" t="s">
        <v>57</v>
      </c>
      <c r="C63" s="25" t="s">
        <v>58</v>
      </c>
      <c r="D63" s="26" t="s">
        <v>26</v>
      </c>
      <c r="E63" s="27">
        <v>30</v>
      </c>
      <c r="F63" s="28">
        <v>206</v>
      </c>
      <c r="G63" s="28">
        <f t="shared" si="26"/>
        <v>6180</v>
      </c>
      <c r="H63" s="29"/>
      <c r="I63" s="29"/>
      <c r="J63" s="30">
        <f t="shared" si="1"/>
        <v>30</v>
      </c>
      <c r="K63" s="31">
        <f t="shared" si="2"/>
        <v>6180</v>
      </c>
      <c r="L63" s="29"/>
      <c r="M63" s="29">
        <v>5</v>
      </c>
      <c r="N63" s="30">
        <f t="shared" si="3"/>
        <v>25</v>
      </c>
      <c r="O63" s="32">
        <f t="shared" si="4"/>
        <v>5150</v>
      </c>
      <c r="P63" s="29"/>
      <c r="Q63" s="29"/>
      <c r="R63" s="30">
        <f t="shared" si="5"/>
        <v>25</v>
      </c>
      <c r="S63" s="32">
        <f t="shared" si="6"/>
        <v>5150</v>
      </c>
      <c r="T63" s="29"/>
      <c r="U63" s="29"/>
      <c r="V63" s="33">
        <f t="shared" si="7"/>
        <v>25</v>
      </c>
      <c r="W63" s="34">
        <f t="shared" si="8"/>
        <v>5150</v>
      </c>
      <c r="X63" s="35"/>
      <c r="Y63" s="36"/>
      <c r="Z63" s="33">
        <f t="shared" si="9"/>
        <v>25</v>
      </c>
      <c r="AA63" s="34">
        <f t="shared" si="10"/>
        <v>5150</v>
      </c>
      <c r="AB63" s="37"/>
      <c r="AC63" s="37"/>
      <c r="AD63" s="33">
        <f t="shared" si="11"/>
        <v>25</v>
      </c>
      <c r="AE63" s="34">
        <f t="shared" si="12"/>
        <v>5150</v>
      </c>
      <c r="AF63" s="29"/>
      <c r="AG63" s="29"/>
      <c r="AH63" s="33">
        <f t="shared" si="13"/>
        <v>25</v>
      </c>
      <c r="AI63" s="34">
        <f t="shared" si="14"/>
        <v>5150</v>
      </c>
      <c r="AJ63" s="29"/>
      <c r="AK63" s="29"/>
      <c r="AL63" s="33">
        <f t="shared" si="15"/>
        <v>25</v>
      </c>
      <c r="AM63" s="34">
        <f t="shared" si="16"/>
        <v>5150</v>
      </c>
      <c r="AN63" s="29"/>
      <c r="AO63" s="29"/>
      <c r="AP63" s="33">
        <f t="shared" si="17"/>
        <v>25</v>
      </c>
      <c r="AQ63" s="34">
        <f t="shared" si="18"/>
        <v>5150</v>
      </c>
      <c r="AR63" s="29"/>
      <c r="AS63" s="38"/>
      <c r="AT63" s="33">
        <f t="shared" si="19"/>
        <v>25</v>
      </c>
      <c r="AU63" s="34">
        <f t="shared" si="20"/>
        <v>5150</v>
      </c>
      <c r="AV63" s="29"/>
      <c r="AW63" s="36"/>
      <c r="AX63" s="30">
        <f t="shared" si="21"/>
        <v>25</v>
      </c>
      <c r="AY63" s="32">
        <f t="shared" si="22"/>
        <v>5150</v>
      </c>
      <c r="AZ63" s="29"/>
      <c r="BA63" s="29"/>
      <c r="BB63" s="30">
        <f t="shared" si="23"/>
        <v>25</v>
      </c>
      <c r="BC63" s="32">
        <f t="shared" si="24"/>
        <v>5150</v>
      </c>
    </row>
    <row r="64" spans="1:55" s="1" customFormat="1" x14ac:dyDescent="0.25">
      <c r="A64" s="23">
        <v>44285</v>
      </c>
      <c r="B64" s="24" t="s">
        <v>57</v>
      </c>
      <c r="C64" s="25" t="s">
        <v>59</v>
      </c>
      <c r="D64" s="26" t="s">
        <v>26</v>
      </c>
      <c r="E64" s="27">
        <v>50</v>
      </c>
      <c r="F64" s="28">
        <v>29.81</v>
      </c>
      <c r="G64" s="28">
        <f t="shared" si="26"/>
        <v>1490.5</v>
      </c>
      <c r="H64" s="29"/>
      <c r="I64" s="29"/>
      <c r="J64" s="30">
        <f t="shared" si="1"/>
        <v>50</v>
      </c>
      <c r="K64" s="31">
        <f t="shared" si="2"/>
        <v>1490.5</v>
      </c>
      <c r="L64" s="29"/>
      <c r="M64" s="29"/>
      <c r="N64" s="30">
        <f t="shared" si="3"/>
        <v>50</v>
      </c>
      <c r="O64" s="32">
        <f t="shared" si="4"/>
        <v>1490.5</v>
      </c>
      <c r="P64" s="29"/>
      <c r="Q64" s="29"/>
      <c r="R64" s="30">
        <f t="shared" si="5"/>
        <v>50</v>
      </c>
      <c r="S64" s="32">
        <f t="shared" si="6"/>
        <v>1490.5</v>
      </c>
      <c r="T64" s="29"/>
      <c r="U64" s="29"/>
      <c r="V64" s="33">
        <f t="shared" si="7"/>
        <v>50</v>
      </c>
      <c r="W64" s="34">
        <f t="shared" si="8"/>
        <v>1490.5</v>
      </c>
      <c r="X64" s="35"/>
      <c r="Y64" s="36"/>
      <c r="Z64" s="33">
        <f t="shared" si="9"/>
        <v>50</v>
      </c>
      <c r="AA64" s="34">
        <f t="shared" si="10"/>
        <v>1490.5</v>
      </c>
      <c r="AB64" s="37"/>
      <c r="AC64" s="37"/>
      <c r="AD64" s="33">
        <f t="shared" si="11"/>
        <v>50</v>
      </c>
      <c r="AE64" s="34">
        <f t="shared" si="12"/>
        <v>1490.5</v>
      </c>
      <c r="AF64" s="29"/>
      <c r="AG64" s="29"/>
      <c r="AH64" s="33">
        <f t="shared" si="13"/>
        <v>50</v>
      </c>
      <c r="AI64" s="34">
        <f t="shared" si="14"/>
        <v>1490.5</v>
      </c>
      <c r="AJ64" s="29"/>
      <c r="AK64" s="29"/>
      <c r="AL64" s="33">
        <f t="shared" si="15"/>
        <v>50</v>
      </c>
      <c r="AM64" s="34">
        <f t="shared" si="16"/>
        <v>1490.5</v>
      </c>
      <c r="AN64" s="29"/>
      <c r="AO64" s="29"/>
      <c r="AP64" s="33">
        <f t="shared" si="17"/>
        <v>50</v>
      </c>
      <c r="AQ64" s="34">
        <f t="shared" si="18"/>
        <v>1490.5</v>
      </c>
      <c r="AR64" s="29"/>
      <c r="AS64" s="38"/>
      <c r="AT64" s="33">
        <f t="shared" si="19"/>
        <v>50</v>
      </c>
      <c r="AU64" s="34">
        <f t="shared" si="20"/>
        <v>1490.5</v>
      </c>
      <c r="AV64" s="29"/>
      <c r="AW64" s="36"/>
      <c r="AX64" s="30">
        <f t="shared" si="21"/>
        <v>50</v>
      </c>
      <c r="AY64" s="32">
        <f t="shared" si="22"/>
        <v>1490.5</v>
      </c>
      <c r="AZ64" s="29"/>
      <c r="BA64" s="29"/>
      <c r="BB64" s="30">
        <f t="shared" si="23"/>
        <v>50</v>
      </c>
      <c r="BC64" s="32">
        <f t="shared" si="24"/>
        <v>1490.5</v>
      </c>
    </row>
    <row r="65" spans="1:55" s="1" customFormat="1" ht="36" customHeight="1" x14ac:dyDescent="0.25">
      <c r="A65" s="23" t="s">
        <v>61</v>
      </c>
      <c r="B65" s="24" t="s">
        <v>24</v>
      </c>
      <c r="C65" s="25" t="s">
        <v>62</v>
      </c>
      <c r="D65" s="26" t="s">
        <v>26</v>
      </c>
      <c r="E65" s="27">
        <v>8</v>
      </c>
      <c r="F65" s="28">
        <v>814.2</v>
      </c>
      <c r="G65" s="28">
        <f t="shared" si="26"/>
        <v>6513.6</v>
      </c>
      <c r="H65" s="29"/>
      <c r="I65" s="29"/>
      <c r="J65" s="30">
        <f t="shared" si="1"/>
        <v>8</v>
      </c>
      <c r="K65" s="31">
        <f t="shared" si="2"/>
        <v>6513.6</v>
      </c>
      <c r="L65" s="29"/>
      <c r="M65" s="29"/>
      <c r="N65" s="30">
        <f t="shared" si="3"/>
        <v>8</v>
      </c>
      <c r="O65" s="32">
        <f t="shared" si="4"/>
        <v>6513.6</v>
      </c>
      <c r="P65" s="29"/>
      <c r="Q65" s="29"/>
      <c r="R65" s="30">
        <f t="shared" si="5"/>
        <v>8</v>
      </c>
      <c r="S65" s="32">
        <f t="shared" si="6"/>
        <v>6513.6</v>
      </c>
      <c r="T65" s="29"/>
      <c r="U65" s="29"/>
      <c r="V65" s="33">
        <f t="shared" si="7"/>
        <v>8</v>
      </c>
      <c r="W65" s="34">
        <f t="shared" si="8"/>
        <v>6513.6</v>
      </c>
      <c r="X65" s="35"/>
      <c r="Y65" s="36"/>
      <c r="Z65" s="33">
        <f t="shared" si="9"/>
        <v>8</v>
      </c>
      <c r="AA65" s="34">
        <f t="shared" si="10"/>
        <v>6513.6</v>
      </c>
      <c r="AB65" s="37"/>
      <c r="AC65" s="37"/>
      <c r="AD65" s="33">
        <f t="shared" si="11"/>
        <v>8</v>
      </c>
      <c r="AE65" s="34">
        <f t="shared" si="12"/>
        <v>6513.6</v>
      </c>
      <c r="AF65" s="29"/>
      <c r="AG65" s="29"/>
      <c r="AH65" s="33">
        <f t="shared" si="13"/>
        <v>8</v>
      </c>
      <c r="AI65" s="34">
        <f t="shared" si="14"/>
        <v>6513.6</v>
      </c>
      <c r="AJ65" s="29"/>
      <c r="AK65" s="29"/>
      <c r="AL65" s="33">
        <f t="shared" si="15"/>
        <v>8</v>
      </c>
      <c r="AM65" s="34">
        <f t="shared" si="16"/>
        <v>6513.6</v>
      </c>
      <c r="AN65" s="29"/>
      <c r="AO65" s="29"/>
      <c r="AP65" s="33">
        <f t="shared" si="17"/>
        <v>8</v>
      </c>
      <c r="AQ65" s="34">
        <f t="shared" si="18"/>
        <v>6513.6</v>
      </c>
      <c r="AR65" s="29"/>
      <c r="AS65" s="38"/>
      <c r="AT65" s="33">
        <f t="shared" si="19"/>
        <v>8</v>
      </c>
      <c r="AU65" s="34">
        <f t="shared" si="20"/>
        <v>6513.6</v>
      </c>
      <c r="AV65" s="29"/>
      <c r="AW65" s="36"/>
      <c r="AX65" s="30">
        <f t="shared" si="21"/>
        <v>8</v>
      </c>
      <c r="AY65" s="32">
        <f t="shared" si="22"/>
        <v>6513.6</v>
      </c>
      <c r="AZ65" s="29"/>
      <c r="BA65" s="29"/>
      <c r="BB65" s="30">
        <f t="shared" si="23"/>
        <v>8</v>
      </c>
      <c r="BC65" s="32">
        <f t="shared" si="24"/>
        <v>6513.6</v>
      </c>
    </row>
    <row r="66" spans="1:55" s="1" customFormat="1" ht="36" customHeight="1" x14ac:dyDescent="0.25">
      <c r="A66" s="23" t="s">
        <v>61</v>
      </c>
      <c r="B66" s="24" t="s">
        <v>24</v>
      </c>
      <c r="C66" s="25" t="s">
        <v>63</v>
      </c>
      <c r="D66" s="26" t="s">
        <v>26</v>
      </c>
      <c r="E66" s="27">
        <v>10</v>
      </c>
      <c r="F66" s="28">
        <v>814.2</v>
      </c>
      <c r="G66" s="28">
        <f t="shared" si="26"/>
        <v>8142</v>
      </c>
      <c r="H66" s="29"/>
      <c r="I66" s="29"/>
      <c r="J66" s="30">
        <f t="shared" si="1"/>
        <v>10</v>
      </c>
      <c r="K66" s="31">
        <f t="shared" si="2"/>
        <v>8142</v>
      </c>
      <c r="L66" s="29"/>
      <c r="M66" s="29"/>
      <c r="N66" s="30">
        <f t="shared" si="3"/>
        <v>10</v>
      </c>
      <c r="O66" s="32">
        <f t="shared" si="4"/>
        <v>8142</v>
      </c>
      <c r="P66" s="29"/>
      <c r="Q66" s="29"/>
      <c r="R66" s="30">
        <f t="shared" si="5"/>
        <v>10</v>
      </c>
      <c r="S66" s="32">
        <f t="shared" si="6"/>
        <v>8142</v>
      </c>
      <c r="T66" s="29"/>
      <c r="U66" s="29"/>
      <c r="V66" s="33">
        <f t="shared" si="7"/>
        <v>10</v>
      </c>
      <c r="W66" s="34">
        <f t="shared" si="8"/>
        <v>8142</v>
      </c>
      <c r="X66" s="35"/>
      <c r="Y66" s="36"/>
      <c r="Z66" s="33">
        <f t="shared" si="9"/>
        <v>10</v>
      </c>
      <c r="AA66" s="34">
        <f t="shared" si="10"/>
        <v>8142</v>
      </c>
      <c r="AB66" s="37"/>
      <c r="AC66" s="37"/>
      <c r="AD66" s="33">
        <f t="shared" si="11"/>
        <v>10</v>
      </c>
      <c r="AE66" s="34">
        <f t="shared" si="12"/>
        <v>8142</v>
      </c>
      <c r="AF66" s="29"/>
      <c r="AG66" s="29"/>
      <c r="AH66" s="33">
        <f t="shared" si="13"/>
        <v>10</v>
      </c>
      <c r="AI66" s="34">
        <f t="shared" si="14"/>
        <v>8142</v>
      </c>
      <c r="AJ66" s="29"/>
      <c r="AK66" s="29"/>
      <c r="AL66" s="33">
        <f t="shared" si="15"/>
        <v>10</v>
      </c>
      <c r="AM66" s="34">
        <f t="shared" si="16"/>
        <v>8142</v>
      </c>
      <c r="AN66" s="29"/>
      <c r="AO66" s="29"/>
      <c r="AP66" s="33">
        <f t="shared" si="17"/>
        <v>10</v>
      </c>
      <c r="AQ66" s="34">
        <f t="shared" si="18"/>
        <v>8142</v>
      </c>
      <c r="AR66" s="29"/>
      <c r="AS66" s="38"/>
      <c r="AT66" s="33">
        <f t="shared" si="19"/>
        <v>10</v>
      </c>
      <c r="AU66" s="34">
        <f t="shared" si="20"/>
        <v>8142</v>
      </c>
      <c r="AV66" s="29"/>
      <c r="AW66" s="36"/>
      <c r="AX66" s="30">
        <f t="shared" si="21"/>
        <v>10</v>
      </c>
      <c r="AY66" s="32">
        <f t="shared" si="22"/>
        <v>8142</v>
      </c>
      <c r="AZ66" s="29"/>
      <c r="BA66" s="29"/>
      <c r="BB66" s="30">
        <f t="shared" si="23"/>
        <v>10</v>
      </c>
      <c r="BC66" s="32">
        <f t="shared" si="24"/>
        <v>8142</v>
      </c>
    </row>
    <row r="67" spans="1:55" s="1" customFormat="1" ht="42" customHeight="1" x14ac:dyDescent="0.25">
      <c r="A67" s="23">
        <v>44316</v>
      </c>
      <c r="B67" s="24" t="s">
        <v>64</v>
      </c>
      <c r="C67" s="25" t="s">
        <v>65</v>
      </c>
      <c r="D67" s="26" t="s">
        <v>26</v>
      </c>
      <c r="E67" s="27">
        <v>42</v>
      </c>
      <c r="F67" s="28">
        <v>814.2</v>
      </c>
      <c r="G67" s="28">
        <f t="shared" si="26"/>
        <v>34196.400000000001</v>
      </c>
      <c r="H67" s="29"/>
      <c r="I67" s="29"/>
      <c r="J67" s="30">
        <f t="shared" si="1"/>
        <v>42</v>
      </c>
      <c r="K67" s="31">
        <f t="shared" si="2"/>
        <v>34196.400000000001</v>
      </c>
      <c r="L67" s="29"/>
      <c r="M67" s="29"/>
      <c r="N67" s="30">
        <f t="shared" si="3"/>
        <v>42</v>
      </c>
      <c r="O67" s="32">
        <f t="shared" si="4"/>
        <v>34196.400000000001</v>
      </c>
      <c r="P67" s="29"/>
      <c r="Q67" s="29"/>
      <c r="R67" s="30">
        <f t="shared" si="5"/>
        <v>42</v>
      </c>
      <c r="S67" s="32">
        <f t="shared" si="6"/>
        <v>34196.400000000001</v>
      </c>
      <c r="T67" s="29"/>
      <c r="U67" s="29"/>
      <c r="V67" s="33">
        <f t="shared" si="7"/>
        <v>42</v>
      </c>
      <c r="W67" s="34">
        <f t="shared" si="8"/>
        <v>34196.400000000001</v>
      </c>
      <c r="X67" s="35"/>
      <c r="Y67" s="36"/>
      <c r="Z67" s="33">
        <f t="shared" si="9"/>
        <v>42</v>
      </c>
      <c r="AA67" s="34">
        <f t="shared" si="10"/>
        <v>34196.400000000001</v>
      </c>
      <c r="AB67" s="37"/>
      <c r="AC67" s="37"/>
      <c r="AD67" s="33">
        <f t="shared" si="11"/>
        <v>42</v>
      </c>
      <c r="AE67" s="34">
        <f t="shared" si="12"/>
        <v>34196.400000000001</v>
      </c>
      <c r="AF67" s="29"/>
      <c r="AG67" s="29"/>
      <c r="AH67" s="33">
        <f t="shared" si="13"/>
        <v>42</v>
      </c>
      <c r="AI67" s="34">
        <f t="shared" si="14"/>
        <v>34196.400000000001</v>
      </c>
      <c r="AJ67" s="29"/>
      <c r="AK67" s="29"/>
      <c r="AL67" s="33">
        <f t="shared" si="15"/>
        <v>42</v>
      </c>
      <c r="AM67" s="34">
        <f t="shared" si="16"/>
        <v>34196.400000000001</v>
      </c>
      <c r="AN67" s="29"/>
      <c r="AO67" s="29"/>
      <c r="AP67" s="33">
        <f t="shared" si="17"/>
        <v>42</v>
      </c>
      <c r="AQ67" s="34">
        <f t="shared" si="18"/>
        <v>34196.400000000001</v>
      </c>
      <c r="AR67" s="29"/>
      <c r="AS67" s="38"/>
      <c r="AT67" s="33">
        <f t="shared" si="19"/>
        <v>42</v>
      </c>
      <c r="AU67" s="34">
        <f t="shared" si="20"/>
        <v>34196.400000000001</v>
      </c>
      <c r="AV67" s="29"/>
      <c r="AW67" s="36"/>
      <c r="AX67" s="30">
        <f t="shared" si="21"/>
        <v>42</v>
      </c>
      <c r="AY67" s="32">
        <f t="shared" si="22"/>
        <v>34196.400000000001</v>
      </c>
      <c r="AZ67" s="29"/>
      <c r="BA67" s="29"/>
      <c r="BB67" s="30">
        <f t="shared" si="23"/>
        <v>42</v>
      </c>
      <c r="BC67" s="32">
        <f t="shared" si="24"/>
        <v>34196.400000000001</v>
      </c>
    </row>
    <row r="68" spans="1:55" s="1" customFormat="1" ht="36" customHeight="1" x14ac:dyDescent="0.25">
      <c r="A68" s="23" t="s">
        <v>61</v>
      </c>
      <c r="B68" s="24" t="s">
        <v>24</v>
      </c>
      <c r="C68" s="25" t="s">
        <v>66</v>
      </c>
      <c r="D68" s="26" t="s">
        <v>26</v>
      </c>
      <c r="E68" s="27">
        <v>30</v>
      </c>
      <c r="F68" s="28">
        <v>814.2</v>
      </c>
      <c r="G68" s="28">
        <f t="shared" si="26"/>
        <v>24426</v>
      </c>
      <c r="H68" s="29"/>
      <c r="I68" s="29"/>
      <c r="J68" s="30">
        <f t="shared" si="1"/>
        <v>30</v>
      </c>
      <c r="K68" s="31">
        <f t="shared" si="2"/>
        <v>24426</v>
      </c>
      <c r="L68" s="29"/>
      <c r="M68" s="29"/>
      <c r="N68" s="30">
        <f t="shared" si="3"/>
        <v>30</v>
      </c>
      <c r="O68" s="32">
        <f t="shared" si="4"/>
        <v>24426</v>
      </c>
      <c r="P68" s="29"/>
      <c r="Q68" s="29"/>
      <c r="R68" s="30">
        <f t="shared" si="5"/>
        <v>30</v>
      </c>
      <c r="S68" s="32">
        <f t="shared" si="6"/>
        <v>24426</v>
      </c>
      <c r="T68" s="29"/>
      <c r="U68" s="29"/>
      <c r="V68" s="33">
        <f t="shared" si="7"/>
        <v>30</v>
      </c>
      <c r="W68" s="34">
        <f t="shared" si="8"/>
        <v>24426</v>
      </c>
      <c r="X68" s="35"/>
      <c r="Y68" s="36"/>
      <c r="Z68" s="33">
        <f t="shared" si="9"/>
        <v>30</v>
      </c>
      <c r="AA68" s="34">
        <f t="shared" si="10"/>
        <v>24426</v>
      </c>
      <c r="AB68" s="37"/>
      <c r="AC68" s="37"/>
      <c r="AD68" s="33">
        <f t="shared" si="11"/>
        <v>30</v>
      </c>
      <c r="AE68" s="34">
        <f t="shared" si="12"/>
        <v>24426</v>
      </c>
      <c r="AF68" s="29"/>
      <c r="AG68" s="29"/>
      <c r="AH68" s="33">
        <f t="shared" si="13"/>
        <v>30</v>
      </c>
      <c r="AI68" s="34">
        <f t="shared" si="14"/>
        <v>24426</v>
      </c>
      <c r="AJ68" s="29"/>
      <c r="AK68" s="29"/>
      <c r="AL68" s="33">
        <f t="shared" si="15"/>
        <v>30</v>
      </c>
      <c r="AM68" s="34">
        <f t="shared" si="16"/>
        <v>24426</v>
      </c>
      <c r="AN68" s="29"/>
      <c r="AO68" s="29"/>
      <c r="AP68" s="33">
        <f t="shared" si="17"/>
        <v>30</v>
      </c>
      <c r="AQ68" s="34">
        <f t="shared" si="18"/>
        <v>24426</v>
      </c>
      <c r="AR68" s="29"/>
      <c r="AS68" s="38"/>
      <c r="AT68" s="33">
        <f t="shared" si="19"/>
        <v>30</v>
      </c>
      <c r="AU68" s="34">
        <f t="shared" si="20"/>
        <v>24426</v>
      </c>
      <c r="AV68" s="29"/>
      <c r="AW68" s="36"/>
      <c r="AX68" s="30">
        <f t="shared" si="21"/>
        <v>30</v>
      </c>
      <c r="AY68" s="32">
        <f t="shared" si="22"/>
        <v>24426</v>
      </c>
      <c r="AZ68" s="29"/>
      <c r="BA68" s="29"/>
      <c r="BB68" s="30">
        <f t="shared" si="23"/>
        <v>30</v>
      </c>
      <c r="BC68" s="32">
        <f t="shared" si="24"/>
        <v>24426</v>
      </c>
    </row>
    <row r="69" spans="1:55" s="1" customFormat="1" ht="38.25" customHeight="1" x14ac:dyDescent="0.25">
      <c r="A69" s="23" t="s">
        <v>61</v>
      </c>
      <c r="B69" s="24" t="s">
        <v>24</v>
      </c>
      <c r="C69" s="25" t="s">
        <v>67</v>
      </c>
      <c r="D69" s="26" t="s">
        <v>26</v>
      </c>
      <c r="E69" s="27">
        <v>39</v>
      </c>
      <c r="F69" s="28">
        <v>814.2</v>
      </c>
      <c r="G69" s="28">
        <f t="shared" si="26"/>
        <v>31753.800000000003</v>
      </c>
      <c r="H69" s="29"/>
      <c r="I69" s="29"/>
      <c r="J69" s="30">
        <f t="shared" si="1"/>
        <v>39</v>
      </c>
      <c r="K69" s="31">
        <f t="shared" si="2"/>
        <v>31753.800000000003</v>
      </c>
      <c r="L69" s="29"/>
      <c r="M69" s="29"/>
      <c r="N69" s="30">
        <f t="shared" si="3"/>
        <v>39</v>
      </c>
      <c r="O69" s="32">
        <f t="shared" si="4"/>
        <v>31753.800000000003</v>
      </c>
      <c r="P69" s="29"/>
      <c r="Q69" s="29"/>
      <c r="R69" s="30">
        <f t="shared" si="5"/>
        <v>39</v>
      </c>
      <c r="S69" s="32">
        <f t="shared" si="6"/>
        <v>31753.800000000003</v>
      </c>
      <c r="T69" s="29"/>
      <c r="U69" s="29"/>
      <c r="V69" s="33">
        <f t="shared" si="7"/>
        <v>39</v>
      </c>
      <c r="W69" s="34">
        <f t="shared" si="8"/>
        <v>31753.800000000003</v>
      </c>
      <c r="X69" s="35"/>
      <c r="Y69" s="36"/>
      <c r="Z69" s="33">
        <f t="shared" si="9"/>
        <v>39</v>
      </c>
      <c r="AA69" s="34">
        <f t="shared" si="10"/>
        <v>31753.800000000003</v>
      </c>
      <c r="AB69" s="37"/>
      <c r="AC69" s="37"/>
      <c r="AD69" s="33">
        <f t="shared" si="11"/>
        <v>39</v>
      </c>
      <c r="AE69" s="34">
        <f t="shared" si="12"/>
        <v>31753.800000000003</v>
      </c>
      <c r="AF69" s="29"/>
      <c r="AG69" s="29"/>
      <c r="AH69" s="33">
        <f t="shared" si="13"/>
        <v>39</v>
      </c>
      <c r="AI69" s="34">
        <f t="shared" si="14"/>
        <v>31753.800000000003</v>
      </c>
      <c r="AJ69" s="29"/>
      <c r="AK69" s="29"/>
      <c r="AL69" s="33">
        <f t="shared" si="15"/>
        <v>39</v>
      </c>
      <c r="AM69" s="34">
        <f t="shared" si="16"/>
        <v>31753.800000000003</v>
      </c>
      <c r="AN69" s="29"/>
      <c r="AO69" s="29"/>
      <c r="AP69" s="33">
        <f t="shared" si="17"/>
        <v>39</v>
      </c>
      <c r="AQ69" s="34">
        <f t="shared" si="18"/>
        <v>31753.800000000003</v>
      </c>
      <c r="AR69" s="29"/>
      <c r="AS69" s="38"/>
      <c r="AT69" s="33">
        <f t="shared" si="19"/>
        <v>39</v>
      </c>
      <c r="AU69" s="34">
        <f t="shared" si="20"/>
        <v>31753.800000000003</v>
      </c>
      <c r="AV69" s="29"/>
      <c r="AW69" s="36"/>
      <c r="AX69" s="30">
        <f t="shared" si="21"/>
        <v>39</v>
      </c>
      <c r="AY69" s="32">
        <f t="shared" si="22"/>
        <v>31753.800000000003</v>
      </c>
      <c r="AZ69" s="29"/>
      <c r="BA69" s="29"/>
      <c r="BB69" s="30">
        <f t="shared" si="23"/>
        <v>39</v>
      </c>
      <c r="BC69" s="32">
        <f t="shared" si="24"/>
        <v>31753.800000000003</v>
      </c>
    </row>
    <row r="70" spans="1:55" s="1" customFormat="1" ht="39" customHeight="1" x14ac:dyDescent="0.25">
      <c r="A70" s="23">
        <v>44316</v>
      </c>
      <c r="B70" s="24" t="s">
        <v>24</v>
      </c>
      <c r="C70" s="25" t="s">
        <v>68</v>
      </c>
      <c r="D70" s="26" t="s">
        <v>26</v>
      </c>
      <c r="E70" s="27">
        <v>6</v>
      </c>
      <c r="F70" s="28">
        <v>489.7</v>
      </c>
      <c r="G70" s="28">
        <f t="shared" si="26"/>
        <v>2938.2</v>
      </c>
      <c r="H70" s="29"/>
      <c r="I70" s="29"/>
      <c r="J70" s="30">
        <f t="shared" si="1"/>
        <v>6</v>
      </c>
      <c r="K70" s="31">
        <f t="shared" si="2"/>
        <v>2938.2</v>
      </c>
      <c r="L70" s="29"/>
      <c r="M70" s="29"/>
      <c r="N70" s="30">
        <f t="shared" si="3"/>
        <v>6</v>
      </c>
      <c r="O70" s="32">
        <f t="shared" si="4"/>
        <v>2938.2</v>
      </c>
      <c r="P70" s="29"/>
      <c r="Q70" s="29"/>
      <c r="R70" s="30">
        <f t="shared" si="5"/>
        <v>6</v>
      </c>
      <c r="S70" s="32">
        <f t="shared" si="6"/>
        <v>2938.2</v>
      </c>
      <c r="T70" s="29"/>
      <c r="U70" s="29"/>
      <c r="V70" s="33">
        <f t="shared" si="7"/>
        <v>6</v>
      </c>
      <c r="W70" s="34">
        <f t="shared" si="8"/>
        <v>2938.2</v>
      </c>
      <c r="X70" s="35"/>
      <c r="Y70" s="36"/>
      <c r="Z70" s="33">
        <f t="shared" si="9"/>
        <v>6</v>
      </c>
      <c r="AA70" s="34">
        <f t="shared" si="10"/>
        <v>2938.2</v>
      </c>
      <c r="AB70" s="37"/>
      <c r="AC70" s="37"/>
      <c r="AD70" s="33">
        <f t="shared" si="11"/>
        <v>6</v>
      </c>
      <c r="AE70" s="34">
        <f t="shared" si="12"/>
        <v>2938.2</v>
      </c>
      <c r="AF70" s="29"/>
      <c r="AG70" s="29"/>
      <c r="AH70" s="33">
        <f t="shared" si="13"/>
        <v>6</v>
      </c>
      <c r="AI70" s="34">
        <f t="shared" si="14"/>
        <v>2938.2</v>
      </c>
      <c r="AJ70" s="29"/>
      <c r="AK70" s="29"/>
      <c r="AL70" s="33">
        <f t="shared" si="15"/>
        <v>6</v>
      </c>
      <c r="AM70" s="34">
        <f t="shared" si="16"/>
        <v>2938.2</v>
      </c>
      <c r="AN70" s="29"/>
      <c r="AO70" s="29"/>
      <c r="AP70" s="33">
        <f t="shared" si="17"/>
        <v>6</v>
      </c>
      <c r="AQ70" s="34">
        <f t="shared" si="18"/>
        <v>2938.2</v>
      </c>
      <c r="AR70" s="29"/>
      <c r="AS70" s="38"/>
      <c r="AT70" s="33">
        <f t="shared" si="19"/>
        <v>6</v>
      </c>
      <c r="AU70" s="34">
        <f t="shared" si="20"/>
        <v>2938.2</v>
      </c>
      <c r="AV70" s="29"/>
      <c r="AW70" s="36"/>
      <c r="AX70" s="30">
        <f t="shared" si="21"/>
        <v>6</v>
      </c>
      <c r="AY70" s="32">
        <f t="shared" si="22"/>
        <v>2938.2</v>
      </c>
      <c r="AZ70" s="29"/>
      <c r="BA70" s="29"/>
      <c r="BB70" s="30">
        <f t="shared" si="23"/>
        <v>6</v>
      </c>
      <c r="BC70" s="32">
        <f t="shared" si="24"/>
        <v>2938.2</v>
      </c>
    </row>
    <row r="71" spans="1:55" s="1" customFormat="1" x14ac:dyDescent="0.25">
      <c r="A71" s="23">
        <v>45862</v>
      </c>
      <c r="B71" s="24"/>
      <c r="C71" s="25" t="s">
        <v>69</v>
      </c>
      <c r="D71" s="26" t="s">
        <v>26</v>
      </c>
      <c r="E71" s="27">
        <v>47</v>
      </c>
      <c r="F71" s="28">
        <v>94.99</v>
      </c>
      <c r="G71" s="28">
        <f t="shared" ref="G71:G102" si="27">+E71*F71</f>
        <v>4464.53</v>
      </c>
      <c r="H71" s="29"/>
      <c r="I71" s="29"/>
      <c r="J71" s="30">
        <f t="shared" ref="J71:J134" si="28">E71+H71-I71</f>
        <v>47</v>
      </c>
      <c r="K71" s="31">
        <f t="shared" si="2"/>
        <v>4464.53</v>
      </c>
      <c r="L71" s="29"/>
      <c r="M71" s="29">
        <v>11</v>
      </c>
      <c r="N71" s="30">
        <f t="shared" si="3"/>
        <v>36</v>
      </c>
      <c r="O71" s="32">
        <f t="shared" si="4"/>
        <v>3419.64</v>
      </c>
      <c r="P71" s="29"/>
      <c r="Q71" s="29"/>
      <c r="R71" s="30">
        <f t="shared" si="5"/>
        <v>36</v>
      </c>
      <c r="S71" s="32">
        <f t="shared" si="6"/>
        <v>3419.64</v>
      </c>
      <c r="T71" s="29"/>
      <c r="U71" s="29"/>
      <c r="V71" s="33">
        <f t="shared" si="7"/>
        <v>36</v>
      </c>
      <c r="W71" s="34">
        <f t="shared" si="8"/>
        <v>3419.64</v>
      </c>
      <c r="X71" s="35"/>
      <c r="Y71" s="36"/>
      <c r="Z71" s="33">
        <f t="shared" si="9"/>
        <v>36</v>
      </c>
      <c r="AA71" s="34">
        <f t="shared" si="10"/>
        <v>3419.64</v>
      </c>
      <c r="AB71" s="37"/>
      <c r="AC71" s="37"/>
      <c r="AD71" s="33">
        <f t="shared" si="11"/>
        <v>36</v>
      </c>
      <c r="AE71" s="34">
        <f t="shared" si="12"/>
        <v>3419.64</v>
      </c>
      <c r="AF71" s="29"/>
      <c r="AG71" s="29"/>
      <c r="AH71" s="33">
        <f t="shared" si="13"/>
        <v>36</v>
      </c>
      <c r="AI71" s="34">
        <f t="shared" si="14"/>
        <v>3419.64</v>
      </c>
      <c r="AJ71" s="29"/>
      <c r="AK71" s="29"/>
      <c r="AL71" s="33">
        <f t="shared" si="15"/>
        <v>36</v>
      </c>
      <c r="AM71" s="34">
        <f t="shared" si="16"/>
        <v>3419.64</v>
      </c>
      <c r="AN71" s="29"/>
      <c r="AO71" s="29"/>
      <c r="AP71" s="33">
        <f t="shared" si="17"/>
        <v>36</v>
      </c>
      <c r="AQ71" s="34">
        <f t="shared" si="18"/>
        <v>3419.64</v>
      </c>
      <c r="AR71" s="29"/>
      <c r="AS71" s="38"/>
      <c r="AT71" s="33">
        <f t="shared" si="19"/>
        <v>36</v>
      </c>
      <c r="AU71" s="34">
        <f t="shared" si="20"/>
        <v>3419.64</v>
      </c>
      <c r="AV71" s="29"/>
      <c r="AW71" s="36"/>
      <c r="AX71" s="30">
        <f t="shared" si="21"/>
        <v>36</v>
      </c>
      <c r="AY71" s="32">
        <f t="shared" si="22"/>
        <v>3419.64</v>
      </c>
      <c r="AZ71" s="29"/>
      <c r="BA71" s="29"/>
      <c r="BB71" s="30">
        <f t="shared" si="23"/>
        <v>36</v>
      </c>
      <c r="BC71" s="32">
        <f t="shared" si="24"/>
        <v>3419.64</v>
      </c>
    </row>
    <row r="72" spans="1:55" s="1" customFormat="1" x14ac:dyDescent="0.25">
      <c r="A72" s="23">
        <v>45672</v>
      </c>
      <c r="B72" s="24"/>
      <c r="C72" s="25" t="s">
        <v>69</v>
      </c>
      <c r="D72" s="26" t="s">
        <v>26</v>
      </c>
      <c r="E72" s="27">
        <v>2</v>
      </c>
      <c r="F72" s="28">
        <v>71.3</v>
      </c>
      <c r="G72" s="28">
        <f t="shared" si="27"/>
        <v>142.6</v>
      </c>
      <c r="H72" s="29"/>
      <c r="I72" s="29"/>
      <c r="J72" s="30">
        <f t="shared" si="28"/>
        <v>2</v>
      </c>
      <c r="K72" s="31">
        <f t="shared" si="2"/>
        <v>142.6</v>
      </c>
      <c r="L72" s="29"/>
      <c r="M72" s="29"/>
      <c r="N72" s="30">
        <f t="shared" si="3"/>
        <v>2</v>
      </c>
      <c r="O72" s="32">
        <f t="shared" si="4"/>
        <v>142.6</v>
      </c>
      <c r="P72" s="29"/>
      <c r="Q72" s="29">
        <v>1</v>
      </c>
      <c r="R72" s="30">
        <f t="shared" si="5"/>
        <v>1</v>
      </c>
      <c r="S72" s="32">
        <f t="shared" si="6"/>
        <v>71.3</v>
      </c>
      <c r="T72" s="29"/>
      <c r="U72" s="29"/>
      <c r="V72" s="33">
        <f t="shared" si="7"/>
        <v>1</v>
      </c>
      <c r="W72" s="34">
        <f t="shared" si="8"/>
        <v>71.3</v>
      </c>
      <c r="X72" s="35"/>
      <c r="Y72" s="36"/>
      <c r="Z72" s="33">
        <f t="shared" si="9"/>
        <v>1</v>
      </c>
      <c r="AA72" s="34">
        <f t="shared" si="10"/>
        <v>71.3</v>
      </c>
      <c r="AB72" s="37"/>
      <c r="AC72" s="37"/>
      <c r="AD72" s="33">
        <f t="shared" si="11"/>
        <v>1</v>
      </c>
      <c r="AE72" s="34">
        <f t="shared" si="12"/>
        <v>71.3</v>
      </c>
      <c r="AF72" s="29"/>
      <c r="AG72" s="29"/>
      <c r="AH72" s="33">
        <f t="shared" si="13"/>
        <v>1</v>
      </c>
      <c r="AI72" s="34">
        <f t="shared" si="14"/>
        <v>71.3</v>
      </c>
      <c r="AJ72" s="29"/>
      <c r="AK72" s="29"/>
      <c r="AL72" s="33">
        <f t="shared" si="15"/>
        <v>1</v>
      </c>
      <c r="AM72" s="34">
        <f t="shared" si="16"/>
        <v>71.3</v>
      </c>
      <c r="AN72" s="29"/>
      <c r="AO72" s="29"/>
      <c r="AP72" s="33">
        <f t="shared" si="17"/>
        <v>1</v>
      </c>
      <c r="AQ72" s="34">
        <f t="shared" si="18"/>
        <v>71.3</v>
      </c>
      <c r="AR72" s="29"/>
      <c r="AS72" s="38"/>
      <c r="AT72" s="33">
        <f t="shared" si="19"/>
        <v>1</v>
      </c>
      <c r="AU72" s="34">
        <f t="shared" si="20"/>
        <v>71.3</v>
      </c>
      <c r="AV72" s="29"/>
      <c r="AW72" s="36"/>
      <c r="AX72" s="30">
        <f t="shared" si="21"/>
        <v>1</v>
      </c>
      <c r="AY72" s="32">
        <f t="shared" si="22"/>
        <v>71.3</v>
      </c>
      <c r="AZ72" s="29"/>
      <c r="BA72" s="29"/>
      <c r="BB72" s="30">
        <f t="shared" si="23"/>
        <v>1</v>
      </c>
      <c r="BC72" s="32">
        <f t="shared" si="24"/>
        <v>71.3</v>
      </c>
    </row>
    <row r="73" spans="1:55" s="1" customFormat="1" x14ac:dyDescent="0.25">
      <c r="A73" s="23" t="s">
        <v>32</v>
      </c>
      <c r="B73" s="24"/>
      <c r="C73" s="25" t="s">
        <v>44</v>
      </c>
      <c r="D73" s="26" t="s">
        <v>26</v>
      </c>
      <c r="E73" s="27">
        <v>1610</v>
      </c>
      <c r="F73" s="28">
        <v>54.28</v>
      </c>
      <c r="G73" s="28">
        <f t="shared" si="27"/>
        <v>87390.8</v>
      </c>
      <c r="H73" s="29"/>
      <c r="I73" s="29">
        <v>18</v>
      </c>
      <c r="J73" s="30">
        <f t="shared" si="28"/>
        <v>1592</v>
      </c>
      <c r="K73" s="31">
        <f t="shared" si="2"/>
        <v>86413.759999999995</v>
      </c>
      <c r="L73" s="29"/>
      <c r="M73" s="29">
        <v>53</v>
      </c>
      <c r="N73" s="30">
        <f t="shared" si="3"/>
        <v>1539</v>
      </c>
      <c r="O73" s="32">
        <f t="shared" si="4"/>
        <v>83536.92</v>
      </c>
      <c r="P73" s="29"/>
      <c r="Q73" s="29">
        <v>27</v>
      </c>
      <c r="R73" s="30">
        <f t="shared" si="5"/>
        <v>1512</v>
      </c>
      <c r="S73" s="32">
        <f t="shared" si="6"/>
        <v>82071.360000000001</v>
      </c>
      <c r="T73" s="29"/>
      <c r="U73" s="29"/>
      <c r="V73" s="33">
        <f t="shared" si="7"/>
        <v>1512</v>
      </c>
      <c r="W73" s="34">
        <f t="shared" si="8"/>
        <v>82071.360000000001</v>
      </c>
      <c r="X73" s="35"/>
      <c r="Y73" s="36"/>
      <c r="Z73" s="33">
        <f t="shared" si="9"/>
        <v>1512</v>
      </c>
      <c r="AA73" s="34">
        <f t="shared" si="10"/>
        <v>82071.360000000001</v>
      </c>
      <c r="AB73" s="37"/>
      <c r="AC73" s="37"/>
      <c r="AD73" s="33">
        <f t="shared" si="11"/>
        <v>1512</v>
      </c>
      <c r="AE73" s="34">
        <f t="shared" si="12"/>
        <v>82071.360000000001</v>
      </c>
      <c r="AF73" s="29"/>
      <c r="AG73" s="29"/>
      <c r="AH73" s="33">
        <f t="shared" si="13"/>
        <v>1512</v>
      </c>
      <c r="AI73" s="34">
        <f t="shared" si="14"/>
        <v>82071.360000000001</v>
      </c>
      <c r="AJ73" s="29"/>
      <c r="AK73" s="29"/>
      <c r="AL73" s="33">
        <f t="shared" si="15"/>
        <v>1512</v>
      </c>
      <c r="AM73" s="34">
        <f t="shared" si="16"/>
        <v>82071.360000000001</v>
      </c>
      <c r="AN73" s="29"/>
      <c r="AO73" s="29"/>
      <c r="AP73" s="33">
        <f t="shared" si="17"/>
        <v>1512</v>
      </c>
      <c r="AQ73" s="34">
        <f t="shared" si="18"/>
        <v>82071.360000000001</v>
      </c>
      <c r="AR73" s="29"/>
      <c r="AS73" s="38"/>
      <c r="AT73" s="33">
        <f t="shared" si="19"/>
        <v>1512</v>
      </c>
      <c r="AU73" s="34">
        <f t="shared" si="20"/>
        <v>82071.360000000001</v>
      </c>
      <c r="AV73" s="29"/>
      <c r="AW73" s="36"/>
      <c r="AX73" s="30">
        <f t="shared" si="21"/>
        <v>1512</v>
      </c>
      <c r="AY73" s="32">
        <f t="shared" si="22"/>
        <v>82071.360000000001</v>
      </c>
      <c r="AZ73" s="29"/>
      <c r="BA73" s="29"/>
      <c r="BB73" s="30">
        <f t="shared" si="23"/>
        <v>1512</v>
      </c>
      <c r="BC73" s="32">
        <f t="shared" si="24"/>
        <v>82071.360000000001</v>
      </c>
    </row>
    <row r="74" spans="1:55" s="1" customFormat="1" x14ac:dyDescent="0.25">
      <c r="A74" s="23">
        <v>45862</v>
      </c>
      <c r="B74" s="24" t="s">
        <v>24</v>
      </c>
      <c r="C74" s="25" t="s">
        <v>70</v>
      </c>
      <c r="D74" s="26" t="s">
        <v>26</v>
      </c>
      <c r="E74" s="27">
        <v>459</v>
      </c>
      <c r="F74" s="28">
        <v>40.14</v>
      </c>
      <c r="G74" s="28">
        <f t="shared" si="27"/>
        <v>18424.260000000002</v>
      </c>
      <c r="H74" s="29"/>
      <c r="I74" s="29"/>
      <c r="J74" s="30">
        <f t="shared" si="28"/>
        <v>459</v>
      </c>
      <c r="K74" s="31">
        <f t="shared" si="2"/>
        <v>18424.260000000002</v>
      </c>
      <c r="L74" s="29"/>
      <c r="M74" s="29">
        <v>6</v>
      </c>
      <c r="N74" s="30">
        <f t="shared" si="3"/>
        <v>453</v>
      </c>
      <c r="O74" s="32">
        <f t="shared" si="4"/>
        <v>18183.420000000002</v>
      </c>
      <c r="P74" s="29"/>
      <c r="Q74" s="29">
        <v>3</v>
      </c>
      <c r="R74" s="30">
        <f t="shared" si="5"/>
        <v>450</v>
      </c>
      <c r="S74" s="32">
        <f t="shared" si="6"/>
        <v>18063</v>
      </c>
      <c r="T74" s="29"/>
      <c r="U74" s="29"/>
      <c r="V74" s="33">
        <f t="shared" si="7"/>
        <v>450</v>
      </c>
      <c r="W74" s="34">
        <f t="shared" si="8"/>
        <v>18063</v>
      </c>
      <c r="X74" s="35"/>
      <c r="Y74" s="36"/>
      <c r="Z74" s="33">
        <f t="shared" si="9"/>
        <v>450</v>
      </c>
      <c r="AA74" s="34">
        <f t="shared" si="10"/>
        <v>18063</v>
      </c>
      <c r="AB74" s="37"/>
      <c r="AC74" s="37"/>
      <c r="AD74" s="33">
        <f t="shared" si="11"/>
        <v>450</v>
      </c>
      <c r="AE74" s="34">
        <f t="shared" si="12"/>
        <v>18063</v>
      </c>
      <c r="AF74" s="29"/>
      <c r="AG74" s="29"/>
      <c r="AH74" s="33">
        <f t="shared" si="13"/>
        <v>450</v>
      </c>
      <c r="AI74" s="34">
        <f t="shared" si="14"/>
        <v>18063</v>
      </c>
      <c r="AJ74" s="29"/>
      <c r="AK74" s="29"/>
      <c r="AL74" s="33">
        <f t="shared" si="15"/>
        <v>450</v>
      </c>
      <c r="AM74" s="34">
        <f t="shared" si="16"/>
        <v>18063</v>
      </c>
      <c r="AN74" s="29"/>
      <c r="AO74" s="29"/>
      <c r="AP74" s="33">
        <f t="shared" si="17"/>
        <v>450</v>
      </c>
      <c r="AQ74" s="34">
        <f t="shared" si="18"/>
        <v>18063</v>
      </c>
      <c r="AR74" s="29"/>
      <c r="AS74" s="38"/>
      <c r="AT74" s="33">
        <f t="shared" si="19"/>
        <v>450</v>
      </c>
      <c r="AU74" s="34">
        <f t="shared" si="20"/>
        <v>18063</v>
      </c>
      <c r="AV74" s="29"/>
      <c r="AW74" s="36"/>
      <c r="AX74" s="30">
        <f t="shared" si="21"/>
        <v>450</v>
      </c>
      <c r="AY74" s="32">
        <f t="shared" si="22"/>
        <v>18063</v>
      </c>
      <c r="AZ74" s="29"/>
      <c r="BA74" s="29"/>
      <c r="BB74" s="30">
        <f t="shared" si="23"/>
        <v>450</v>
      </c>
      <c r="BC74" s="32">
        <f t="shared" si="24"/>
        <v>18063</v>
      </c>
    </row>
    <row r="75" spans="1:55" s="1" customFormat="1" x14ac:dyDescent="0.25">
      <c r="A75" s="23">
        <v>44116</v>
      </c>
      <c r="B75" s="24" t="s">
        <v>24</v>
      </c>
      <c r="C75" s="25" t="s">
        <v>70</v>
      </c>
      <c r="D75" s="26" t="s">
        <v>26</v>
      </c>
      <c r="E75" s="27">
        <v>206</v>
      </c>
      <c r="F75" s="28">
        <v>27.56</v>
      </c>
      <c r="G75" s="28">
        <f t="shared" si="27"/>
        <v>5677.36</v>
      </c>
      <c r="H75" s="29"/>
      <c r="I75" s="29"/>
      <c r="J75" s="30">
        <f t="shared" si="28"/>
        <v>206</v>
      </c>
      <c r="K75" s="31">
        <f t="shared" si="2"/>
        <v>5677.36</v>
      </c>
      <c r="L75" s="29"/>
      <c r="M75" s="29"/>
      <c r="N75" s="30">
        <f t="shared" si="3"/>
        <v>206</v>
      </c>
      <c r="O75" s="32">
        <f t="shared" si="4"/>
        <v>5677.36</v>
      </c>
      <c r="P75" s="29"/>
      <c r="Q75" s="29"/>
      <c r="R75" s="30">
        <f t="shared" si="5"/>
        <v>206</v>
      </c>
      <c r="S75" s="32">
        <f t="shared" si="6"/>
        <v>5677.36</v>
      </c>
      <c r="T75" s="29"/>
      <c r="U75" s="29"/>
      <c r="V75" s="33">
        <f t="shared" si="7"/>
        <v>206</v>
      </c>
      <c r="W75" s="34">
        <f t="shared" si="8"/>
        <v>5677.36</v>
      </c>
      <c r="X75" s="35"/>
      <c r="Y75" s="36"/>
      <c r="Z75" s="33">
        <f t="shared" si="9"/>
        <v>206</v>
      </c>
      <c r="AA75" s="34">
        <f t="shared" si="10"/>
        <v>5677.36</v>
      </c>
      <c r="AB75" s="37"/>
      <c r="AC75" s="37"/>
      <c r="AD75" s="33">
        <f t="shared" si="11"/>
        <v>206</v>
      </c>
      <c r="AE75" s="34">
        <f t="shared" si="12"/>
        <v>5677.36</v>
      </c>
      <c r="AF75" s="29"/>
      <c r="AG75" s="29"/>
      <c r="AH75" s="33">
        <f t="shared" si="13"/>
        <v>206</v>
      </c>
      <c r="AI75" s="34">
        <f t="shared" si="14"/>
        <v>5677.36</v>
      </c>
      <c r="AJ75" s="29"/>
      <c r="AK75" s="29"/>
      <c r="AL75" s="33">
        <f t="shared" si="15"/>
        <v>206</v>
      </c>
      <c r="AM75" s="34">
        <f t="shared" si="16"/>
        <v>5677.36</v>
      </c>
      <c r="AN75" s="29"/>
      <c r="AO75" s="29"/>
      <c r="AP75" s="33">
        <f t="shared" si="17"/>
        <v>206</v>
      </c>
      <c r="AQ75" s="34">
        <f t="shared" si="18"/>
        <v>5677.36</v>
      </c>
      <c r="AR75" s="29"/>
      <c r="AS75" s="38"/>
      <c r="AT75" s="33">
        <f t="shared" si="19"/>
        <v>206</v>
      </c>
      <c r="AU75" s="34">
        <f t="shared" si="20"/>
        <v>5677.36</v>
      </c>
      <c r="AV75" s="29"/>
      <c r="AW75" s="36"/>
      <c r="AX75" s="30">
        <f t="shared" si="21"/>
        <v>206</v>
      </c>
      <c r="AY75" s="32">
        <f t="shared" si="22"/>
        <v>5677.36</v>
      </c>
      <c r="AZ75" s="29"/>
      <c r="BA75" s="29"/>
      <c r="BB75" s="30">
        <f t="shared" si="23"/>
        <v>206</v>
      </c>
      <c r="BC75" s="32">
        <f t="shared" si="24"/>
        <v>5677.36</v>
      </c>
    </row>
    <row r="76" spans="1:55" s="1" customFormat="1" x14ac:dyDescent="0.25">
      <c r="A76" s="23" t="s">
        <v>32</v>
      </c>
      <c r="B76" s="24" t="s">
        <v>24</v>
      </c>
      <c r="C76" s="25" t="s">
        <v>47</v>
      </c>
      <c r="D76" s="26" t="s">
        <v>26</v>
      </c>
      <c r="E76" s="27">
        <v>87</v>
      </c>
      <c r="F76" s="28">
        <v>17.11</v>
      </c>
      <c r="G76" s="28">
        <f t="shared" si="27"/>
        <v>1488.57</v>
      </c>
      <c r="H76" s="29"/>
      <c r="I76" s="29"/>
      <c r="J76" s="30">
        <f t="shared" si="28"/>
        <v>87</v>
      </c>
      <c r="K76" s="31">
        <f t="shared" si="2"/>
        <v>1488.57</v>
      </c>
      <c r="L76" s="29"/>
      <c r="M76" s="29"/>
      <c r="N76" s="30">
        <f t="shared" si="3"/>
        <v>87</v>
      </c>
      <c r="O76" s="32">
        <f t="shared" si="4"/>
        <v>1488.57</v>
      </c>
      <c r="P76" s="29"/>
      <c r="Q76" s="29"/>
      <c r="R76" s="30">
        <f t="shared" si="5"/>
        <v>87</v>
      </c>
      <c r="S76" s="32">
        <f t="shared" si="6"/>
        <v>1488.57</v>
      </c>
      <c r="T76" s="29"/>
      <c r="U76" s="29"/>
      <c r="V76" s="33">
        <f t="shared" si="7"/>
        <v>87</v>
      </c>
      <c r="W76" s="34">
        <f t="shared" si="8"/>
        <v>1488.57</v>
      </c>
      <c r="X76" s="35"/>
      <c r="Y76" s="36"/>
      <c r="Z76" s="33">
        <f t="shared" si="9"/>
        <v>87</v>
      </c>
      <c r="AA76" s="34">
        <f t="shared" si="10"/>
        <v>1488.57</v>
      </c>
      <c r="AB76" s="37"/>
      <c r="AC76" s="37"/>
      <c r="AD76" s="33">
        <f t="shared" si="11"/>
        <v>87</v>
      </c>
      <c r="AE76" s="34">
        <f t="shared" si="12"/>
        <v>1488.57</v>
      </c>
      <c r="AF76" s="29"/>
      <c r="AG76" s="29"/>
      <c r="AH76" s="33">
        <f t="shared" si="13"/>
        <v>87</v>
      </c>
      <c r="AI76" s="34">
        <f t="shared" si="14"/>
        <v>1488.57</v>
      </c>
      <c r="AJ76" s="29"/>
      <c r="AK76" s="29"/>
      <c r="AL76" s="33">
        <f t="shared" si="15"/>
        <v>87</v>
      </c>
      <c r="AM76" s="34">
        <f t="shared" si="16"/>
        <v>1488.57</v>
      </c>
      <c r="AN76" s="29"/>
      <c r="AO76" s="29"/>
      <c r="AP76" s="33">
        <f t="shared" si="17"/>
        <v>87</v>
      </c>
      <c r="AQ76" s="34">
        <f t="shared" si="18"/>
        <v>1488.57</v>
      </c>
      <c r="AR76" s="29"/>
      <c r="AS76" s="38"/>
      <c r="AT76" s="33">
        <f t="shared" si="19"/>
        <v>87</v>
      </c>
      <c r="AU76" s="34">
        <f t="shared" si="20"/>
        <v>1488.57</v>
      </c>
      <c r="AV76" s="29"/>
      <c r="AW76" s="36"/>
      <c r="AX76" s="30">
        <f t="shared" si="21"/>
        <v>87</v>
      </c>
      <c r="AY76" s="32">
        <f t="shared" si="22"/>
        <v>1488.57</v>
      </c>
      <c r="AZ76" s="29"/>
      <c r="BA76" s="29"/>
      <c r="BB76" s="30">
        <f t="shared" si="23"/>
        <v>87</v>
      </c>
      <c r="BC76" s="32">
        <f t="shared" si="24"/>
        <v>1488.57</v>
      </c>
    </row>
    <row r="77" spans="1:55" s="1" customFormat="1" x14ac:dyDescent="0.25">
      <c r="A77" s="23" t="s">
        <v>29</v>
      </c>
      <c r="B77" s="24" t="s">
        <v>71</v>
      </c>
      <c r="C77" s="25" t="s">
        <v>46</v>
      </c>
      <c r="D77" s="26" t="s">
        <v>26</v>
      </c>
      <c r="E77" s="27">
        <v>196</v>
      </c>
      <c r="F77" s="28">
        <v>38.85</v>
      </c>
      <c r="G77" s="28">
        <f t="shared" si="27"/>
        <v>7614.6</v>
      </c>
      <c r="H77" s="29"/>
      <c r="I77" s="29">
        <v>13</v>
      </c>
      <c r="J77" s="30">
        <f t="shared" si="28"/>
        <v>183</v>
      </c>
      <c r="K77" s="31">
        <f t="shared" si="2"/>
        <v>7109.55</v>
      </c>
      <c r="L77" s="29"/>
      <c r="M77" s="29"/>
      <c r="N77" s="30">
        <f t="shared" si="3"/>
        <v>183</v>
      </c>
      <c r="O77" s="32">
        <f t="shared" si="4"/>
        <v>7109.55</v>
      </c>
      <c r="P77" s="29"/>
      <c r="Q77" s="29"/>
      <c r="R77" s="30">
        <f t="shared" si="5"/>
        <v>183</v>
      </c>
      <c r="S77" s="32">
        <f t="shared" si="6"/>
        <v>7109.55</v>
      </c>
      <c r="T77" s="29"/>
      <c r="U77" s="29"/>
      <c r="V77" s="33">
        <f t="shared" si="7"/>
        <v>183</v>
      </c>
      <c r="W77" s="34">
        <f t="shared" si="8"/>
        <v>7109.55</v>
      </c>
      <c r="X77" s="35"/>
      <c r="Y77" s="36"/>
      <c r="Z77" s="33">
        <f t="shared" si="9"/>
        <v>183</v>
      </c>
      <c r="AA77" s="34">
        <f t="shared" si="10"/>
        <v>7109.55</v>
      </c>
      <c r="AB77" s="37"/>
      <c r="AC77" s="37"/>
      <c r="AD77" s="33">
        <f t="shared" si="11"/>
        <v>183</v>
      </c>
      <c r="AE77" s="34">
        <f t="shared" si="12"/>
        <v>7109.55</v>
      </c>
      <c r="AF77" s="29"/>
      <c r="AG77" s="29"/>
      <c r="AH77" s="33">
        <f t="shared" si="13"/>
        <v>183</v>
      </c>
      <c r="AI77" s="34">
        <f t="shared" si="14"/>
        <v>7109.55</v>
      </c>
      <c r="AJ77" s="29"/>
      <c r="AK77" s="29"/>
      <c r="AL77" s="33">
        <f t="shared" si="15"/>
        <v>183</v>
      </c>
      <c r="AM77" s="34">
        <f t="shared" si="16"/>
        <v>7109.55</v>
      </c>
      <c r="AN77" s="29"/>
      <c r="AO77" s="29"/>
      <c r="AP77" s="33">
        <f t="shared" si="17"/>
        <v>183</v>
      </c>
      <c r="AQ77" s="34">
        <f t="shared" si="18"/>
        <v>7109.55</v>
      </c>
      <c r="AR77" s="29"/>
      <c r="AS77" s="38"/>
      <c r="AT77" s="33">
        <f t="shared" si="19"/>
        <v>183</v>
      </c>
      <c r="AU77" s="34">
        <f t="shared" si="20"/>
        <v>7109.55</v>
      </c>
      <c r="AV77" s="29"/>
      <c r="AW77" s="36"/>
      <c r="AX77" s="30">
        <f t="shared" si="21"/>
        <v>183</v>
      </c>
      <c r="AY77" s="32">
        <f t="shared" si="22"/>
        <v>7109.55</v>
      </c>
      <c r="AZ77" s="29"/>
      <c r="BA77" s="29"/>
      <c r="BB77" s="30">
        <f t="shared" si="23"/>
        <v>183</v>
      </c>
      <c r="BC77" s="32">
        <f t="shared" si="24"/>
        <v>7109.55</v>
      </c>
    </row>
    <row r="78" spans="1:55" s="1" customFormat="1" x14ac:dyDescent="0.25">
      <c r="A78" s="23" t="s">
        <v>32</v>
      </c>
      <c r="B78" s="24" t="s">
        <v>24</v>
      </c>
      <c r="C78" s="25" t="s">
        <v>72</v>
      </c>
      <c r="D78" s="26" t="s">
        <v>31</v>
      </c>
      <c r="E78" s="27">
        <v>2184</v>
      </c>
      <c r="F78" s="28">
        <v>23.18</v>
      </c>
      <c r="G78" s="28">
        <f t="shared" si="27"/>
        <v>50625.120000000003</v>
      </c>
      <c r="H78" s="29"/>
      <c r="I78" s="29"/>
      <c r="J78" s="30">
        <f t="shared" si="28"/>
        <v>2184</v>
      </c>
      <c r="K78" s="31">
        <f t="shared" si="2"/>
        <v>50625.120000000003</v>
      </c>
      <c r="L78" s="29"/>
      <c r="M78" s="29"/>
      <c r="N78" s="30">
        <f t="shared" si="3"/>
        <v>2184</v>
      </c>
      <c r="O78" s="32">
        <f t="shared" si="4"/>
        <v>50625.120000000003</v>
      </c>
      <c r="P78" s="29"/>
      <c r="Q78" s="29"/>
      <c r="R78" s="30">
        <f t="shared" si="5"/>
        <v>2184</v>
      </c>
      <c r="S78" s="32">
        <f t="shared" si="6"/>
        <v>50625.120000000003</v>
      </c>
      <c r="T78" s="29"/>
      <c r="U78" s="29"/>
      <c r="V78" s="33">
        <f t="shared" si="7"/>
        <v>2184</v>
      </c>
      <c r="W78" s="34">
        <f t="shared" si="8"/>
        <v>50625.120000000003</v>
      </c>
      <c r="X78" s="35"/>
      <c r="Y78" s="36"/>
      <c r="Z78" s="33">
        <f t="shared" si="9"/>
        <v>2184</v>
      </c>
      <c r="AA78" s="34">
        <f t="shared" si="10"/>
        <v>50625.120000000003</v>
      </c>
      <c r="AB78" s="37"/>
      <c r="AC78" s="37"/>
      <c r="AD78" s="33">
        <f t="shared" si="11"/>
        <v>2184</v>
      </c>
      <c r="AE78" s="34">
        <f t="shared" si="12"/>
        <v>50625.120000000003</v>
      </c>
      <c r="AF78" s="29"/>
      <c r="AG78" s="29"/>
      <c r="AH78" s="33">
        <f t="shared" si="13"/>
        <v>2184</v>
      </c>
      <c r="AI78" s="34">
        <f t="shared" si="14"/>
        <v>50625.120000000003</v>
      </c>
      <c r="AJ78" s="29"/>
      <c r="AK78" s="29"/>
      <c r="AL78" s="33">
        <f t="shared" si="15"/>
        <v>2184</v>
      </c>
      <c r="AM78" s="34">
        <f t="shared" si="16"/>
        <v>50625.120000000003</v>
      </c>
      <c r="AN78" s="29"/>
      <c r="AO78" s="29"/>
      <c r="AP78" s="33">
        <f t="shared" si="17"/>
        <v>2184</v>
      </c>
      <c r="AQ78" s="34">
        <f t="shared" si="18"/>
        <v>50625.120000000003</v>
      </c>
      <c r="AR78" s="29"/>
      <c r="AS78" s="38"/>
      <c r="AT78" s="33">
        <f t="shared" si="19"/>
        <v>2184</v>
      </c>
      <c r="AU78" s="34">
        <f t="shared" si="20"/>
        <v>50625.120000000003</v>
      </c>
      <c r="AV78" s="29"/>
      <c r="AW78" s="36"/>
      <c r="AX78" s="30">
        <f t="shared" si="21"/>
        <v>2184</v>
      </c>
      <c r="AY78" s="32">
        <f t="shared" si="22"/>
        <v>50625.120000000003</v>
      </c>
      <c r="AZ78" s="29"/>
      <c r="BA78" s="29"/>
      <c r="BB78" s="30">
        <f t="shared" si="23"/>
        <v>2184</v>
      </c>
      <c r="BC78" s="32">
        <f t="shared" si="24"/>
        <v>50625.120000000003</v>
      </c>
    </row>
    <row r="79" spans="1:55" s="1" customFormat="1" x14ac:dyDescent="0.25">
      <c r="A79" s="23">
        <v>45861</v>
      </c>
      <c r="B79" s="24" t="s">
        <v>24</v>
      </c>
      <c r="C79" s="25" t="s">
        <v>72</v>
      </c>
      <c r="D79" s="26" t="s">
        <v>31</v>
      </c>
      <c r="E79" s="27">
        <v>120</v>
      </c>
      <c r="F79" s="28">
        <v>38.94</v>
      </c>
      <c r="G79" s="28">
        <f t="shared" si="27"/>
        <v>4672.7999999999993</v>
      </c>
      <c r="H79" s="29"/>
      <c r="I79" s="29"/>
      <c r="J79" s="30">
        <f t="shared" si="28"/>
        <v>120</v>
      </c>
      <c r="K79" s="31">
        <f t="shared" si="2"/>
        <v>4672.7999999999993</v>
      </c>
      <c r="L79" s="29"/>
      <c r="M79" s="29"/>
      <c r="N79" s="30">
        <f t="shared" si="3"/>
        <v>120</v>
      </c>
      <c r="O79" s="32">
        <f t="shared" si="4"/>
        <v>4672.7999999999993</v>
      </c>
      <c r="P79" s="29"/>
      <c r="Q79" s="29"/>
      <c r="R79" s="30">
        <f t="shared" si="5"/>
        <v>120</v>
      </c>
      <c r="S79" s="32">
        <f t="shared" si="6"/>
        <v>4672.7999999999993</v>
      </c>
      <c r="T79" s="29"/>
      <c r="U79" s="29"/>
      <c r="V79" s="33">
        <f t="shared" si="7"/>
        <v>120</v>
      </c>
      <c r="W79" s="34">
        <f t="shared" si="8"/>
        <v>4672.7999999999993</v>
      </c>
      <c r="X79" s="35"/>
      <c r="Y79" s="36"/>
      <c r="Z79" s="33">
        <f t="shared" si="9"/>
        <v>120</v>
      </c>
      <c r="AA79" s="34">
        <f t="shared" si="10"/>
        <v>4672.7999999999993</v>
      </c>
      <c r="AB79" s="37"/>
      <c r="AC79" s="37"/>
      <c r="AD79" s="33">
        <f t="shared" si="11"/>
        <v>120</v>
      </c>
      <c r="AE79" s="34">
        <f t="shared" si="12"/>
        <v>4672.7999999999993</v>
      </c>
      <c r="AF79" s="29"/>
      <c r="AG79" s="29"/>
      <c r="AH79" s="33">
        <f t="shared" si="13"/>
        <v>120</v>
      </c>
      <c r="AI79" s="34">
        <f t="shared" si="14"/>
        <v>4672.7999999999993</v>
      </c>
      <c r="AJ79" s="29"/>
      <c r="AK79" s="29"/>
      <c r="AL79" s="33">
        <f t="shared" si="15"/>
        <v>120</v>
      </c>
      <c r="AM79" s="34">
        <f t="shared" si="16"/>
        <v>4672.7999999999993</v>
      </c>
      <c r="AN79" s="29"/>
      <c r="AO79" s="29"/>
      <c r="AP79" s="33">
        <f t="shared" si="17"/>
        <v>120</v>
      </c>
      <c r="AQ79" s="34">
        <f t="shared" si="18"/>
        <v>4672.7999999999993</v>
      </c>
      <c r="AR79" s="29"/>
      <c r="AS79" s="38"/>
      <c r="AT79" s="33">
        <f t="shared" si="19"/>
        <v>120</v>
      </c>
      <c r="AU79" s="34">
        <f t="shared" si="20"/>
        <v>4672.7999999999993</v>
      </c>
      <c r="AV79" s="29"/>
      <c r="AW79" s="36"/>
      <c r="AX79" s="30">
        <f t="shared" si="21"/>
        <v>120</v>
      </c>
      <c r="AY79" s="32">
        <f t="shared" si="22"/>
        <v>4672.7999999999993</v>
      </c>
      <c r="AZ79" s="29"/>
      <c r="BA79" s="29"/>
      <c r="BB79" s="30">
        <f t="shared" si="23"/>
        <v>120</v>
      </c>
      <c r="BC79" s="32">
        <f t="shared" si="24"/>
        <v>4672.7999999999993</v>
      </c>
    </row>
    <row r="80" spans="1:55" s="1" customFormat="1" x14ac:dyDescent="0.25">
      <c r="A80" s="23" t="s">
        <v>29</v>
      </c>
      <c r="B80" s="24" t="s">
        <v>24</v>
      </c>
      <c r="C80" s="25" t="s">
        <v>73</v>
      </c>
      <c r="D80" s="26" t="s">
        <v>31</v>
      </c>
      <c r="E80" s="27">
        <v>271</v>
      </c>
      <c r="F80" s="28">
        <v>30.01</v>
      </c>
      <c r="G80" s="28">
        <f t="shared" si="27"/>
        <v>8132.71</v>
      </c>
      <c r="H80" s="29"/>
      <c r="I80" s="29">
        <v>29</v>
      </c>
      <c r="J80" s="30">
        <f t="shared" si="28"/>
        <v>242</v>
      </c>
      <c r="K80" s="31">
        <f t="shared" si="2"/>
        <v>7262.42</v>
      </c>
      <c r="L80" s="29"/>
      <c r="M80" s="29"/>
      <c r="N80" s="30">
        <f t="shared" si="3"/>
        <v>242</v>
      </c>
      <c r="O80" s="32">
        <f t="shared" si="4"/>
        <v>7262.42</v>
      </c>
      <c r="P80" s="29"/>
      <c r="Q80" s="29"/>
      <c r="R80" s="30">
        <f t="shared" si="5"/>
        <v>242</v>
      </c>
      <c r="S80" s="32">
        <f t="shared" si="6"/>
        <v>7262.42</v>
      </c>
      <c r="T80" s="29"/>
      <c r="U80" s="29"/>
      <c r="V80" s="33">
        <f t="shared" si="7"/>
        <v>242</v>
      </c>
      <c r="W80" s="34">
        <f t="shared" si="8"/>
        <v>7262.42</v>
      </c>
      <c r="X80" s="35"/>
      <c r="Y80" s="36"/>
      <c r="Z80" s="33">
        <f t="shared" si="9"/>
        <v>242</v>
      </c>
      <c r="AA80" s="34">
        <f t="shared" si="10"/>
        <v>7262.42</v>
      </c>
      <c r="AB80" s="37"/>
      <c r="AC80" s="37"/>
      <c r="AD80" s="33">
        <f t="shared" si="11"/>
        <v>242</v>
      </c>
      <c r="AE80" s="34">
        <f t="shared" si="12"/>
        <v>7262.42</v>
      </c>
      <c r="AF80" s="29"/>
      <c r="AG80" s="29"/>
      <c r="AH80" s="33">
        <f t="shared" si="13"/>
        <v>242</v>
      </c>
      <c r="AI80" s="34">
        <f t="shared" si="14"/>
        <v>7262.42</v>
      </c>
      <c r="AJ80" s="29"/>
      <c r="AK80" s="29"/>
      <c r="AL80" s="33">
        <f t="shared" si="15"/>
        <v>242</v>
      </c>
      <c r="AM80" s="34">
        <f t="shared" si="16"/>
        <v>7262.42</v>
      </c>
      <c r="AN80" s="29"/>
      <c r="AO80" s="29"/>
      <c r="AP80" s="33">
        <f t="shared" si="17"/>
        <v>242</v>
      </c>
      <c r="AQ80" s="34">
        <f t="shared" si="18"/>
        <v>7262.42</v>
      </c>
      <c r="AR80" s="29"/>
      <c r="AS80" s="38"/>
      <c r="AT80" s="33">
        <f t="shared" si="19"/>
        <v>242</v>
      </c>
      <c r="AU80" s="34">
        <f t="shared" si="20"/>
        <v>7262.42</v>
      </c>
      <c r="AV80" s="29"/>
      <c r="AW80" s="36"/>
      <c r="AX80" s="30">
        <f t="shared" si="21"/>
        <v>242</v>
      </c>
      <c r="AY80" s="32">
        <f t="shared" si="22"/>
        <v>7262.42</v>
      </c>
      <c r="AZ80" s="29"/>
      <c r="BA80" s="29"/>
      <c r="BB80" s="30">
        <f t="shared" si="23"/>
        <v>242</v>
      </c>
      <c r="BC80" s="32">
        <f t="shared" si="24"/>
        <v>7262.42</v>
      </c>
    </row>
    <row r="81" spans="1:55" s="1" customFormat="1" x14ac:dyDescent="0.25">
      <c r="A81" s="23">
        <v>45862</v>
      </c>
      <c r="B81" s="24" t="s">
        <v>24</v>
      </c>
      <c r="C81" s="25" t="s">
        <v>73</v>
      </c>
      <c r="D81" s="26" t="s">
        <v>31</v>
      </c>
      <c r="E81" s="27">
        <v>120</v>
      </c>
      <c r="F81" s="28">
        <v>12.98</v>
      </c>
      <c r="G81" s="28">
        <f t="shared" si="27"/>
        <v>1557.6000000000001</v>
      </c>
      <c r="H81" s="29"/>
      <c r="I81" s="29"/>
      <c r="J81" s="30">
        <f t="shared" si="28"/>
        <v>120</v>
      </c>
      <c r="K81" s="31">
        <f t="shared" si="2"/>
        <v>1557.6000000000001</v>
      </c>
      <c r="L81" s="29"/>
      <c r="M81" s="29"/>
      <c r="N81" s="30">
        <f t="shared" si="3"/>
        <v>120</v>
      </c>
      <c r="O81" s="32">
        <f t="shared" si="4"/>
        <v>1557.6000000000001</v>
      </c>
      <c r="P81" s="29"/>
      <c r="Q81" s="29"/>
      <c r="R81" s="30">
        <f t="shared" si="5"/>
        <v>120</v>
      </c>
      <c r="S81" s="32">
        <f t="shared" si="6"/>
        <v>1557.6000000000001</v>
      </c>
      <c r="T81" s="29"/>
      <c r="U81" s="29"/>
      <c r="V81" s="33">
        <f t="shared" si="7"/>
        <v>120</v>
      </c>
      <c r="W81" s="34">
        <f t="shared" si="8"/>
        <v>1557.6000000000001</v>
      </c>
      <c r="X81" s="35"/>
      <c r="Y81" s="36"/>
      <c r="Z81" s="33">
        <f t="shared" si="9"/>
        <v>120</v>
      </c>
      <c r="AA81" s="34">
        <f t="shared" si="10"/>
        <v>1557.6000000000001</v>
      </c>
      <c r="AB81" s="37"/>
      <c r="AC81" s="37"/>
      <c r="AD81" s="33">
        <f t="shared" si="11"/>
        <v>120</v>
      </c>
      <c r="AE81" s="34">
        <f t="shared" si="12"/>
        <v>1557.6000000000001</v>
      </c>
      <c r="AF81" s="29"/>
      <c r="AG81" s="29"/>
      <c r="AH81" s="33">
        <f t="shared" si="13"/>
        <v>120</v>
      </c>
      <c r="AI81" s="34">
        <f t="shared" si="14"/>
        <v>1557.6000000000001</v>
      </c>
      <c r="AJ81" s="29"/>
      <c r="AK81" s="29"/>
      <c r="AL81" s="33">
        <f t="shared" si="15"/>
        <v>120</v>
      </c>
      <c r="AM81" s="34">
        <f t="shared" si="16"/>
        <v>1557.6000000000001</v>
      </c>
      <c r="AN81" s="29"/>
      <c r="AO81" s="29"/>
      <c r="AP81" s="33">
        <f t="shared" si="17"/>
        <v>120</v>
      </c>
      <c r="AQ81" s="34">
        <f t="shared" si="18"/>
        <v>1557.6000000000001</v>
      </c>
      <c r="AR81" s="29"/>
      <c r="AS81" s="38"/>
      <c r="AT81" s="33">
        <f t="shared" si="19"/>
        <v>120</v>
      </c>
      <c r="AU81" s="34">
        <f t="shared" si="20"/>
        <v>1557.6000000000001</v>
      </c>
      <c r="AV81" s="29"/>
      <c r="AW81" s="36"/>
      <c r="AX81" s="30">
        <f t="shared" si="21"/>
        <v>120</v>
      </c>
      <c r="AY81" s="32">
        <f t="shared" si="22"/>
        <v>1557.6000000000001</v>
      </c>
      <c r="AZ81" s="29"/>
      <c r="BA81" s="29"/>
      <c r="BB81" s="30">
        <f t="shared" si="23"/>
        <v>120</v>
      </c>
      <c r="BC81" s="32">
        <f t="shared" si="24"/>
        <v>1557.6000000000001</v>
      </c>
    </row>
    <row r="82" spans="1:55" s="1" customFormat="1" ht="19.5" customHeight="1" x14ac:dyDescent="0.25">
      <c r="A82" s="23">
        <v>43802</v>
      </c>
      <c r="B82" s="24" t="s">
        <v>24</v>
      </c>
      <c r="C82" s="25" t="s">
        <v>74</v>
      </c>
      <c r="D82" s="26" t="s">
        <v>26</v>
      </c>
      <c r="E82" s="27">
        <v>143</v>
      </c>
      <c r="F82" s="28">
        <v>2.54</v>
      </c>
      <c r="G82" s="28">
        <f t="shared" si="27"/>
        <v>363.22</v>
      </c>
      <c r="H82" s="29"/>
      <c r="I82" s="29"/>
      <c r="J82" s="30">
        <f t="shared" si="28"/>
        <v>143</v>
      </c>
      <c r="K82" s="31">
        <f t="shared" si="2"/>
        <v>363.22</v>
      </c>
      <c r="L82" s="29"/>
      <c r="M82" s="29"/>
      <c r="N82" s="30">
        <f t="shared" si="3"/>
        <v>143</v>
      </c>
      <c r="O82" s="32">
        <f t="shared" si="4"/>
        <v>363.22</v>
      </c>
      <c r="P82" s="29"/>
      <c r="Q82" s="29"/>
      <c r="R82" s="30">
        <f t="shared" si="5"/>
        <v>143</v>
      </c>
      <c r="S82" s="32">
        <f t="shared" si="6"/>
        <v>363.22</v>
      </c>
      <c r="T82" s="29"/>
      <c r="U82" s="29"/>
      <c r="V82" s="33">
        <f t="shared" si="7"/>
        <v>143</v>
      </c>
      <c r="W82" s="34">
        <f t="shared" si="8"/>
        <v>363.22</v>
      </c>
      <c r="X82" s="35"/>
      <c r="Y82" s="36"/>
      <c r="Z82" s="33">
        <f t="shared" si="9"/>
        <v>143</v>
      </c>
      <c r="AA82" s="34">
        <f t="shared" si="10"/>
        <v>363.22</v>
      </c>
      <c r="AB82" s="37"/>
      <c r="AC82" s="37"/>
      <c r="AD82" s="33">
        <f t="shared" si="11"/>
        <v>143</v>
      </c>
      <c r="AE82" s="34">
        <f t="shared" si="12"/>
        <v>363.22</v>
      </c>
      <c r="AF82" s="29"/>
      <c r="AG82" s="29"/>
      <c r="AH82" s="33">
        <f t="shared" si="13"/>
        <v>143</v>
      </c>
      <c r="AI82" s="34">
        <f t="shared" si="14"/>
        <v>363.22</v>
      </c>
      <c r="AJ82" s="29"/>
      <c r="AK82" s="29"/>
      <c r="AL82" s="33">
        <f t="shared" si="15"/>
        <v>143</v>
      </c>
      <c r="AM82" s="34">
        <f t="shared" si="16"/>
        <v>363.22</v>
      </c>
      <c r="AN82" s="29"/>
      <c r="AO82" s="29"/>
      <c r="AP82" s="33">
        <f t="shared" si="17"/>
        <v>143</v>
      </c>
      <c r="AQ82" s="34">
        <f t="shared" si="18"/>
        <v>363.22</v>
      </c>
      <c r="AR82" s="29"/>
      <c r="AS82" s="38"/>
      <c r="AT82" s="33">
        <f t="shared" si="19"/>
        <v>143</v>
      </c>
      <c r="AU82" s="34">
        <f t="shared" si="20"/>
        <v>363.22</v>
      </c>
      <c r="AV82" s="29"/>
      <c r="AW82" s="36"/>
      <c r="AX82" s="30">
        <f t="shared" si="21"/>
        <v>143</v>
      </c>
      <c r="AY82" s="32">
        <f t="shared" si="22"/>
        <v>363.22</v>
      </c>
      <c r="AZ82" s="29"/>
      <c r="BA82" s="29"/>
      <c r="BB82" s="30">
        <f t="shared" si="23"/>
        <v>143</v>
      </c>
      <c r="BC82" s="32">
        <f t="shared" si="24"/>
        <v>363.22</v>
      </c>
    </row>
    <row r="83" spans="1:55" s="1" customFormat="1" x14ac:dyDescent="0.25">
      <c r="A83" s="23">
        <v>44116</v>
      </c>
      <c r="B83" s="24" t="s">
        <v>24</v>
      </c>
      <c r="C83" s="25" t="s">
        <v>75</v>
      </c>
      <c r="D83" s="26" t="s">
        <v>31</v>
      </c>
      <c r="E83" s="27">
        <v>2500</v>
      </c>
      <c r="F83" s="28">
        <v>4.7</v>
      </c>
      <c r="G83" s="28">
        <f t="shared" si="27"/>
        <v>11750</v>
      </c>
      <c r="H83" s="29"/>
      <c r="I83" s="29"/>
      <c r="J83" s="30">
        <f t="shared" si="28"/>
        <v>2500</v>
      </c>
      <c r="K83" s="31">
        <f t="shared" si="2"/>
        <v>11750</v>
      </c>
      <c r="L83" s="29"/>
      <c r="M83" s="29"/>
      <c r="N83" s="30">
        <f t="shared" si="3"/>
        <v>2500</v>
      </c>
      <c r="O83" s="32">
        <f t="shared" si="4"/>
        <v>11750</v>
      </c>
      <c r="P83" s="29"/>
      <c r="Q83" s="29"/>
      <c r="R83" s="30">
        <f t="shared" si="5"/>
        <v>2500</v>
      </c>
      <c r="S83" s="32">
        <f t="shared" si="6"/>
        <v>11750</v>
      </c>
      <c r="T83" s="29"/>
      <c r="U83" s="29"/>
      <c r="V83" s="33">
        <f t="shared" si="7"/>
        <v>2500</v>
      </c>
      <c r="W83" s="34">
        <f t="shared" si="8"/>
        <v>11750</v>
      </c>
      <c r="X83" s="35"/>
      <c r="Y83" s="36"/>
      <c r="Z83" s="33">
        <f t="shared" si="9"/>
        <v>2500</v>
      </c>
      <c r="AA83" s="34">
        <f t="shared" si="10"/>
        <v>11750</v>
      </c>
      <c r="AB83" s="37"/>
      <c r="AC83" s="37"/>
      <c r="AD83" s="33">
        <f t="shared" si="11"/>
        <v>2500</v>
      </c>
      <c r="AE83" s="34">
        <f t="shared" si="12"/>
        <v>11750</v>
      </c>
      <c r="AF83" s="29"/>
      <c r="AG83" s="29"/>
      <c r="AH83" s="33">
        <f t="shared" si="13"/>
        <v>2500</v>
      </c>
      <c r="AI83" s="34">
        <f t="shared" si="14"/>
        <v>11750</v>
      </c>
      <c r="AJ83" s="29"/>
      <c r="AK83" s="29"/>
      <c r="AL83" s="33">
        <f t="shared" si="15"/>
        <v>2500</v>
      </c>
      <c r="AM83" s="34">
        <f t="shared" si="16"/>
        <v>11750</v>
      </c>
      <c r="AN83" s="29"/>
      <c r="AO83" s="29"/>
      <c r="AP83" s="33">
        <f t="shared" si="17"/>
        <v>2500</v>
      </c>
      <c r="AQ83" s="34">
        <f t="shared" si="18"/>
        <v>11750</v>
      </c>
      <c r="AR83" s="29"/>
      <c r="AS83" s="38"/>
      <c r="AT83" s="33">
        <f t="shared" si="19"/>
        <v>2500</v>
      </c>
      <c r="AU83" s="34">
        <f t="shared" si="20"/>
        <v>11750</v>
      </c>
      <c r="AV83" s="29"/>
      <c r="AW83" s="36"/>
      <c r="AX83" s="30">
        <f t="shared" si="21"/>
        <v>2500</v>
      </c>
      <c r="AY83" s="32">
        <f t="shared" si="22"/>
        <v>11750</v>
      </c>
      <c r="AZ83" s="29"/>
      <c r="BA83" s="29"/>
      <c r="BB83" s="30">
        <f t="shared" si="23"/>
        <v>2500</v>
      </c>
      <c r="BC83" s="32">
        <f t="shared" si="24"/>
        <v>11750</v>
      </c>
    </row>
    <row r="84" spans="1:55" s="1" customFormat="1" x14ac:dyDescent="0.25">
      <c r="A84" s="23" t="s">
        <v>76</v>
      </c>
      <c r="B84" s="24" t="s">
        <v>24</v>
      </c>
      <c r="C84" s="25" t="s">
        <v>77</v>
      </c>
      <c r="D84" s="26" t="s">
        <v>78</v>
      </c>
      <c r="E84" s="27">
        <v>13</v>
      </c>
      <c r="F84" s="28">
        <v>719.8</v>
      </c>
      <c r="G84" s="28">
        <f t="shared" si="27"/>
        <v>9357.4</v>
      </c>
      <c r="H84" s="29"/>
      <c r="I84" s="29"/>
      <c r="J84" s="30">
        <f t="shared" si="28"/>
        <v>13</v>
      </c>
      <c r="K84" s="31">
        <f t="shared" si="2"/>
        <v>9357.4</v>
      </c>
      <c r="L84" s="29"/>
      <c r="M84" s="29"/>
      <c r="N84" s="30">
        <f t="shared" si="3"/>
        <v>13</v>
      </c>
      <c r="O84" s="32">
        <f t="shared" si="4"/>
        <v>9357.4</v>
      </c>
      <c r="P84" s="29"/>
      <c r="Q84" s="29"/>
      <c r="R84" s="30">
        <f t="shared" si="5"/>
        <v>13</v>
      </c>
      <c r="S84" s="32">
        <f t="shared" si="6"/>
        <v>9357.4</v>
      </c>
      <c r="T84" s="29"/>
      <c r="U84" s="29"/>
      <c r="V84" s="33">
        <f t="shared" si="7"/>
        <v>13</v>
      </c>
      <c r="W84" s="34">
        <f t="shared" si="8"/>
        <v>9357.4</v>
      </c>
      <c r="X84" s="35"/>
      <c r="Y84" s="36"/>
      <c r="Z84" s="33">
        <f t="shared" si="9"/>
        <v>13</v>
      </c>
      <c r="AA84" s="34">
        <f t="shared" si="10"/>
        <v>9357.4</v>
      </c>
      <c r="AB84" s="37"/>
      <c r="AC84" s="37"/>
      <c r="AD84" s="33">
        <f t="shared" si="11"/>
        <v>13</v>
      </c>
      <c r="AE84" s="34">
        <f t="shared" si="12"/>
        <v>9357.4</v>
      </c>
      <c r="AF84" s="29"/>
      <c r="AG84" s="29"/>
      <c r="AH84" s="33">
        <f t="shared" si="13"/>
        <v>13</v>
      </c>
      <c r="AI84" s="34">
        <f t="shared" si="14"/>
        <v>9357.4</v>
      </c>
      <c r="AJ84" s="29"/>
      <c r="AK84" s="29"/>
      <c r="AL84" s="33">
        <f t="shared" si="15"/>
        <v>13</v>
      </c>
      <c r="AM84" s="34">
        <f t="shared" si="16"/>
        <v>9357.4</v>
      </c>
      <c r="AN84" s="29"/>
      <c r="AO84" s="29"/>
      <c r="AP84" s="33">
        <f t="shared" si="17"/>
        <v>13</v>
      </c>
      <c r="AQ84" s="34">
        <f t="shared" si="18"/>
        <v>9357.4</v>
      </c>
      <c r="AR84" s="29"/>
      <c r="AS84" s="38"/>
      <c r="AT84" s="33">
        <f t="shared" si="19"/>
        <v>13</v>
      </c>
      <c r="AU84" s="34">
        <f t="shared" si="20"/>
        <v>9357.4</v>
      </c>
      <c r="AV84" s="29"/>
      <c r="AW84" s="36"/>
      <c r="AX84" s="30">
        <f t="shared" si="21"/>
        <v>13</v>
      </c>
      <c r="AY84" s="32">
        <f t="shared" si="22"/>
        <v>9357.4</v>
      </c>
      <c r="AZ84" s="29"/>
      <c r="BA84" s="29"/>
      <c r="BB84" s="30">
        <f t="shared" si="23"/>
        <v>13</v>
      </c>
      <c r="BC84" s="32">
        <f t="shared" si="24"/>
        <v>9357.4</v>
      </c>
    </row>
    <row r="85" spans="1:55" s="1" customFormat="1" x14ac:dyDescent="0.25">
      <c r="A85" s="23">
        <v>45540</v>
      </c>
      <c r="B85" s="24" t="s">
        <v>24</v>
      </c>
      <c r="C85" s="25" t="s">
        <v>77</v>
      </c>
      <c r="D85" s="26" t="s">
        <v>78</v>
      </c>
      <c r="E85" s="27">
        <v>27</v>
      </c>
      <c r="F85" s="28">
        <v>824.82</v>
      </c>
      <c r="G85" s="28">
        <f t="shared" si="27"/>
        <v>22270.140000000003</v>
      </c>
      <c r="H85" s="29"/>
      <c r="I85" s="29"/>
      <c r="J85" s="30">
        <f t="shared" si="28"/>
        <v>27</v>
      </c>
      <c r="K85" s="31">
        <f t="shared" si="2"/>
        <v>22270.140000000003</v>
      </c>
      <c r="L85" s="29"/>
      <c r="M85" s="29"/>
      <c r="N85" s="30">
        <f t="shared" si="3"/>
        <v>27</v>
      </c>
      <c r="O85" s="32">
        <f t="shared" si="4"/>
        <v>22270.140000000003</v>
      </c>
      <c r="P85" s="29"/>
      <c r="Q85" s="29"/>
      <c r="R85" s="30">
        <f t="shared" si="5"/>
        <v>27</v>
      </c>
      <c r="S85" s="32">
        <f t="shared" si="6"/>
        <v>22270.140000000003</v>
      </c>
      <c r="T85" s="29"/>
      <c r="U85" s="29"/>
      <c r="V85" s="33">
        <f t="shared" si="7"/>
        <v>27</v>
      </c>
      <c r="W85" s="34">
        <f t="shared" si="8"/>
        <v>22270.140000000003</v>
      </c>
      <c r="X85" s="35"/>
      <c r="Y85" s="36"/>
      <c r="Z85" s="33">
        <f t="shared" si="9"/>
        <v>27</v>
      </c>
      <c r="AA85" s="34">
        <f t="shared" si="10"/>
        <v>22270.140000000003</v>
      </c>
      <c r="AB85" s="37"/>
      <c r="AC85" s="37"/>
      <c r="AD85" s="33">
        <f t="shared" si="11"/>
        <v>27</v>
      </c>
      <c r="AE85" s="34">
        <f t="shared" si="12"/>
        <v>22270.140000000003</v>
      </c>
      <c r="AF85" s="29"/>
      <c r="AG85" s="29"/>
      <c r="AH85" s="33">
        <f t="shared" si="13"/>
        <v>27</v>
      </c>
      <c r="AI85" s="34">
        <f t="shared" si="14"/>
        <v>22270.140000000003</v>
      </c>
      <c r="AJ85" s="29"/>
      <c r="AK85" s="29"/>
      <c r="AL85" s="33">
        <f t="shared" si="15"/>
        <v>27</v>
      </c>
      <c r="AM85" s="34">
        <f t="shared" si="16"/>
        <v>22270.140000000003</v>
      </c>
      <c r="AN85" s="29"/>
      <c r="AO85" s="29"/>
      <c r="AP85" s="33">
        <f t="shared" si="17"/>
        <v>27</v>
      </c>
      <c r="AQ85" s="34">
        <f t="shared" si="18"/>
        <v>22270.140000000003</v>
      </c>
      <c r="AR85" s="29"/>
      <c r="AS85" s="38"/>
      <c r="AT85" s="33">
        <f t="shared" si="19"/>
        <v>27</v>
      </c>
      <c r="AU85" s="34">
        <f t="shared" si="20"/>
        <v>22270.140000000003</v>
      </c>
      <c r="AV85" s="29"/>
      <c r="AW85" s="36"/>
      <c r="AX85" s="30">
        <f t="shared" si="21"/>
        <v>27</v>
      </c>
      <c r="AY85" s="32">
        <f t="shared" si="22"/>
        <v>22270.140000000003</v>
      </c>
      <c r="AZ85" s="29"/>
      <c r="BA85" s="29"/>
      <c r="BB85" s="30">
        <f t="shared" si="23"/>
        <v>27</v>
      </c>
      <c r="BC85" s="32">
        <f t="shared" si="24"/>
        <v>22270.140000000003</v>
      </c>
    </row>
    <row r="86" spans="1:55" s="1" customFormat="1" x14ac:dyDescent="0.25">
      <c r="A86" s="23">
        <v>46009</v>
      </c>
      <c r="B86" s="24" t="s">
        <v>24</v>
      </c>
      <c r="C86" s="25" t="s">
        <v>77</v>
      </c>
      <c r="D86" s="26" t="s">
        <v>78</v>
      </c>
      <c r="E86" s="27"/>
      <c r="F86" s="28">
        <v>1041.94</v>
      </c>
      <c r="G86" s="28">
        <f t="shared" si="27"/>
        <v>0</v>
      </c>
      <c r="H86" s="29">
        <v>2</v>
      </c>
      <c r="I86" s="29"/>
      <c r="J86" s="30">
        <f t="shared" si="28"/>
        <v>2</v>
      </c>
      <c r="K86" s="31">
        <f t="shared" si="2"/>
        <v>2083.88</v>
      </c>
      <c r="L86" s="29"/>
      <c r="M86" s="29"/>
      <c r="N86" s="30">
        <f t="shared" si="3"/>
        <v>2</v>
      </c>
      <c r="O86" s="32">
        <f t="shared" si="4"/>
        <v>2083.88</v>
      </c>
      <c r="P86" s="29"/>
      <c r="Q86" s="29"/>
      <c r="R86" s="30">
        <f t="shared" si="5"/>
        <v>2</v>
      </c>
      <c r="S86" s="32">
        <f t="shared" si="6"/>
        <v>2083.88</v>
      </c>
      <c r="T86" s="29"/>
      <c r="U86" s="29"/>
      <c r="V86" s="33">
        <f t="shared" si="7"/>
        <v>2</v>
      </c>
      <c r="W86" s="34">
        <f t="shared" si="8"/>
        <v>2083.88</v>
      </c>
      <c r="X86" s="35"/>
      <c r="Y86" s="36"/>
      <c r="Z86" s="33">
        <f t="shared" si="9"/>
        <v>2</v>
      </c>
      <c r="AA86" s="34">
        <f t="shared" si="10"/>
        <v>2083.88</v>
      </c>
      <c r="AB86" s="37"/>
      <c r="AC86" s="37"/>
      <c r="AD86" s="33">
        <f t="shared" si="11"/>
        <v>2</v>
      </c>
      <c r="AE86" s="34">
        <f t="shared" si="12"/>
        <v>2083.88</v>
      </c>
      <c r="AF86" s="29"/>
      <c r="AG86" s="29"/>
      <c r="AH86" s="33">
        <f t="shared" si="13"/>
        <v>2</v>
      </c>
      <c r="AI86" s="34">
        <f t="shared" si="14"/>
        <v>2083.88</v>
      </c>
      <c r="AJ86" s="29"/>
      <c r="AK86" s="29"/>
      <c r="AL86" s="33">
        <f t="shared" si="15"/>
        <v>2</v>
      </c>
      <c r="AM86" s="34">
        <f t="shared" si="16"/>
        <v>2083.88</v>
      </c>
      <c r="AN86" s="29"/>
      <c r="AO86" s="29"/>
      <c r="AP86" s="33">
        <f t="shared" si="17"/>
        <v>2</v>
      </c>
      <c r="AQ86" s="34">
        <f t="shared" si="18"/>
        <v>2083.88</v>
      </c>
      <c r="AR86" s="29"/>
      <c r="AS86" s="38"/>
      <c r="AT86" s="33">
        <f t="shared" si="19"/>
        <v>2</v>
      </c>
      <c r="AU86" s="34">
        <f t="shared" si="20"/>
        <v>2083.88</v>
      </c>
      <c r="AV86" s="29"/>
      <c r="AW86" s="36"/>
      <c r="AX86" s="30">
        <f t="shared" si="21"/>
        <v>2</v>
      </c>
      <c r="AY86" s="32">
        <f t="shared" si="22"/>
        <v>2083.88</v>
      </c>
      <c r="AZ86" s="29"/>
      <c r="BA86" s="29"/>
      <c r="BB86" s="30">
        <f t="shared" si="23"/>
        <v>2</v>
      </c>
      <c r="BC86" s="32">
        <f t="shared" si="24"/>
        <v>2083.88</v>
      </c>
    </row>
    <row r="87" spans="1:55" s="1" customFormat="1" x14ac:dyDescent="0.25">
      <c r="A87" s="23">
        <v>45862</v>
      </c>
      <c r="B87" s="24" t="s">
        <v>24</v>
      </c>
      <c r="C87" s="25" t="s">
        <v>60</v>
      </c>
      <c r="D87" s="26" t="s">
        <v>26</v>
      </c>
      <c r="E87" s="27">
        <v>151</v>
      </c>
      <c r="F87" s="28">
        <v>19.5</v>
      </c>
      <c r="G87" s="28">
        <f t="shared" si="27"/>
        <v>2944.5</v>
      </c>
      <c r="H87" s="29"/>
      <c r="I87" s="29"/>
      <c r="J87" s="30">
        <f t="shared" si="28"/>
        <v>151</v>
      </c>
      <c r="K87" s="31">
        <f t="shared" si="2"/>
        <v>2944.5</v>
      </c>
      <c r="L87" s="29"/>
      <c r="M87" s="29"/>
      <c r="N87" s="30">
        <f t="shared" si="3"/>
        <v>151</v>
      </c>
      <c r="O87" s="32">
        <f t="shared" si="4"/>
        <v>2944.5</v>
      </c>
      <c r="P87" s="29"/>
      <c r="Q87" s="29"/>
      <c r="R87" s="30">
        <f t="shared" si="5"/>
        <v>151</v>
      </c>
      <c r="S87" s="32">
        <f t="shared" si="6"/>
        <v>2944.5</v>
      </c>
      <c r="T87" s="29"/>
      <c r="U87" s="29"/>
      <c r="V87" s="33">
        <f t="shared" si="7"/>
        <v>151</v>
      </c>
      <c r="W87" s="34">
        <f t="shared" si="8"/>
        <v>2944.5</v>
      </c>
      <c r="X87" s="35"/>
      <c r="Y87" s="36"/>
      <c r="Z87" s="33">
        <f t="shared" si="9"/>
        <v>151</v>
      </c>
      <c r="AA87" s="34">
        <f t="shared" si="10"/>
        <v>2944.5</v>
      </c>
      <c r="AB87" s="37"/>
      <c r="AC87" s="37"/>
      <c r="AD87" s="33">
        <f t="shared" si="11"/>
        <v>151</v>
      </c>
      <c r="AE87" s="34">
        <f t="shared" si="12"/>
        <v>2944.5</v>
      </c>
      <c r="AF87" s="29"/>
      <c r="AG87" s="29"/>
      <c r="AH87" s="33">
        <f t="shared" si="13"/>
        <v>151</v>
      </c>
      <c r="AI87" s="34">
        <f t="shared" si="14"/>
        <v>2944.5</v>
      </c>
      <c r="AJ87" s="29"/>
      <c r="AK87" s="29"/>
      <c r="AL87" s="33">
        <f t="shared" si="15"/>
        <v>151</v>
      </c>
      <c r="AM87" s="34">
        <f t="shared" si="16"/>
        <v>2944.5</v>
      </c>
      <c r="AN87" s="29"/>
      <c r="AO87" s="29"/>
      <c r="AP87" s="33">
        <f t="shared" si="17"/>
        <v>151</v>
      </c>
      <c r="AQ87" s="34">
        <f t="shared" si="18"/>
        <v>2944.5</v>
      </c>
      <c r="AR87" s="29"/>
      <c r="AS87" s="38"/>
      <c r="AT87" s="33">
        <f t="shared" si="19"/>
        <v>151</v>
      </c>
      <c r="AU87" s="34">
        <f t="shared" si="20"/>
        <v>2944.5</v>
      </c>
      <c r="AV87" s="29"/>
      <c r="AW87" s="36"/>
      <c r="AX87" s="30">
        <f t="shared" si="21"/>
        <v>151</v>
      </c>
      <c r="AY87" s="32">
        <f t="shared" si="22"/>
        <v>2944.5</v>
      </c>
      <c r="AZ87" s="29"/>
      <c r="BA87" s="29"/>
      <c r="BB87" s="30">
        <f t="shared" si="23"/>
        <v>151</v>
      </c>
      <c r="BC87" s="32">
        <f t="shared" si="24"/>
        <v>2944.5</v>
      </c>
    </row>
    <row r="88" spans="1:55" s="1" customFormat="1" x14ac:dyDescent="0.25">
      <c r="A88" s="23">
        <v>45672</v>
      </c>
      <c r="B88" s="24" t="s">
        <v>24</v>
      </c>
      <c r="C88" s="25" t="s">
        <v>60</v>
      </c>
      <c r="D88" s="26" t="s">
        <v>26</v>
      </c>
      <c r="E88" s="27">
        <v>125</v>
      </c>
      <c r="F88" s="28">
        <v>39.89</v>
      </c>
      <c r="G88" s="28">
        <f t="shared" si="27"/>
        <v>4986.25</v>
      </c>
      <c r="H88" s="29"/>
      <c r="I88" s="29"/>
      <c r="J88" s="30">
        <f t="shared" si="28"/>
        <v>125</v>
      </c>
      <c r="K88" s="31">
        <f t="shared" si="2"/>
        <v>4986.25</v>
      </c>
      <c r="L88" s="29"/>
      <c r="M88" s="29"/>
      <c r="N88" s="30">
        <f t="shared" si="3"/>
        <v>125</v>
      </c>
      <c r="O88" s="32">
        <f t="shared" si="4"/>
        <v>4986.25</v>
      </c>
      <c r="P88" s="29"/>
      <c r="Q88" s="29"/>
      <c r="R88" s="30">
        <f t="shared" si="5"/>
        <v>125</v>
      </c>
      <c r="S88" s="32">
        <f t="shared" si="6"/>
        <v>4986.25</v>
      </c>
      <c r="T88" s="29"/>
      <c r="U88" s="29"/>
      <c r="V88" s="33">
        <f t="shared" si="7"/>
        <v>125</v>
      </c>
      <c r="W88" s="34">
        <f t="shared" si="8"/>
        <v>4986.25</v>
      </c>
      <c r="X88" s="35"/>
      <c r="Y88" s="36"/>
      <c r="Z88" s="33">
        <f t="shared" si="9"/>
        <v>125</v>
      </c>
      <c r="AA88" s="34">
        <f t="shared" si="10"/>
        <v>4986.25</v>
      </c>
      <c r="AB88" s="37"/>
      <c r="AC88" s="37"/>
      <c r="AD88" s="33">
        <f t="shared" si="11"/>
        <v>125</v>
      </c>
      <c r="AE88" s="34">
        <f t="shared" si="12"/>
        <v>4986.25</v>
      </c>
      <c r="AF88" s="29"/>
      <c r="AG88" s="29"/>
      <c r="AH88" s="33">
        <f t="shared" si="13"/>
        <v>125</v>
      </c>
      <c r="AI88" s="34">
        <f t="shared" si="14"/>
        <v>4986.25</v>
      </c>
      <c r="AJ88" s="29"/>
      <c r="AK88" s="29"/>
      <c r="AL88" s="33">
        <f t="shared" si="15"/>
        <v>125</v>
      </c>
      <c r="AM88" s="34">
        <f t="shared" si="16"/>
        <v>4986.25</v>
      </c>
      <c r="AN88" s="29"/>
      <c r="AO88" s="29"/>
      <c r="AP88" s="33">
        <f t="shared" si="17"/>
        <v>125</v>
      </c>
      <c r="AQ88" s="34">
        <f t="shared" si="18"/>
        <v>4986.25</v>
      </c>
      <c r="AR88" s="29"/>
      <c r="AS88" s="38"/>
      <c r="AT88" s="33">
        <f t="shared" si="19"/>
        <v>125</v>
      </c>
      <c r="AU88" s="34">
        <f t="shared" si="20"/>
        <v>4986.25</v>
      </c>
      <c r="AV88" s="29"/>
      <c r="AW88" s="36"/>
      <c r="AX88" s="30">
        <f t="shared" si="21"/>
        <v>125</v>
      </c>
      <c r="AY88" s="32">
        <f t="shared" si="22"/>
        <v>4986.25</v>
      </c>
      <c r="AZ88" s="29"/>
      <c r="BA88" s="29"/>
      <c r="BB88" s="30">
        <f t="shared" si="23"/>
        <v>125</v>
      </c>
      <c r="BC88" s="32">
        <f t="shared" si="24"/>
        <v>4986.25</v>
      </c>
    </row>
    <row r="89" spans="1:55" s="1" customFormat="1" x14ac:dyDescent="0.25">
      <c r="A89" s="23" t="s">
        <v>79</v>
      </c>
      <c r="B89" s="24" t="s">
        <v>24</v>
      </c>
      <c r="C89" s="25" t="s">
        <v>80</v>
      </c>
      <c r="D89" s="26" t="s">
        <v>26</v>
      </c>
      <c r="E89" s="27">
        <v>231</v>
      </c>
      <c r="F89" s="28">
        <v>19.5</v>
      </c>
      <c r="G89" s="28">
        <f t="shared" si="27"/>
        <v>4504.5</v>
      </c>
      <c r="H89" s="29"/>
      <c r="I89" s="29"/>
      <c r="J89" s="30">
        <f t="shared" si="28"/>
        <v>231</v>
      </c>
      <c r="K89" s="31">
        <f t="shared" si="2"/>
        <v>4504.5</v>
      </c>
      <c r="L89" s="29"/>
      <c r="M89" s="29">
        <v>6</v>
      </c>
      <c r="N89" s="30">
        <f t="shared" si="3"/>
        <v>225</v>
      </c>
      <c r="O89" s="32">
        <f t="shared" si="4"/>
        <v>4387.5</v>
      </c>
      <c r="P89" s="29"/>
      <c r="Q89" s="29"/>
      <c r="R89" s="30">
        <f t="shared" si="5"/>
        <v>225</v>
      </c>
      <c r="S89" s="32">
        <f t="shared" si="6"/>
        <v>4387.5</v>
      </c>
      <c r="T89" s="29"/>
      <c r="U89" s="29"/>
      <c r="V89" s="33">
        <f t="shared" si="7"/>
        <v>225</v>
      </c>
      <c r="W89" s="34">
        <f t="shared" si="8"/>
        <v>4387.5</v>
      </c>
      <c r="X89" s="35"/>
      <c r="Y89" s="36"/>
      <c r="Z89" s="33">
        <f t="shared" si="9"/>
        <v>225</v>
      </c>
      <c r="AA89" s="34">
        <f t="shared" si="10"/>
        <v>4387.5</v>
      </c>
      <c r="AB89" s="37"/>
      <c r="AC89" s="37"/>
      <c r="AD89" s="33">
        <f t="shared" si="11"/>
        <v>225</v>
      </c>
      <c r="AE89" s="34">
        <f t="shared" si="12"/>
        <v>4387.5</v>
      </c>
      <c r="AF89" s="29"/>
      <c r="AG89" s="29"/>
      <c r="AH89" s="33">
        <f t="shared" si="13"/>
        <v>225</v>
      </c>
      <c r="AI89" s="34">
        <f t="shared" si="14"/>
        <v>4387.5</v>
      </c>
      <c r="AJ89" s="29"/>
      <c r="AK89" s="29"/>
      <c r="AL89" s="33">
        <f t="shared" si="15"/>
        <v>225</v>
      </c>
      <c r="AM89" s="34">
        <f t="shared" si="16"/>
        <v>4387.5</v>
      </c>
      <c r="AN89" s="29"/>
      <c r="AO89" s="29"/>
      <c r="AP89" s="33">
        <f t="shared" si="17"/>
        <v>225</v>
      </c>
      <c r="AQ89" s="34">
        <f t="shared" si="18"/>
        <v>4387.5</v>
      </c>
      <c r="AR89" s="29"/>
      <c r="AS89" s="38"/>
      <c r="AT89" s="33">
        <f t="shared" si="19"/>
        <v>225</v>
      </c>
      <c r="AU89" s="34">
        <f t="shared" si="20"/>
        <v>4387.5</v>
      </c>
      <c r="AV89" s="29"/>
      <c r="AW89" s="36"/>
      <c r="AX89" s="30">
        <f t="shared" si="21"/>
        <v>225</v>
      </c>
      <c r="AY89" s="32">
        <f t="shared" si="22"/>
        <v>4387.5</v>
      </c>
      <c r="AZ89" s="29"/>
      <c r="BA89" s="29"/>
      <c r="BB89" s="30">
        <f t="shared" si="23"/>
        <v>225</v>
      </c>
      <c r="BC89" s="32">
        <f t="shared" si="24"/>
        <v>4387.5</v>
      </c>
    </row>
    <row r="90" spans="1:55" s="1" customFormat="1" x14ac:dyDescent="0.25">
      <c r="A90" s="23">
        <v>45015</v>
      </c>
      <c r="B90" s="24" t="s">
        <v>71</v>
      </c>
      <c r="C90" s="25" t="s">
        <v>81</v>
      </c>
      <c r="D90" s="26" t="s">
        <v>82</v>
      </c>
      <c r="E90" s="27">
        <v>101</v>
      </c>
      <c r="F90" s="28">
        <v>1174.0999999999999</v>
      </c>
      <c r="G90" s="28">
        <f t="shared" si="27"/>
        <v>118584.09999999999</v>
      </c>
      <c r="H90" s="29"/>
      <c r="I90" s="29"/>
      <c r="J90" s="30">
        <f t="shared" si="28"/>
        <v>101</v>
      </c>
      <c r="K90" s="31">
        <f t="shared" si="2"/>
        <v>118584.09999999999</v>
      </c>
      <c r="L90" s="29"/>
      <c r="M90" s="29"/>
      <c r="N90" s="30">
        <f t="shared" si="3"/>
        <v>101</v>
      </c>
      <c r="O90" s="32">
        <f t="shared" si="4"/>
        <v>118584.09999999999</v>
      </c>
      <c r="P90" s="29"/>
      <c r="Q90" s="29"/>
      <c r="R90" s="30">
        <f t="shared" si="5"/>
        <v>101</v>
      </c>
      <c r="S90" s="32">
        <f t="shared" si="6"/>
        <v>118584.09999999999</v>
      </c>
      <c r="T90" s="29"/>
      <c r="U90" s="29"/>
      <c r="V90" s="33">
        <f t="shared" si="7"/>
        <v>101</v>
      </c>
      <c r="W90" s="34">
        <f t="shared" si="8"/>
        <v>118584.09999999999</v>
      </c>
      <c r="X90" s="35"/>
      <c r="Y90" s="36"/>
      <c r="Z90" s="33">
        <f t="shared" si="9"/>
        <v>101</v>
      </c>
      <c r="AA90" s="34">
        <f t="shared" si="10"/>
        <v>118584.09999999999</v>
      </c>
      <c r="AB90" s="37"/>
      <c r="AC90" s="37"/>
      <c r="AD90" s="33">
        <f t="shared" si="11"/>
        <v>101</v>
      </c>
      <c r="AE90" s="34">
        <f t="shared" si="12"/>
        <v>118584.09999999999</v>
      </c>
      <c r="AF90" s="29"/>
      <c r="AG90" s="29"/>
      <c r="AH90" s="33">
        <f t="shared" si="13"/>
        <v>101</v>
      </c>
      <c r="AI90" s="34">
        <f t="shared" si="14"/>
        <v>118584.09999999999</v>
      </c>
      <c r="AJ90" s="29"/>
      <c r="AK90" s="29"/>
      <c r="AL90" s="33">
        <f t="shared" si="15"/>
        <v>101</v>
      </c>
      <c r="AM90" s="34">
        <f t="shared" si="16"/>
        <v>118584.09999999999</v>
      </c>
      <c r="AN90" s="29"/>
      <c r="AO90" s="29"/>
      <c r="AP90" s="33">
        <f t="shared" si="17"/>
        <v>101</v>
      </c>
      <c r="AQ90" s="34">
        <f t="shared" si="18"/>
        <v>118584.09999999999</v>
      </c>
      <c r="AR90" s="29"/>
      <c r="AS90" s="38"/>
      <c r="AT90" s="33">
        <f t="shared" si="19"/>
        <v>101</v>
      </c>
      <c r="AU90" s="34">
        <f t="shared" si="20"/>
        <v>118584.09999999999</v>
      </c>
      <c r="AV90" s="29"/>
      <c r="AW90" s="36"/>
      <c r="AX90" s="30">
        <f t="shared" si="21"/>
        <v>101</v>
      </c>
      <c r="AY90" s="32">
        <f t="shared" si="22"/>
        <v>118584.09999999999</v>
      </c>
      <c r="AZ90" s="29"/>
      <c r="BA90" s="29"/>
      <c r="BB90" s="30">
        <f t="shared" si="23"/>
        <v>101</v>
      </c>
      <c r="BC90" s="32">
        <f t="shared" si="24"/>
        <v>118584.09999999999</v>
      </c>
    </row>
    <row r="91" spans="1:55" s="1" customFormat="1" x14ac:dyDescent="0.25">
      <c r="A91" s="23">
        <v>45672</v>
      </c>
      <c r="B91" s="24" t="s">
        <v>71</v>
      </c>
      <c r="C91" s="25" t="s">
        <v>83</v>
      </c>
      <c r="D91" s="26" t="s">
        <v>82</v>
      </c>
      <c r="E91" s="27">
        <v>43</v>
      </c>
      <c r="F91" s="28">
        <v>527.41999999999996</v>
      </c>
      <c r="G91" s="28">
        <f t="shared" si="27"/>
        <v>22679.059999999998</v>
      </c>
      <c r="H91" s="29"/>
      <c r="I91" s="29"/>
      <c r="J91" s="30">
        <f t="shared" si="28"/>
        <v>43</v>
      </c>
      <c r="K91" s="31">
        <f t="shared" si="2"/>
        <v>22679.059999999998</v>
      </c>
      <c r="L91" s="29"/>
      <c r="M91" s="29"/>
      <c r="N91" s="30">
        <f t="shared" si="3"/>
        <v>43</v>
      </c>
      <c r="O91" s="32">
        <f t="shared" si="4"/>
        <v>22679.059999999998</v>
      </c>
      <c r="P91" s="29"/>
      <c r="Q91" s="29"/>
      <c r="R91" s="30">
        <f t="shared" si="5"/>
        <v>43</v>
      </c>
      <c r="S91" s="32">
        <f t="shared" si="6"/>
        <v>22679.059999999998</v>
      </c>
      <c r="T91" s="29"/>
      <c r="U91" s="29"/>
      <c r="V91" s="33">
        <f t="shared" si="7"/>
        <v>43</v>
      </c>
      <c r="W91" s="34">
        <f t="shared" si="8"/>
        <v>22679.059999999998</v>
      </c>
      <c r="X91" s="35"/>
      <c r="Y91" s="36"/>
      <c r="Z91" s="33">
        <f t="shared" si="9"/>
        <v>43</v>
      </c>
      <c r="AA91" s="34">
        <f t="shared" si="10"/>
        <v>22679.059999999998</v>
      </c>
      <c r="AB91" s="37"/>
      <c r="AC91" s="37"/>
      <c r="AD91" s="33">
        <f t="shared" si="11"/>
        <v>43</v>
      </c>
      <c r="AE91" s="34">
        <f t="shared" si="12"/>
        <v>22679.059999999998</v>
      </c>
      <c r="AF91" s="29"/>
      <c r="AG91" s="29"/>
      <c r="AH91" s="33">
        <f t="shared" si="13"/>
        <v>43</v>
      </c>
      <c r="AI91" s="34">
        <f t="shared" si="14"/>
        <v>22679.059999999998</v>
      </c>
      <c r="AJ91" s="29"/>
      <c r="AK91" s="29"/>
      <c r="AL91" s="33">
        <f t="shared" si="15"/>
        <v>43</v>
      </c>
      <c r="AM91" s="34">
        <f t="shared" si="16"/>
        <v>22679.059999999998</v>
      </c>
      <c r="AN91" s="29"/>
      <c r="AO91" s="29"/>
      <c r="AP91" s="33">
        <f t="shared" si="17"/>
        <v>43</v>
      </c>
      <c r="AQ91" s="34">
        <f t="shared" si="18"/>
        <v>22679.059999999998</v>
      </c>
      <c r="AR91" s="29"/>
      <c r="AS91" s="38"/>
      <c r="AT91" s="33">
        <f t="shared" si="19"/>
        <v>43</v>
      </c>
      <c r="AU91" s="34">
        <f t="shared" si="20"/>
        <v>22679.059999999998</v>
      </c>
      <c r="AV91" s="29"/>
      <c r="AW91" s="36"/>
      <c r="AX91" s="30">
        <f t="shared" si="21"/>
        <v>43</v>
      </c>
      <c r="AY91" s="32">
        <f t="shared" si="22"/>
        <v>22679.059999999998</v>
      </c>
      <c r="AZ91" s="29"/>
      <c r="BA91" s="29"/>
      <c r="BB91" s="30">
        <f t="shared" si="23"/>
        <v>43</v>
      </c>
      <c r="BC91" s="32">
        <f t="shared" si="24"/>
        <v>22679.059999999998</v>
      </c>
    </row>
    <row r="92" spans="1:55" s="1" customFormat="1" x14ac:dyDescent="0.25">
      <c r="A92" s="23">
        <v>45862</v>
      </c>
      <c r="B92" s="24" t="s">
        <v>71</v>
      </c>
      <c r="C92" s="25" t="s">
        <v>83</v>
      </c>
      <c r="D92" s="26" t="s">
        <v>82</v>
      </c>
      <c r="E92" s="27">
        <v>148</v>
      </c>
      <c r="F92" s="28">
        <v>351.64</v>
      </c>
      <c r="G92" s="28">
        <f t="shared" si="27"/>
        <v>52042.720000000001</v>
      </c>
      <c r="H92" s="29"/>
      <c r="I92" s="29">
        <v>3</v>
      </c>
      <c r="J92" s="30">
        <f t="shared" si="28"/>
        <v>145</v>
      </c>
      <c r="K92" s="31">
        <f t="shared" si="2"/>
        <v>50987.799999999996</v>
      </c>
      <c r="L92" s="29"/>
      <c r="M92" s="29"/>
      <c r="N92" s="30">
        <f t="shared" si="3"/>
        <v>145</v>
      </c>
      <c r="O92" s="32">
        <f t="shared" si="4"/>
        <v>50987.799999999996</v>
      </c>
      <c r="P92" s="29"/>
      <c r="Q92" s="29"/>
      <c r="R92" s="30">
        <f t="shared" si="5"/>
        <v>145</v>
      </c>
      <c r="S92" s="32">
        <f t="shared" si="6"/>
        <v>50987.799999999996</v>
      </c>
      <c r="T92" s="29"/>
      <c r="U92" s="29"/>
      <c r="V92" s="33">
        <f t="shared" si="7"/>
        <v>145</v>
      </c>
      <c r="W92" s="34">
        <f t="shared" si="8"/>
        <v>50987.799999999996</v>
      </c>
      <c r="X92" s="35"/>
      <c r="Y92" s="36"/>
      <c r="Z92" s="33">
        <f t="shared" si="9"/>
        <v>145</v>
      </c>
      <c r="AA92" s="34">
        <f t="shared" si="10"/>
        <v>50987.799999999996</v>
      </c>
      <c r="AB92" s="37"/>
      <c r="AC92" s="37"/>
      <c r="AD92" s="33">
        <f t="shared" si="11"/>
        <v>145</v>
      </c>
      <c r="AE92" s="34">
        <f t="shared" si="12"/>
        <v>50987.799999999996</v>
      </c>
      <c r="AF92" s="29"/>
      <c r="AG92" s="29"/>
      <c r="AH92" s="33">
        <f t="shared" si="13"/>
        <v>145</v>
      </c>
      <c r="AI92" s="34">
        <f t="shared" si="14"/>
        <v>50987.799999999996</v>
      </c>
      <c r="AJ92" s="29"/>
      <c r="AK92" s="29"/>
      <c r="AL92" s="33">
        <f t="shared" si="15"/>
        <v>145</v>
      </c>
      <c r="AM92" s="34">
        <f t="shared" si="16"/>
        <v>50987.799999999996</v>
      </c>
      <c r="AN92" s="29"/>
      <c r="AO92" s="29"/>
      <c r="AP92" s="33">
        <f t="shared" si="17"/>
        <v>145</v>
      </c>
      <c r="AQ92" s="34">
        <f t="shared" si="18"/>
        <v>50987.799999999996</v>
      </c>
      <c r="AR92" s="29"/>
      <c r="AS92" s="38"/>
      <c r="AT92" s="33">
        <f t="shared" si="19"/>
        <v>145</v>
      </c>
      <c r="AU92" s="34">
        <f t="shared" si="20"/>
        <v>50987.799999999996</v>
      </c>
      <c r="AV92" s="29"/>
      <c r="AW92" s="36"/>
      <c r="AX92" s="30">
        <f t="shared" si="21"/>
        <v>145</v>
      </c>
      <c r="AY92" s="32">
        <f t="shared" si="22"/>
        <v>50987.799999999996</v>
      </c>
      <c r="AZ92" s="29"/>
      <c r="BA92" s="29"/>
      <c r="BB92" s="30">
        <f t="shared" si="23"/>
        <v>145</v>
      </c>
      <c r="BC92" s="32">
        <f t="shared" si="24"/>
        <v>50987.799999999996</v>
      </c>
    </row>
    <row r="93" spans="1:55" s="1" customFormat="1" x14ac:dyDescent="0.25">
      <c r="A93" s="23">
        <v>45672</v>
      </c>
      <c r="B93" s="24" t="s">
        <v>71</v>
      </c>
      <c r="C93" s="25" t="s">
        <v>84</v>
      </c>
      <c r="D93" s="26" t="s">
        <v>82</v>
      </c>
      <c r="E93" s="27">
        <v>4</v>
      </c>
      <c r="F93" s="28">
        <v>351.86</v>
      </c>
      <c r="G93" s="28">
        <f t="shared" si="27"/>
        <v>1407.44</v>
      </c>
      <c r="H93" s="29"/>
      <c r="I93" s="29"/>
      <c r="J93" s="30">
        <f t="shared" si="28"/>
        <v>4</v>
      </c>
      <c r="K93" s="31">
        <f t="shared" si="2"/>
        <v>1407.44</v>
      </c>
      <c r="L93" s="29"/>
      <c r="M93" s="29"/>
      <c r="N93" s="30">
        <f t="shared" si="3"/>
        <v>4</v>
      </c>
      <c r="O93" s="32">
        <f t="shared" si="4"/>
        <v>1407.44</v>
      </c>
      <c r="P93" s="29"/>
      <c r="Q93" s="29"/>
      <c r="R93" s="30">
        <f t="shared" si="5"/>
        <v>4</v>
      </c>
      <c r="S93" s="32">
        <f t="shared" si="6"/>
        <v>1407.44</v>
      </c>
      <c r="T93" s="29"/>
      <c r="U93" s="29"/>
      <c r="V93" s="33">
        <f t="shared" si="7"/>
        <v>4</v>
      </c>
      <c r="W93" s="34">
        <f t="shared" si="8"/>
        <v>1407.44</v>
      </c>
      <c r="X93" s="35"/>
      <c r="Y93" s="36"/>
      <c r="Z93" s="33">
        <f t="shared" si="9"/>
        <v>4</v>
      </c>
      <c r="AA93" s="34">
        <f t="shared" si="10"/>
        <v>1407.44</v>
      </c>
      <c r="AB93" s="37"/>
      <c r="AC93" s="37"/>
      <c r="AD93" s="33">
        <f t="shared" si="11"/>
        <v>4</v>
      </c>
      <c r="AE93" s="34">
        <f t="shared" si="12"/>
        <v>1407.44</v>
      </c>
      <c r="AF93" s="29"/>
      <c r="AG93" s="29"/>
      <c r="AH93" s="33">
        <f t="shared" si="13"/>
        <v>4</v>
      </c>
      <c r="AI93" s="34">
        <f t="shared" si="14"/>
        <v>1407.44</v>
      </c>
      <c r="AJ93" s="29"/>
      <c r="AK93" s="29"/>
      <c r="AL93" s="33">
        <f t="shared" si="15"/>
        <v>4</v>
      </c>
      <c r="AM93" s="34">
        <f t="shared" si="16"/>
        <v>1407.44</v>
      </c>
      <c r="AN93" s="29"/>
      <c r="AO93" s="29"/>
      <c r="AP93" s="33">
        <f t="shared" si="17"/>
        <v>4</v>
      </c>
      <c r="AQ93" s="34">
        <f t="shared" si="18"/>
        <v>1407.44</v>
      </c>
      <c r="AR93" s="29"/>
      <c r="AS93" s="38"/>
      <c r="AT93" s="33">
        <f t="shared" si="19"/>
        <v>4</v>
      </c>
      <c r="AU93" s="34">
        <f t="shared" si="20"/>
        <v>1407.44</v>
      </c>
      <c r="AV93" s="29"/>
      <c r="AW93" s="36"/>
      <c r="AX93" s="30">
        <f t="shared" si="21"/>
        <v>4</v>
      </c>
      <c r="AY93" s="32">
        <f t="shared" si="22"/>
        <v>1407.44</v>
      </c>
      <c r="AZ93" s="29"/>
      <c r="BA93" s="29"/>
      <c r="BB93" s="30">
        <f t="shared" si="23"/>
        <v>4</v>
      </c>
      <c r="BC93" s="32">
        <f t="shared" si="24"/>
        <v>1407.44</v>
      </c>
    </row>
    <row r="94" spans="1:55" s="1" customFormat="1" x14ac:dyDescent="0.25">
      <c r="A94" s="23">
        <v>45862</v>
      </c>
      <c r="B94" s="24" t="s">
        <v>71</v>
      </c>
      <c r="C94" s="25" t="s">
        <v>84</v>
      </c>
      <c r="D94" s="26" t="s">
        <v>82</v>
      </c>
      <c r="E94" s="27">
        <v>137</v>
      </c>
      <c r="F94" s="28">
        <v>210.45</v>
      </c>
      <c r="G94" s="28">
        <f t="shared" si="27"/>
        <v>28831.649999999998</v>
      </c>
      <c r="H94" s="29"/>
      <c r="I94" s="29">
        <v>11</v>
      </c>
      <c r="J94" s="30">
        <f t="shared" si="28"/>
        <v>126</v>
      </c>
      <c r="K94" s="31">
        <f t="shared" si="2"/>
        <v>26516.699999999997</v>
      </c>
      <c r="L94" s="29"/>
      <c r="M94" s="29"/>
      <c r="N94" s="30">
        <f t="shared" si="3"/>
        <v>126</v>
      </c>
      <c r="O94" s="32">
        <f t="shared" si="4"/>
        <v>26516.699999999997</v>
      </c>
      <c r="P94" s="29"/>
      <c r="Q94" s="29">
        <v>16</v>
      </c>
      <c r="R94" s="30">
        <f t="shared" si="5"/>
        <v>110</v>
      </c>
      <c r="S94" s="32">
        <f t="shared" si="6"/>
        <v>23149.5</v>
      </c>
      <c r="T94" s="29"/>
      <c r="U94" s="29"/>
      <c r="V94" s="33">
        <f t="shared" si="7"/>
        <v>110</v>
      </c>
      <c r="W94" s="34">
        <f t="shared" si="8"/>
        <v>23149.5</v>
      </c>
      <c r="X94" s="35"/>
      <c r="Y94" s="36"/>
      <c r="Z94" s="33">
        <f t="shared" si="9"/>
        <v>110</v>
      </c>
      <c r="AA94" s="34">
        <f t="shared" si="10"/>
        <v>23149.5</v>
      </c>
      <c r="AB94" s="37"/>
      <c r="AC94" s="37"/>
      <c r="AD94" s="33">
        <f t="shared" si="11"/>
        <v>110</v>
      </c>
      <c r="AE94" s="34">
        <f t="shared" si="12"/>
        <v>23149.5</v>
      </c>
      <c r="AF94" s="29"/>
      <c r="AG94" s="29"/>
      <c r="AH94" s="33">
        <f t="shared" si="13"/>
        <v>110</v>
      </c>
      <c r="AI94" s="34">
        <f t="shared" si="14"/>
        <v>23149.5</v>
      </c>
      <c r="AJ94" s="29"/>
      <c r="AK94" s="29"/>
      <c r="AL94" s="33">
        <f t="shared" si="15"/>
        <v>110</v>
      </c>
      <c r="AM94" s="34">
        <f t="shared" si="16"/>
        <v>23149.5</v>
      </c>
      <c r="AN94" s="29"/>
      <c r="AO94" s="29"/>
      <c r="AP94" s="33">
        <f t="shared" si="17"/>
        <v>110</v>
      </c>
      <c r="AQ94" s="34">
        <f t="shared" si="18"/>
        <v>23149.5</v>
      </c>
      <c r="AR94" s="29"/>
      <c r="AS94" s="38"/>
      <c r="AT94" s="33">
        <f t="shared" si="19"/>
        <v>110</v>
      </c>
      <c r="AU94" s="34">
        <f t="shared" si="20"/>
        <v>23149.5</v>
      </c>
      <c r="AV94" s="29"/>
      <c r="AW94" s="36"/>
      <c r="AX94" s="30">
        <f t="shared" si="21"/>
        <v>110</v>
      </c>
      <c r="AY94" s="32">
        <f t="shared" si="22"/>
        <v>23149.5</v>
      </c>
      <c r="AZ94" s="29"/>
      <c r="BA94" s="29"/>
      <c r="BB94" s="30">
        <f t="shared" si="23"/>
        <v>110</v>
      </c>
      <c r="BC94" s="32">
        <f t="shared" si="24"/>
        <v>23149.5</v>
      </c>
    </row>
    <row r="95" spans="1:55" s="1" customFormat="1" x14ac:dyDescent="0.25">
      <c r="A95" s="23" t="s">
        <v>32</v>
      </c>
      <c r="B95" s="24" t="s">
        <v>71</v>
      </c>
      <c r="C95" s="25" t="s">
        <v>84</v>
      </c>
      <c r="D95" s="26" t="s">
        <v>82</v>
      </c>
      <c r="E95" s="27">
        <v>66</v>
      </c>
      <c r="F95" s="28">
        <v>240.72</v>
      </c>
      <c r="G95" s="28">
        <f t="shared" si="27"/>
        <v>15887.52</v>
      </c>
      <c r="H95" s="29"/>
      <c r="I95" s="29"/>
      <c r="J95" s="30">
        <f t="shared" si="28"/>
        <v>66</v>
      </c>
      <c r="K95" s="31">
        <f t="shared" si="2"/>
        <v>15887.52</v>
      </c>
      <c r="L95" s="29"/>
      <c r="M95" s="29"/>
      <c r="N95" s="30">
        <f t="shared" si="3"/>
        <v>66</v>
      </c>
      <c r="O95" s="32">
        <f t="shared" si="4"/>
        <v>15887.52</v>
      </c>
      <c r="P95" s="29"/>
      <c r="Q95" s="29"/>
      <c r="R95" s="30">
        <f t="shared" si="5"/>
        <v>66</v>
      </c>
      <c r="S95" s="32">
        <f t="shared" si="6"/>
        <v>15887.52</v>
      </c>
      <c r="T95" s="29"/>
      <c r="U95" s="29"/>
      <c r="V95" s="33">
        <f t="shared" si="7"/>
        <v>66</v>
      </c>
      <c r="W95" s="34">
        <f t="shared" si="8"/>
        <v>15887.52</v>
      </c>
      <c r="X95" s="35"/>
      <c r="Y95" s="36"/>
      <c r="Z95" s="33">
        <f t="shared" si="9"/>
        <v>66</v>
      </c>
      <c r="AA95" s="34">
        <f t="shared" si="10"/>
        <v>15887.52</v>
      </c>
      <c r="AB95" s="37"/>
      <c r="AC95" s="37"/>
      <c r="AD95" s="33">
        <f t="shared" si="11"/>
        <v>66</v>
      </c>
      <c r="AE95" s="34">
        <f t="shared" si="12"/>
        <v>15887.52</v>
      </c>
      <c r="AF95" s="29"/>
      <c r="AG95" s="29"/>
      <c r="AH95" s="33">
        <f t="shared" si="13"/>
        <v>66</v>
      </c>
      <c r="AI95" s="34">
        <f t="shared" si="14"/>
        <v>15887.52</v>
      </c>
      <c r="AJ95" s="29"/>
      <c r="AK95" s="29"/>
      <c r="AL95" s="33">
        <f t="shared" si="15"/>
        <v>66</v>
      </c>
      <c r="AM95" s="34">
        <f t="shared" si="16"/>
        <v>15887.52</v>
      </c>
      <c r="AN95" s="29"/>
      <c r="AO95" s="29"/>
      <c r="AP95" s="33">
        <f t="shared" si="17"/>
        <v>66</v>
      </c>
      <c r="AQ95" s="34">
        <f t="shared" si="18"/>
        <v>15887.52</v>
      </c>
      <c r="AR95" s="29"/>
      <c r="AS95" s="38"/>
      <c r="AT95" s="33">
        <f t="shared" si="19"/>
        <v>66</v>
      </c>
      <c r="AU95" s="34">
        <f t="shared" si="20"/>
        <v>15887.52</v>
      </c>
      <c r="AV95" s="29"/>
      <c r="AW95" s="36"/>
      <c r="AX95" s="30">
        <f t="shared" si="21"/>
        <v>66</v>
      </c>
      <c r="AY95" s="32">
        <f t="shared" si="22"/>
        <v>15887.52</v>
      </c>
      <c r="AZ95" s="29"/>
      <c r="BA95" s="29"/>
      <c r="BB95" s="30">
        <f t="shared" si="23"/>
        <v>66</v>
      </c>
      <c r="BC95" s="32">
        <f t="shared" si="24"/>
        <v>15887.52</v>
      </c>
    </row>
    <row r="96" spans="1:55" s="1" customFormat="1" x14ac:dyDescent="0.25">
      <c r="A96" s="23">
        <v>45672</v>
      </c>
      <c r="B96" s="24" t="s">
        <v>71</v>
      </c>
      <c r="C96" s="25" t="s">
        <v>85</v>
      </c>
      <c r="D96" s="26" t="s">
        <v>31</v>
      </c>
      <c r="E96" s="27">
        <v>10</v>
      </c>
      <c r="F96" s="28">
        <v>3497.92</v>
      </c>
      <c r="G96" s="28">
        <f t="shared" si="27"/>
        <v>34979.199999999997</v>
      </c>
      <c r="H96" s="29"/>
      <c r="I96" s="29"/>
      <c r="J96" s="30">
        <f t="shared" si="28"/>
        <v>10</v>
      </c>
      <c r="K96" s="31">
        <f t="shared" si="2"/>
        <v>34979.199999999997</v>
      </c>
      <c r="L96" s="29"/>
      <c r="M96" s="29"/>
      <c r="N96" s="30">
        <f t="shared" si="3"/>
        <v>10</v>
      </c>
      <c r="O96" s="32">
        <f t="shared" si="4"/>
        <v>34979.199999999997</v>
      </c>
      <c r="P96" s="29"/>
      <c r="Q96" s="29"/>
      <c r="R96" s="30">
        <f t="shared" si="5"/>
        <v>10</v>
      </c>
      <c r="S96" s="32">
        <f t="shared" si="6"/>
        <v>34979.199999999997</v>
      </c>
      <c r="T96" s="29"/>
      <c r="U96" s="29"/>
      <c r="V96" s="33">
        <f t="shared" si="7"/>
        <v>10</v>
      </c>
      <c r="W96" s="34">
        <f t="shared" si="8"/>
        <v>34979.199999999997</v>
      </c>
      <c r="X96" s="35"/>
      <c r="Y96" s="36"/>
      <c r="Z96" s="33">
        <f t="shared" si="9"/>
        <v>10</v>
      </c>
      <c r="AA96" s="34">
        <f t="shared" si="10"/>
        <v>34979.199999999997</v>
      </c>
      <c r="AB96" s="37"/>
      <c r="AC96" s="37"/>
      <c r="AD96" s="33">
        <f t="shared" si="11"/>
        <v>10</v>
      </c>
      <c r="AE96" s="34">
        <f t="shared" si="12"/>
        <v>34979.199999999997</v>
      </c>
      <c r="AF96" s="29"/>
      <c r="AG96" s="29"/>
      <c r="AH96" s="33">
        <f t="shared" si="13"/>
        <v>10</v>
      </c>
      <c r="AI96" s="34">
        <f t="shared" si="14"/>
        <v>34979.199999999997</v>
      </c>
      <c r="AJ96" s="29"/>
      <c r="AK96" s="29"/>
      <c r="AL96" s="33">
        <f t="shared" si="15"/>
        <v>10</v>
      </c>
      <c r="AM96" s="34">
        <f t="shared" si="16"/>
        <v>34979.199999999997</v>
      </c>
      <c r="AN96" s="29"/>
      <c r="AO96" s="29"/>
      <c r="AP96" s="33">
        <f t="shared" si="17"/>
        <v>10</v>
      </c>
      <c r="AQ96" s="34">
        <f t="shared" si="18"/>
        <v>34979.199999999997</v>
      </c>
      <c r="AR96" s="29"/>
      <c r="AS96" s="38"/>
      <c r="AT96" s="33">
        <f t="shared" si="19"/>
        <v>10</v>
      </c>
      <c r="AU96" s="34">
        <f t="shared" si="20"/>
        <v>34979.199999999997</v>
      </c>
      <c r="AV96" s="29"/>
      <c r="AW96" s="36"/>
      <c r="AX96" s="30">
        <f t="shared" si="21"/>
        <v>10</v>
      </c>
      <c r="AY96" s="32">
        <f t="shared" si="22"/>
        <v>34979.199999999997</v>
      </c>
      <c r="AZ96" s="29"/>
      <c r="BA96" s="29"/>
      <c r="BB96" s="30">
        <f t="shared" si="23"/>
        <v>10</v>
      </c>
      <c r="BC96" s="32">
        <f t="shared" si="24"/>
        <v>34979.199999999997</v>
      </c>
    </row>
    <row r="97" spans="1:55" s="1" customFormat="1" x14ac:dyDescent="0.25">
      <c r="A97" s="23" t="s">
        <v>32</v>
      </c>
      <c r="B97" s="24" t="s">
        <v>71</v>
      </c>
      <c r="C97" s="25" t="s">
        <v>85</v>
      </c>
      <c r="D97" s="26" t="s">
        <v>31</v>
      </c>
      <c r="E97" s="27">
        <v>58</v>
      </c>
      <c r="F97" s="28">
        <v>690.3</v>
      </c>
      <c r="G97" s="28">
        <f t="shared" si="27"/>
        <v>40037.399999999994</v>
      </c>
      <c r="H97" s="29"/>
      <c r="I97" s="29"/>
      <c r="J97" s="30">
        <f t="shared" si="28"/>
        <v>58</v>
      </c>
      <c r="K97" s="31">
        <f t="shared" si="2"/>
        <v>40037.399999999994</v>
      </c>
      <c r="L97" s="29"/>
      <c r="M97" s="29">
        <v>2</v>
      </c>
      <c r="N97" s="30">
        <f t="shared" si="3"/>
        <v>56</v>
      </c>
      <c r="O97" s="32">
        <f t="shared" si="4"/>
        <v>38656.799999999996</v>
      </c>
      <c r="P97" s="29"/>
      <c r="Q97" s="29"/>
      <c r="R97" s="30">
        <f t="shared" si="5"/>
        <v>56</v>
      </c>
      <c r="S97" s="32">
        <f t="shared" si="6"/>
        <v>38656.799999999996</v>
      </c>
      <c r="T97" s="29"/>
      <c r="U97" s="29"/>
      <c r="V97" s="33">
        <f t="shared" si="7"/>
        <v>56</v>
      </c>
      <c r="W97" s="34">
        <f t="shared" si="8"/>
        <v>38656.799999999996</v>
      </c>
      <c r="X97" s="35"/>
      <c r="Y97" s="36"/>
      <c r="Z97" s="33">
        <f t="shared" si="9"/>
        <v>56</v>
      </c>
      <c r="AA97" s="34">
        <f t="shared" si="10"/>
        <v>38656.799999999996</v>
      </c>
      <c r="AB97" s="37"/>
      <c r="AC97" s="37"/>
      <c r="AD97" s="33">
        <f t="shared" si="11"/>
        <v>56</v>
      </c>
      <c r="AE97" s="34">
        <f t="shared" si="12"/>
        <v>38656.799999999996</v>
      </c>
      <c r="AF97" s="29"/>
      <c r="AG97" s="29"/>
      <c r="AH97" s="33">
        <f t="shared" si="13"/>
        <v>56</v>
      </c>
      <c r="AI97" s="34">
        <f t="shared" si="14"/>
        <v>38656.799999999996</v>
      </c>
      <c r="AJ97" s="29"/>
      <c r="AK97" s="29"/>
      <c r="AL97" s="33">
        <f t="shared" si="15"/>
        <v>56</v>
      </c>
      <c r="AM97" s="34">
        <f t="shared" si="16"/>
        <v>38656.799999999996</v>
      </c>
      <c r="AN97" s="29"/>
      <c r="AO97" s="29"/>
      <c r="AP97" s="33">
        <f t="shared" si="17"/>
        <v>56</v>
      </c>
      <c r="AQ97" s="34">
        <f t="shared" si="18"/>
        <v>38656.799999999996</v>
      </c>
      <c r="AR97" s="29"/>
      <c r="AS97" s="38"/>
      <c r="AT97" s="33">
        <f t="shared" si="19"/>
        <v>56</v>
      </c>
      <c r="AU97" s="34">
        <f t="shared" si="20"/>
        <v>38656.799999999996</v>
      </c>
      <c r="AV97" s="29"/>
      <c r="AW97" s="36"/>
      <c r="AX97" s="30">
        <f t="shared" si="21"/>
        <v>56</v>
      </c>
      <c r="AY97" s="32">
        <f t="shared" si="22"/>
        <v>38656.799999999996</v>
      </c>
      <c r="AZ97" s="29"/>
      <c r="BA97" s="29"/>
      <c r="BB97" s="30">
        <f t="shared" si="23"/>
        <v>56</v>
      </c>
      <c r="BC97" s="32">
        <f t="shared" si="24"/>
        <v>38656.799999999996</v>
      </c>
    </row>
    <row r="98" spans="1:55" s="1" customFormat="1" x14ac:dyDescent="0.25">
      <c r="A98" s="23">
        <v>45672</v>
      </c>
      <c r="B98" s="24" t="s">
        <v>71</v>
      </c>
      <c r="C98" s="25" t="s">
        <v>86</v>
      </c>
      <c r="D98" s="26" t="s">
        <v>31</v>
      </c>
      <c r="E98" s="27">
        <v>12</v>
      </c>
      <c r="F98" s="28">
        <v>3762</v>
      </c>
      <c r="G98" s="28">
        <f t="shared" si="27"/>
        <v>45144</v>
      </c>
      <c r="H98" s="29"/>
      <c r="I98" s="29"/>
      <c r="J98" s="30">
        <f t="shared" si="28"/>
        <v>12</v>
      </c>
      <c r="K98" s="31">
        <f t="shared" si="2"/>
        <v>45144</v>
      </c>
      <c r="L98" s="29"/>
      <c r="M98" s="29"/>
      <c r="N98" s="30">
        <f t="shared" si="3"/>
        <v>12</v>
      </c>
      <c r="O98" s="32">
        <f t="shared" si="4"/>
        <v>45144</v>
      </c>
      <c r="P98" s="29"/>
      <c r="Q98" s="29"/>
      <c r="R98" s="30">
        <f t="shared" si="5"/>
        <v>12</v>
      </c>
      <c r="S98" s="32">
        <f t="shared" si="6"/>
        <v>45144</v>
      </c>
      <c r="T98" s="29"/>
      <c r="U98" s="29"/>
      <c r="V98" s="33">
        <f t="shared" si="7"/>
        <v>12</v>
      </c>
      <c r="W98" s="34">
        <f t="shared" si="8"/>
        <v>45144</v>
      </c>
      <c r="X98" s="35"/>
      <c r="Y98" s="36"/>
      <c r="Z98" s="33">
        <f t="shared" si="9"/>
        <v>12</v>
      </c>
      <c r="AA98" s="34">
        <f t="shared" si="10"/>
        <v>45144</v>
      </c>
      <c r="AB98" s="37"/>
      <c r="AC98" s="37"/>
      <c r="AD98" s="33">
        <f t="shared" si="11"/>
        <v>12</v>
      </c>
      <c r="AE98" s="34">
        <f t="shared" si="12"/>
        <v>45144</v>
      </c>
      <c r="AF98" s="29"/>
      <c r="AG98" s="29"/>
      <c r="AH98" s="33">
        <f t="shared" si="13"/>
        <v>12</v>
      </c>
      <c r="AI98" s="34">
        <f t="shared" si="14"/>
        <v>45144</v>
      </c>
      <c r="AJ98" s="29"/>
      <c r="AK98" s="29"/>
      <c r="AL98" s="33">
        <f t="shared" si="15"/>
        <v>12</v>
      </c>
      <c r="AM98" s="34">
        <f t="shared" si="16"/>
        <v>45144</v>
      </c>
      <c r="AN98" s="29"/>
      <c r="AO98" s="29"/>
      <c r="AP98" s="33">
        <f t="shared" si="17"/>
        <v>12</v>
      </c>
      <c r="AQ98" s="34">
        <f t="shared" si="18"/>
        <v>45144</v>
      </c>
      <c r="AR98" s="29"/>
      <c r="AS98" s="38"/>
      <c r="AT98" s="33">
        <f t="shared" si="19"/>
        <v>12</v>
      </c>
      <c r="AU98" s="34">
        <f t="shared" si="20"/>
        <v>45144</v>
      </c>
      <c r="AV98" s="29"/>
      <c r="AW98" s="36"/>
      <c r="AX98" s="30">
        <f t="shared" si="21"/>
        <v>12</v>
      </c>
      <c r="AY98" s="32">
        <f t="shared" si="22"/>
        <v>45144</v>
      </c>
      <c r="AZ98" s="29"/>
      <c r="BA98" s="29"/>
      <c r="BB98" s="30">
        <f t="shared" si="23"/>
        <v>12</v>
      </c>
      <c r="BC98" s="32">
        <f t="shared" si="24"/>
        <v>45144</v>
      </c>
    </row>
    <row r="99" spans="1:55" s="1" customFormat="1" x14ac:dyDescent="0.25">
      <c r="A99" s="23">
        <v>45672</v>
      </c>
      <c r="B99" s="24" t="s">
        <v>71</v>
      </c>
      <c r="C99" s="25" t="s">
        <v>87</v>
      </c>
      <c r="D99" s="26" t="s">
        <v>31</v>
      </c>
      <c r="E99" s="27">
        <v>12</v>
      </c>
      <c r="F99" s="28">
        <v>4806.74</v>
      </c>
      <c r="G99" s="28">
        <f t="shared" si="27"/>
        <v>57680.88</v>
      </c>
      <c r="H99" s="29"/>
      <c r="I99" s="29"/>
      <c r="J99" s="30">
        <f t="shared" si="28"/>
        <v>12</v>
      </c>
      <c r="K99" s="31">
        <f t="shared" si="2"/>
        <v>57680.88</v>
      </c>
      <c r="L99" s="29"/>
      <c r="M99" s="29"/>
      <c r="N99" s="30">
        <f t="shared" si="3"/>
        <v>12</v>
      </c>
      <c r="O99" s="32">
        <f t="shared" si="4"/>
        <v>57680.88</v>
      </c>
      <c r="P99" s="29"/>
      <c r="Q99" s="29"/>
      <c r="R99" s="30">
        <f t="shared" si="5"/>
        <v>12</v>
      </c>
      <c r="S99" s="32">
        <f t="shared" si="6"/>
        <v>57680.88</v>
      </c>
      <c r="T99" s="29"/>
      <c r="U99" s="29"/>
      <c r="V99" s="33">
        <f t="shared" si="7"/>
        <v>12</v>
      </c>
      <c r="W99" s="34">
        <f t="shared" si="8"/>
        <v>57680.88</v>
      </c>
      <c r="X99" s="35"/>
      <c r="Y99" s="36"/>
      <c r="Z99" s="33">
        <f t="shared" si="9"/>
        <v>12</v>
      </c>
      <c r="AA99" s="34">
        <f t="shared" si="10"/>
        <v>57680.88</v>
      </c>
      <c r="AB99" s="37"/>
      <c r="AC99" s="37"/>
      <c r="AD99" s="33">
        <f t="shared" si="11"/>
        <v>12</v>
      </c>
      <c r="AE99" s="34">
        <f t="shared" si="12"/>
        <v>57680.88</v>
      </c>
      <c r="AF99" s="29"/>
      <c r="AG99" s="29"/>
      <c r="AH99" s="33">
        <f t="shared" si="13"/>
        <v>12</v>
      </c>
      <c r="AI99" s="34">
        <f t="shared" si="14"/>
        <v>57680.88</v>
      </c>
      <c r="AJ99" s="29"/>
      <c r="AK99" s="29"/>
      <c r="AL99" s="33">
        <f t="shared" si="15"/>
        <v>12</v>
      </c>
      <c r="AM99" s="34">
        <f t="shared" si="16"/>
        <v>57680.88</v>
      </c>
      <c r="AN99" s="29"/>
      <c r="AO99" s="29"/>
      <c r="AP99" s="33">
        <f t="shared" si="17"/>
        <v>12</v>
      </c>
      <c r="AQ99" s="34">
        <f t="shared" si="18"/>
        <v>57680.88</v>
      </c>
      <c r="AR99" s="29"/>
      <c r="AS99" s="38"/>
      <c r="AT99" s="33">
        <f t="shared" si="19"/>
        <v>12</v>
      </c>
      <c r="AU99" s="34">
        <f t="shared" si="20"/>
        <v>57680.88</v>
      </c>
      <c r="AV99" s="29"/>
      <c r="AW99" s="36"/>
      <c r="AX99" s="30">
        <f t="shared" si="21"/>
        <v>12</v>
      </c>
      <c r="AY99" s="32">
        <f t="shared" si="22"/>
        <v>57680.88</v>
      </c>
      <c r="AZ99" s="29"/>
      <c r="BA99" s="29"/>
      <c r="BB99" s="30">
        <f t="shared" si="23"/>
        <v>12</v>
      </c>
      <c r="BC99" s="32">
        <f t="shared" si="24"/>
        <v>57680.88</v>
      </c>
    </row>
    <row r="100" spans="1:55" s="1" customFormat="1" x14ac:dyDescent="0.25">
      <c r="A100" s="23">
        <v>45672</v>
      </c>
      <c r="B100" s="24" t="s">
        <v>71</v>
      </c>
      <c r="C100" s="25" t="s">
        <v>88</v>
      </c>
      <c r="D100" s="26" t="s">
        <v>31</v>
      </c>
      <c r="E100" s="27">
        <v>12</v>
      </c>
      <c r="F100" s="28">
        <v>4108.9399999999996</v>
      </c>
      <c r="G100" s="28">
        <f t="shared" si="27"/>
        <v>49307.28</v>
      </c>
      <c r="H100" s="29"/>
      <c r="I100" s="29"/>
      <c r="J100" s="30">
        <f t="shared" si="28"/>
        <v>12</v>
      </c>
      <c r="K100" s="31">
        <f t="shared" si="2"/>
        <v>49307.28</v>
      </c>
      <c r="L100" s="29"/>
      <c r="M100" s="29"/>
      <c r="N100" s="30">
        <f t="shared" si="3"/>
        <v>12</v>
      </c>
      <c r="O100" s="32">
        <f t="shared" si="4"/>
        <v>49307.28</v>
      </c>
      <c r="P100" s="29"/>
      <c r="Q100" s="29"/>
      <c r="R100" s="30">
        <f t="shared" si="5"/>
        <v>12</v>
      </c>
      <c r="S100" s="32">
        <f t="shared" si="6"/>
        <v>49307.28</v>
      </c>
      <c r="T100" s="29"/>
      <c r="U100" s="29"/>
      <c r="V100" s="33">
        <f t="shared" si="7"/>
        <v>12</v>
      </c>
      <c r="W100" s="34">
        <f t="shared" si="8"/>
        <v>49307.28</v>
      </c>
      <c r="X100" s="35"/>
      <c r="Y100" s="36"/>
      <c r="Z100" s="33">
        <f t="shared" si="9"/>
        <v>12</v>
      </c>
      <c r="AA100" s="34">
        <f t="shared" si="10"/>
        <v>49307.28</v>
      </c>
      <c r="AB100" s="37"/>
      <c r="AC100" s="37"/>
      <c r="AD100" s="33">
        <f t="shared" si="11"/>
        <v>12</v>
      </c>
      <c r="AE100" s="34">
        <f t="shared" si="12"/>
        <v>49307.28</v>
      </c>
      <c r="AF100" s="29"/>
      <c r="AG100" s="29"/>
      <c r="AH100" s="33">
        <f t="shared" si="13"/>
        <v>12</v>
      </c>
      <c r="AI100" s="34">
        <f t="shared" si="14"/>
        <v>49307.28</v>
      </c>
      <c r="AJ100" s="29"/>
      <c r="AK100" s="29"/>
      <c r="AL100" s="33">
        <f t="shared" si="15"/>
        <v>12</v>
      </c>
      <c r="AM100" s="34">
        <f t="shared" si="16"/>
        <v>49307.28</v>
      </c>
      <c r="AN100" s="29"/>
      <c r="AO100" s="29"/>
      <c r="AP100" s="33">
        <f t="shared" si="17"/>
        <v>12</v>
      </c>
      <c r="AQ100" s="34">
        <f t="shared" si="18"/>
        <v>49307.28</v>
      </c>
      <c r="AR100" s="29"/>
      <c r="AS100" s="38"/>
      <c r="AT100" s="33">
        <f t="shared" si="19"/>
        <v>12</v>
      </c>
      <c r="AU100" s="34">
        <f t="shared" si="20"/>
        <v>49307.28</v>
      </c>
      <c r="AV100" s="29"/>
      <c r="AW100" s="36"/>
      <c r="AX100" s="30">
        <f t="shared" si="21"/>
        <v>12</v>
      </c>
      <c r="AY100" s="32">
        <f t="shared" si="22"/>
        <v>49307.28</v>
      </c>
      <c r="AZ100" s="29"/>
      <c r="BA100" s="29"/>
      <c r="BB100" s="30">
        <f t="shared" si="23"/>
        <v>12</v>
      </c>
      <c r="BC100" s="32">
        <f t="shared" si="24"/>
        <v>49307.28</v>
      </c>
    </row>
    <row r="101" spans="1:55" s="1" customFormat="1" x14ac:dyDescent="0.25">
      <c r="A101" s="23" t="s">
        <v>32</v>
      </c>
      <c r="B101" s="24" t="s">
        <v>71</v>
      </c>
      <c r="C101" s="25" t="s">
        <v>86</v>
      </c>
      <c r="D101" s="26" t="s">
        <v>31</v>
      </c>
      <c r="E101" s="27">
        <v>72</v>
      </c>
      <c r="F101" s="28">
        <v>690.3</v>
      </c>
      <c r="G101" s="28">
        <f t="shared" si="27"/>
        <v>49701.599999999999</v>
      </c>
      <c r="H101" s="29"/>
      <c r="I101" s="29"/>
      <c r="J101" s="30">
        <f t="shared" si="28"/>
        <v>72</v>
      </c>
      <c r="K101" s="31">
        <f t="shared" si="2"/>
        <v>49701.599999999999</v>
      </c>
      <c r="L101" s="29"/>
      <c r="M101" s="29"/>
      <c r="N101" s="30">
        <f t="shared" si="3"/>
        <v>72</v>
      </c>
      <c r="O101" s="32">
        <f t="shared" si="4"/>
        <v>49701.599999999999</v>
      </c>
      <c r="P101" s="29"/>
      <c r="Q101" s="29"/>
      <c r="R101" s="30">
        <f t="shared" si="5"/>
        <v>72</v>
      </c>
      <c r="S101" s="32">
        <f t="shared" si="6"/>
        <v>49701.599999999999</v>
      </c>
      <c r="T101" s="29"/>
      <c r="U101" s="29"/>
      <c r="V101" s="33">
        <f t="shared" si="7"/>
        <v>72</v>
      </c>
      <c r="W101" s="34">
        <f t="shared" si="8"/>
        <v>49701.599999999999</v>
      </c>
      <c r="X101" s="35"/>
      <c r="Y101" s="36"/>
      <c r="Z101" s="33">
        <f t="shared" si="9"/>
        <v>72</v>
      </c>
      <c r="AA101" s="34">
        <f t="shared" si="10"/>
        <v>49701.599999999999</v>
      </c>
      <c r="AB101" s="37"/>
      <c r="AC101" s="37"/>
      <c r="AD101" s="33">
        <f t="shared" si="11"/>
        <v>72</v>
      </c>
      <c r="AE101" s="34">
        <f t="shared" si="12"/>
        <v>49701.599999999999</v>
      </c>
      <c r="AF101" s="29"/>
      <c r="AG101" s="29"/>
      <c r="AH101" s="33">
        <f t="shared" si="13"/>
        <v>72</v>
      </c>
      <c r="AI101" s="34">
        <f t="shared" si="14"/>
        <v>49701.599999999999</v>
      </c>
      <c r="AJ101" s="29"/>
      <c r="AK101" s="29"/>
      <c r="AL101" s="33">
        <f t="shared" si="15"/>
        <v>72</v>
      </c>
      <c r="AM101" s="34">
        <f t="shared" si="16"/>
        <v>49701.599999999999</v>
      </c>
      <c r="AN101" s="29"/>
      <c r="AO101" s="29"/>
      <c r="AP101" s="33">
        <f t="shared" si="17"/>
        <v>72</v>
      </c>
      <c r="AQ101" s="34">
        <f t="shared" si="18"/>
        <v>49701.599999999999</v>
      </c>
      <c r="AR101" s="29"/>
      <c r="AS101" s="38"/>
      <c r="AT101" s="33">
        <f t="shared" si="19"/>
        <v>72</v>
      </c>
      <c r="AU101" s="34">
        <f t="shared" si="20"/>
        <v>49701.599999999999</v>
      </c>
      <c r="AV101" s="29"/>
      <c r="AW101" s="36"/>
      <c r="AX101" s="30">
        <f t="shared" si="21"/>
        <v>72</v>
      </c>
      <c r="AY101" s="32">
        <f t="shared" si="22"/>
        <v>49701.599999999999</v>
      </c>
      <c r="AZ101" s="29"/>
      <c r="BA101" s="29"/>
      <c r="BB101" s="30">
        <f t="shared" si="23"/>
        <v>72</v>
      </c>
      <c r="BC101" s="32">
        <f t="shared" si="24"/>
        <v>49701.599999999999</v>
      </c>
    </row>
    <row r="102" spans="1:55" s="1" customFormat="1" ht="24.75" customHeight="1" x14ac:dyDescent="0.25">
      <c r="A102" s="23" t="s">
        <v>61</v>
      </c>
      <c r="B102" s="24" t="s">
        <v>71</v>
      </c>
      <c r="C102" s="25" t="s">
        <v>89</v>
      </c>
      <c r="D102" s="26" t="s">
        <v>90</v>
      </c>
      <c r="E102" s="27">
        <v>141</v>
      </c>
      <c r="F102" s="28">
        <v>310.33999999999997</v>
      </c>
      <c r="G102" s="28">
        <f t="shared" si="27"/>
        <v>43757.939999999995</v>
      </c>
      <c r="H102" s="29"/>
      <c r="I102" s="29"/>
      <c r="J102" s="30">
        <f t="shared" si="28"/>
        <v>141</v>
      </c>
      <c r="K102" s="31">
        <f t="shared" si="2"/>
        <v>43757.939999999995</v>
      </c>
      <c r="L102" s="29"/>
      <c r="M102" s="29"/>
      <c r="N102" s="30">
        <f t="shared" si="3"/>
        <v>141</v>
      </c>
      <c r="O102" s="32">
        <f t="shared" si="4"/>
        <v>43757.939999999995</v>
      </c>
      <c r="P102" s="29"/>
      <c r="Q102" s="29"/>
      <c r="R102" s="30">
        <f t="shared" si="5"/>
        <v>141</v>
      </c>
      <c r="S102" s="32">
        <f t="shared" si="6"/>
        <v>43757.939999999995</v>
      </c>
      <c r="T102" s="29"/>
      <c r="U102" s="29"/>
      <c r="V102" s="33">
        <f t="shared" si="7"/>
        <v>141</v>
      </c>
      <c r="W102" s="34">
        <f t="shared" si="8"/>
        <v>43757.939999999995</v>
      </c>
      <c r="X102" s="35"/>
      <c r="Y102" s="36"/>
      <c r="Z102" s="33">
        <f t="shared" si="9"/>
        <v>141</v>
      </c>
      <c r="AA102" s="34">
        <f t="shared" si="10"/>
        <v>43757.939999999995</v>
      </c>
      <c r="AB102" s="37"/>
      <c r="AC102" s="37"/>
      <c r="AD102" s="33">
        <f t="shared" si="11"/>
        <v>141</v>
      </c>
      <c r="AE102" s="34">
        <f t="shared" si="12"/>
        <v>43757.939999999995</v>
      </c>
      <c r="AF102" s="29"/>
      <c r="AG102" s="29"/>
      <c r="AH102" s="33">
        <f t="shared" si="13"/>
        <v>141</v>
      </c>
      <c r="AI102" s="34">
        <f t="shared" si="14"/>
        <v>43757.939999999995</v>
      </c>
      <c r="AJ102" s="29"/>
      <c r="AK102" s="29"/>
      <c r="AL102" s="33">
        <f t="shared" si="15"/>
        <v>141</v>
      </c>
      <c r="AM102" s="34">
        <f t="shared" si="16"/>
        <v>43757.939999999995</v>
      </c>
      <c r="AN102" s="29"/>
      <c r="AO102" s="29"/>
      <c r="AP102" s="33">
        <f t="shared" si="17"/>
        <v>141</v>
      </c>
      <c r="AQ102" s="34">
        <f t="shared" si="18"/>
        <v>43757.939999999995</v>
      </c>
      <c r="AR102" s="29"/>
      <c r="AS102" s="38"/>
      <c r="AT102" s="33">
        <f t="shared" si="19"/>
        <v>141</v>
      </c>
      <c r="AU102" s="34">
        <f t="shared" si="20"/>
        <v>43757.939999999995</v>
      </c>
      <c r="AV102" s="29"/>
      <c r="AW102" s="36"/>
      <c r="AX102" s="30">
        <f t="shared" si="21"/>
        <v>141</v>
      </c>
      <c r="AY102" s="32">
        <f t="shared" si="22"/>
        <v>43757.939999999995</v>
      </c>
      <c r="AZ102" s="29"/>
      <c r="BA102" s="29"/>
      <c r="BB102" s="30">
        <f t="shared" si="23"/>
        <v>141</v>
      </c>
      <c r="BC102" s="32">
        <f t="shared" si="24"/>
        <v>43757.939999999995</v>
      </c>
    </row>
    <row r="103" spans="1:55" s="1" customFormat="1" ht="24.75" customHeight="1" x14ac:dyDescent="0.25">
      <c r="A103" s="23" t="s">
        <v>61</v>
      </c>
      <c r="B103" s="24" t="s">
        <v>71</v>
      </c>
      <c r="C103" s="25" t="s">
        <v>91</v>
      </c>
      <c r="D103" s="26" t="s">
        <v>90</v>
      </c>
      <c r="E103" s="27">
        <v>408</v>
      </c>
      <c r="F103" s="28">
        <v>412.52</v>
      </c>
      <c r="G103" s="28">
        <f t="shared" ref="G103:G134" si="29">+E103*F103</f>
        <v>168308.16</v>
      </c>
      <c r="H103" s="29"/>
      <c r="I103" s="29">
        <v>6</v>
      </c>
      <c r="J103" s="30">
        <f t="shared" si="28"/>
        <v>402</v>
      </c>
      <c r="K103" s="31">
        <f t="shared" si="2"/>
        <v>165833.03999999998</v>
      </c>
      <c r="L103" s="29"/>
      <c r="M103" s="29">
        <v>17</v>
      </c>
      <c r="N103" s="30">
        <f t="shared" si="3"/>
        <v>385</v>
      </c>
      <c r="O103" s="32">
        <f t="shared" si="4"/>
        <v>158820.19999999998</v>
      </c>
      <c r="P103" s="29"/>
      <c r="Q103" s="29">
        <v>10</v>
      </c>
      <c r="R103" s="30">
        <f t="shared" si="5"/>
        <v>375</v>
      </c>
      <c r="S103" s="32">
        <f t="shared" si="6"/>
        <v>154695</v>
      </c>
      <c r="T103" s="29"/>
      <c r="U103" s="29"/>
      <c r="V103" s="33">
        <f t="shared" si="7"/>
        <v>375</v>
      </c>
      <c r="W103" s="34">
        <f t="shared" si="8"/>
        <v>154695</v>
      </c>
      <c r="X103" s="35"/>
      <c r="Y103" s="36"/>
      <c r="Z103" s="33">
        <f t="shared" si="9"/>
        <v>375</v>
      </c>
      <c r="AA103" s="34">
        <f t="shared" si="10"/>
        <v>154695</v>
      </c>
      <c r="AB103" s="37"/>
      <c r="AC103" s="37"/>
      <c r="AD103" s="33">
        <f t="shared" si="11"/>
        <v>375</v>
      </c>
      <c r="AE103" s="34">
        <f t="shared" si="12"/>
        <v>154695</v>
      </c>
      <c r="AF103" s="29"/>
      <c r="AG103" s="29"/>
      <c r="AH103" s="33">
        <f t="shared" si="13"/>
        <v>375</v>
      </c>
      <c r="AI103" s="34">
        <f t="shared" si="14"/>
        <v>154695</v>
      </c>
      <c r="AJ103" s="29"/>
      <c r="AK103" s="29"/>
      <c r="AL103" s="33">
        <f t="shared" si="15"/>
        <v>375</v>
      </c>
      <c r="AM103" s="34">
        <f t="shared" si="16"/>
        <v>154695</v>
      </c>
      <c r="AN103" s="29"/>
      <c r="AO103" s="29"/>
      <c r="AP103" s="33">
        <f t="shared" si="17"/>
        <v>375</v>
      </c>
      <c r="AQ103" s="34">
        <f t="shared" si="18"/>
        <v>154695</v>
      </c>
      <c r="AR103" s="29"/>
      <c r="AS103" s="38"/>
      <c r="AT103" s="33">
        <f t="shared" si="19"/>
        <v>375</v>
      </c>
      <c r="AU103" s="34">
        <f t="shared" si="20"/>
        <v>154695</v>
      </c>
      <c r="AV103" s="29"/>
      <c r="AW103" s="36"/>
      <c r="AX103" s="30">
        <f t="shared" si="21"/>
        <v>375</v>
      </c>
      <c r="AY103" s="32">
        <f t="shared" si="22"/>
        <v>154695</v>
      </c>
      <c r="AZ103" s="29"/>
      <c r="BA103" s="29"/>
      <c r="BB103" s="30">
        <f t="shared" si="23"/>
        <v>375</v>
      </c>
      <c r="BC103" s="32">
        <f t="shared" si="24"/>
        <v>154695</v>
      </c>
    </row>
    <row r="104" spans="1:55" s="1" customFormat="1" x14ac:dyDescent="0.25">
      <c r="A104" s="23">
        <v>44732</v>
      </c>
      <c r="B104" s="24" t="s">
        <v>71</v>
      </c>
      <c r="C104" s="25" t="s">
        <v>92</v>
      </c>
      <c r="D104" s="26" t="s">
        <v>90</v>
      </c>
      <c r="E104" s="27">
        <v>375</v>
      </c>
      <c r="F104" s="28">
        <v>248.32</v>
      </c>
      <c r="G104" s="28">
        <f t="shared" si="29"/>
        <v>93120</v>
      </c>
      <c r="H104" s="29"/>
      <c r="I104" s="29"/>
      <c r="J104" s="30">
        <f t="shared" si="28"/>
        <v>375</v>
      </c>
      <c r="K104" s="31">
        <f t="shared" si="2"/>
        <v>93120</v>
      </c>
      <c r="L104" s="29"/>
      <c r="M104" s="29"/>
      <c r="N104" s="30">
        <f t="shared" si="3"/>
        <v>375</v>
      </c>
      <c r="O104" s="32">
        <f t="shared" si="4"/>
        <v>93120</v>
      </c>
      <c r="P104" s="29"/>
      <c r="Q104" s="29"/>
      <c r="R104" s="30">
        <f t="shared" si="5"/>
        <v>375</v>
      </c>
      <c r="S104" s="32">
        <f t="shared" si="6"/>
        <v>93120</v>
      </c>
      <c r="T104" s="29"/>
      <c r="U104" s="29"/>
      <c r="V104" s="33">
        <f t="shared" si="7"/>
        <v>375</v>
      </c>
      <c r="W104" s="34">
        <f t="shared" si="8"/>
        <v>93120</v>
      </c>
      <c r="X104" s="35"/>
      <c r="Y104" s="36"/>
      <c r="Z104" s="33">
        <f t="shared" si="9"/>
        <v>375</v>
      </c>
      <c r="AA104" s="34">
        <f t="shared" si="10"/>
        <v>93120</v>
      </c>
      <c r="AB104" s="37"/>
      <c r="AC104" s="37"/>
      <c r="AD104" s="33">
        <f t="shared" si="11"/>
        <v>375</v>
      </c>
      <c r="AE104" s="34">
        <f t="shared" si="12"/>
        <v>93120</v>
      </c>
      <c r="AF104" s="29"/>
      <c r="AG104" s="29"/>
      <c r="AH104" s="33">
        <f t="shared" si="13"/>
        <v>375</v>
      </c>
      <c r="AI104" s="34">
        <f t="shared" si="14"/>
        <v>93120</v>
      </c>
      <c r="AJ104" s="29"/>
      <c r="AK104" s="29"/>
      <c r="AL104" s="33">
        <f t="shared" si="15"/>
        <v>375</v>
      </c>
      <c r="AM104" s="34">
        <f t="shared" si="16"/>
        <v>93120</v>
      </c>
      <c r="AN104" s="29"/>
      <c r="AO104" s="29"/>
      <c r="AP104" s="33">
        <f t="shared" si="17"/>
        <v>375</v>
      </c>
      <c r="AQ104" s="34">
        <f t="shared" si="18"/>
        <v>93120</v>
      </c>
      <c r="AR104" s="29"/>
      <c r="AS104" s="38"/>
      <c r="AT104" s="33">
        <f t="shared" si="19"/>
        <v>375</v>
      </c>
      <c r="AU104" s="34">
        <f t="shared" si="20"/>
        <v>93120</v>
      </c>
      <c r="AV104" s="29"/>
      <c r="AW104" s="36"/>
      <c r="AX104" s="30">
        <f t="shared" si="21"/>
        <v>375</v>
      </c>
      <c r="AY104" s="32">
        <f t="shared" si="22"/>
        <v>93120</v>
      </c>
      <c r="AZ104" s="29"/>
      <c r="BA104" s="29"/>
      <c r="BB104" s="30">
        <f t="shared" si="23"/>
        <v>375</v>
      </c>
      <c r="BC104" s="32">
        <f t="shared" si="24"/>
        <v>93120</v>
      </c>
    </row>
    <row r="105" spans="1:55" s="1" customFormat="1" x14ac:dyDescent="0.25">
      <c r="A105" s="23" t="s">
        <v>61</v>
      </c>
      <c r="B105" s="24" t="s">
        <v>93</v>
      </c>
      <c r="C105" s="25" t="s">
        <v>94</v>
      </c>
      <c r="D105" s="26" t="s">
        <v>90</v>
      </c>
      <c r="E105" s="27">
        <v>100</v>
      </c>
      <c r="F105" s="28">
        <v>212.52</v>
      </c>
      <c r="G105" s="28">
        <f t="shared" si="29"/>
        <v>21252</v>
      </c>
      <c r="H105" s="29"/>
      <c r="I105" s="29"/>
      <c r="J105" s="30">
        <f t="shared" si="28"/>
        <v>100</v>
      </c>
      <c r="K105" s="31">
        <f t="shared" si="2"/>
        <v>21252</v>
      </c>
      <c r="L105" s="29"/>
      <c r="M105" s="29"/>
      <c r="N105" s="30">
        <f t="shared" si="3"/>
        <v>100</v>
      </c>
      <c r="O105" s="32">
        <f t="shared" si="4"/>
        <v>21252</v>
      </c>
      <c r="P105" s="29"/>
      <c r="Q105" s="29"/>
      <c r="R105" s="30">
        <f t="shared" si="5"/>
        <v>100</v>
      </c>
      <c r="S105" s="32">
        <f t="shared" si="6"/>
        <v>21252</v>
      </c>
      <c r="T105" s="29"/>
      <c r="U105" s="29"/>
      <c r="V105" s="33">
        <f t="shared" si="7"/>
        <v>100</v>
      </c>
      <c r="W105" s="34">
        <f t="shared" si="8"/>
        <v>21252</v>
      </c>
      <c r="X105" s="35"/>
      <c r="Y105" s="36"/>
      <c r="Z105" s="33">
        <f t="shared" si="9"/>
        <v>100</v>
      </c>
      <c r="AA105" s="34">
        <f t="shared" si="10"/>
        <v>21252</v>
      </c>
      <c r="AB105" s="37"/>
      <c r="AC105" s="37"/>
      <c r="AD105" s="33">
        <f t="shared" si="11"/>
        <v>100</v>
      </c>
      <c r="AE105" s="34">
        <f t="shared" si="12"/>
        <v>21252</v>
      </c>
      <c r="AF105" s="29"/>
      <c r="AG105" s="29"/>
      <c r="AH105" s="33">
        <f t="shared" si="13"/>
        <v>100</v>
      </c>
      <c r="AI105" s="34">
        <f t="shared" si="14"/>
        <v>21252</v>
      </c>
      <c r="AJ105" s="29"/>
      <c r="AK105" s="29"/>
      <c r="AL105" s="33">
        <f t="shared" si="15"/>
        <v>100</v>
      </c>
      <c r="AM105" s="34">
        <f t="shared" si="16"/>
        <v>21252</v>
      </c>
      <c r="AN105" s="29"/>
      <c r="AO105" s="29"/>
      <c r="AP105" s="33">
        <f t="shared" si="17"/>
        <v>100</v>
      </c>
      <c r="AQ105" s="34">
        <f t="shared" si="18"/>
        <v>21252</v>
      </c>
      <c r="AR105" s="29"/>
      <c r="AS105" s="38"/>
      <c r="AT105" s="33">
        <f t="shared" si="19"/>
        <v>100</v>
      </c>
      <c r="AU105" s="34">
        <f t="shared" si="20"/>
        <v>21252</v>
      </c>
      <c r="AV105" s="29"/>
      <c r="AW105" s="36"/>
      <c r="AX105" s="30">
        <f t="shared" si="21"/>
        <v>100</v>
      </c>
      <c r="AY105" s="32">
        <f t="shared" si="22"/>
        <v>21252</v>
      </c>
      <c r="AZ105" s="29"/>
      <c r="BA105" s="29"/>
      <c r="BB105" s="30">
        <f t="shared" si="23"/>
        <v>100</v>
      </c>
      <c r="BC105" s="32">
        <f t="shared" si="24"/>
        <v>21252</v>
      </c>
    </row>
    <row r="106" spans="1:55" s="1" customFormat="1" ht="23.25" x14ac:dyDescent="0.25">
      <c r="A106" s="23">
        <v>45097</v>
      </c>
      <c r="B106" s="24" t="s">
        <v>93</v>
      </c>
      <c r="C106" s="25" t="s">
        <v>95</v>
      </c>
      <c r="D106" s="26" t="s">
        <v>90</v>
      </c>
      <c r="E106" s="27">
        <v>50</v>
      </c>
      <c r="F106" s="28">
        <v>535.24</v>
      </c>
      <c r="G106" s="28">
        <f t="shared" si="29"/>
        <v>26762</v>
      </c>
      <c r="H106" s="29"/>
      <c r="I106" s="29"/>
      <c r="J106" s="30">
        <f t="shared" si="28"/>
        <v>50</v>
      </c>
      <c r="K106" s="31">
        <f t="shared" si="2"/>
        <v>26762</v>
      </c>
      <c r="L106" s="29"/>
      <c r="M106" s="29"/>
      <c r="N106" s="30">
        <f t="shared" si="3"/>
        <v>50</v>
      </c>
      <c r="O106" s="32">
        <f t="shared" si="4"/>
        <v>26762</v>
      </c>
      <c r="P106" s="29"/>
      <c r="Q106" s="29"/>
      <c r="R106" s="30">
        <f t="shared" si="5"/>
        <v>50</v>
      </c>
      <c r="S106" s="32">
        <f t="shared" si="6"/>
        <v>26762</v>
      </c>
      <c r="T106" s="29"/>
      <c r="U106" s="29"/>
      <c r="V106" s="33">
        <f t="shared" si="7"/>
        <v>50</v>
      </c>
      <c r="W106" s="34">
        <f t="shared" si="8"/>
        <v>26762</v>
      </c>
      <c r="X106" s="35"/>
      <c r="Y106" s="36"/>
      <c r="Z106" s="33">
        <f t="shared" si="9"/>
        <v>50</v>
      </c>
      <c r="AA106" s="34">
        <f t="shared" si="10"/>
        <v>26762</v>
      </c>
      <c r="AB106" s="37"/>
      <c r="AC106" s="37"/>
      <c r="AD106" s="33">
        <f t="shared" si="11"/>
        <v>50</v>
      </c>
      <c r="AE106" s="34">
        <f t="shared" si="12"/>
        <v>26762</v>
      </c>
      <c r="AF106" s="29"/>
      <c r="AG106" s="29"/>
      <c r="AH106" s="33">
        <f t="shared" si="13"/>
        <v>50</v>
      </c>
      <c r="AI106" s="34">
        <f t="shared" si="14"/>
        <v>26762</v>
      </c>
      <c r="AJ106" s="29"/>
      <c r="AK106" s="29"/>
      <c r="AL106" s="33">
        <f t="shared" si="15"/>
        <v>50</v>
      </c>
      <c r="AM106" s="34">
        <f t="shared" si="16"/>
        <v>26762</v>
      </c>
      <c r="AN106" s="29"/>
      <c r="AO106" s="29"/>
      <c r="AP106" s="33">
        <f t="shared" si="17"/>
        <v>50</v>
      </c>
      <c r="AQ106" s="34">
        <f t="shared" si="18"/>
        <v>26762</v>
      </c>
      <c r="AR106" s="29"/>
      <c r="AS106" s="38"/>
      <c r="AT106" s="33">
        <f t="shared" si="19"/>
        <v>50</v>
      </c>
      <c r="AU106" s="34">
        <f t="shared" si="20"/>
        <v>26762</v>
      </c>
      <c r="AV106" s="29"/>
      <c r="AW106" s="36"/>
      <c r="AX106" s="30">
        <f t="shared" si="21"/>
        <v>50</v>
      </c>
      <c r="AY106" s="32">
        <f t="shared" si="22"/>
        <v>26762</v>
      </c>
      <c r="AZ106" s="29"/>
      <c r="BA106" s="29"/>
      <c r="BB106" s="30">
        <f t="shared" si="23"/>
        <v>50</v>
      </c>
      <c r="BC106" s="32">
        <f t="shared" si="24"/>
        <v>26762</v>
      </c>
    </row>
    <row r="107" spans="1:55" s="1" customFormat="1" ht="23.25" x14ac:dyDescent="0.25">
      <c r="A107" s="23">
        <v>45097</v>
      </c>
      <c r="B107" s="24" t="s">
        <v>93</v>
      </c>
      <c r="C107" s="25" t="s">
        <v>96</v>
      </c>
      <c r="D107" s="26" t="s">
        <v>90</v>
      </c>
      <c r="E107" s="27">
        <v>50</v>
      </c>
      <c r="F107" s="28">
        <v>535.24</v>
      </c>
      <c r="G107" s="28">
        <f t="shared" si="29"/>
        <v>26762</v>
      </c>
      <c r="H107" s="29"/>
      <c r="I107" s="29"/>
      <c r="J107" s="30">
        <f t="shared" si="28"/>
        <v>50</v>
      </c>
      <c r="K107" s="31">
        <f t="shared" si="2"/>
        <v>26762</v>
      </c>
      <c r="L107" s="29"/>
      <c r="M107" s="29"/>
      <c r="N107" s="30">
        <f t="shared" si="3"/>
        <v>50</v>
      </c>
      <c r="O107" s="32">
        <f t="shared" si="4"/>
        <v>26762</v>
      </c>
      <c r="P107" s="29"/>
      <c r="Q107" s="29"/>
      <c r="R107" s="30">
        <f t="shared" si="5"/>
        <v>50</v>
      </c>
      <c r="S107" s="32">
        <f t="shared" si="6"/>
        <v>26762</v>
      </c>
      <c r="T107" s="29"/>
      <c r="U107" s="29"/>
      <c r="V107" s="33">
        <f t="shared" si="7"/>
        <v>50</v>
      </c>
      <c r="W107" s="34">
        <f t="shared" si="8"/>
        <v>26762</v>
      </c>
      <c r="X107" s="35"/>
      <c r="Y107" s="36"/>
      <c r="Z107" s="33">
        <f t="shared" si="9"/>
        <v>50</v>
      </c>
      <c r="AA107" s="34">
        <f t="shared" si="10"/>
        <v>26762</v>
      </c>
      <c r="AB107" s="37"/>
      <c r="AC107" s="37"/>
      <c r="AD107" s="33">
        <f t="shared" si="11"/>
        <v>50</v>
      </c>
      <c r="AE107" s="34">
        <f t="shared" si="12"/>
        <v>26762</v>
      </c>
      <c r="AF107" s="29"/>
      <c r="AG107" s="29"/>
      <c r="AH107" s="33">
        <f t="shared" si="13"/>
        <v>50</v>
      </c>
      <c r="AI107" s="34">
        <f t="shared" si="14"/>
        <v>26762</v>
      </c>
      <c r="AJ107" s="29"/>
      <c r="AK107" s="29"/>
      <c r="AL107" s="33">
        <f t="shared" si="15"/>
        <v>50</v>
      </c>
      <c r="AM107" s="34">
        <f t="shared" si="16"/>
        <v>26762</v>
      </c>
      <c r="AN107" s="29"/>
      <c r="AO107" s="29"/>
      <c r="AP107" s="33">
        <f t="shared" si="17"/>
        <v>50</v>
      </c>
      <c r="AQ107" s="34">
        <f t="shared" si="18"/>
        <v>26762</v>
      </c>
      <c r="AR107" s="29"/>
      <c r="AS107" s="38"/>
      <c r="AT107" s="33">
        <f t="shared" si="19"/>
        <v>50</v>
      </c>
      <c r="AU107" s="34">
        <f t="shared" si="20"/>
        <v>26762</v>
      </c>
      <c r="AV107" s="29"/>
      <c r="AW107" s="36"/>
      <c r="AX107" s="30">
        <f t="shared" si="21"/>
        <v>50</v>
      </c>
      <c r="AY107" s="32">
        <f t="shared" si="22"/>
        <v>26762</v>
      </c>
      <c r="AZ107" s="29"/>
      <c r="BA107" s="29"/>
      <c r="BB107" s="30">
        <f t="shared" si="23"/>
        <v>50</v>
      </c>
      <c r="BC107" s="32">
        <f t="shared" si="24"/>
        <v>26762</v>
      </c>
    </row>
    <row r="108" spans="1:55" s="1" customFormat="1" ht="23.25" x14ac:dyDescent="0.25">
      <c r="A108" s="23" t="s">
        <v>61</v>
      </c>
      <c r="B108" s="24" t="s">
        <v>93</v>
      </c>
      <c r="C108" s="25" t="s">
        <v>97</v>
      </c>
      <c r="D108" s="26" t="s">
        <v>90</v>
      </c>
      <c r="E108" s="27">
        <v>15</v>
      </c>
      <c r="F108" s="28">
        <v>535.24</v>
      </c>
      <c r="G108" s="28">
        <f t="shared" si="29"/>
        <v>8028.6</v>
      </c>
      <c r="H108" s="29"/>
      <c r="I108" s="29"/>
      <c r="J108" s="30">
        <f t="shared" si="28"/>
        <v>15</v>
      </c>
      <c r="K108" s="31">
        <f t="shared" si="2"/>
        <v>8028.6</v>
      </c>
      <c r="L108" s="29"/>
      <c r="M108" s="29"/>
      <c r="N108" s="30">
        <f t="shared" si="3"/>
        <v>15</v>
      </c>
      <c r="O108" s="32">
        <f t="shared" si="4"/>
        <v>8028.6</v>
      </c>
      <c r="P108" s="29"/>
      <c r="Q108" s="29"/>
      <c r="R108" s="30">
        <f t="shared" si="5"/>
        <v>15</v>
      </c>
      <c r="S108" s="32">
        <f t="shared" si="6"/>
        <v>8028.6</v>
      </c>
      <c r="T108" s="29"/>
      <c r="U108" s="29"/>
      <c r="V108" s="33">
        <f t="shared" si="7"/>
        <v>15</v>
      </c>
      <c r="W108" s="34">
        <f t="shared" si="8"/>
        <v>8028.6</v>
      </c>
      <c r="X108" s="35"/>
      <c r="Y108" s="36"/>
      <c r="Z108" s="33">
        <f t="shared" si="9"/>
        <v>15</v>
      </c>
      <c r="AA108" s="34">
        <f t="shared" si="10"/>
        <v>8028.6</v>
      </c>
      <c r="AB108" s="37"/>
      <c r="AC108" s="37"/>
      <c r="AD108" s="33">
        <f t="shared" si="11"/>
        <v>15</v>
      </c>
      <c r="AE108" s="34">
        <f t="shared" si="12"/>
        <v>8028.6</v>
      </c>
      <c r="AF108" s="29"/>
      <c r="AG108" s="29"/>
      <c r="AH108" s="33">
        <f t="shared" si="13"/>
        <v>15</v>
      </c>
      <c r="AI108" s="34">
        <f t="shared" si="14"/>
        <v>8028.6</v>
      </c>
      <c r="AJ108" s="29"/>
      <c r="AK108" s="29"/>
      <c r="AL108" s="33">
        <f t="shared" si="15"/>
        <v>15</v>
      </c>
      <c r="AM108" s="34">
        <f t="shared" si="16"/>
        <v>8028.6</v>
      </c>
      <c r="AN108" s="29"/>
      <c r="AO108" s="29"/>
      <c r="AP108" s="33">
        <f t="shared" si="17"/>
        <v>15</v>
      </c>
      <c r="AQ108" s="34">
        <f t="shared" si="18"/>
        <v>8028.6</v>
      </c>
      <c r="AR108" s="29"/>
      <c r="AS108" s="38"/>
      <c r="AT108" s="33">
        <f t="shared" si="19"/>
        <v>15</v>
      </c>
      <c r="AU108" s="34">
        <f t="shared" si="20"/>
        <v>8028.6</v>
      </c>
      <c r="AV108" s="29"/>
      <c r="AW108" s="36"/>
      <c r="AX108" s="30">
        <f t="shared" si="21"/>
        <v>15</v>
      </c>
      <c r="AY108" s="32">
        <f t="shared" si="22"/>
        <v>8028.6</v>
      </c>
      <c r="AZ108" s="29"/>
      <c r="BA108" s="29"/>
      <c r="BB108" s="30">
        <f t="shared" si="23"/>
        <v>15</v>
      </c>
      <c r="BC108" s="32">
        <f t="shared" si="24"/>
        <v>8028.6</v>
      </c>
    </row>
    <row r="109" spans="1:55" s="1" customFormat="1" ht="23.25" x14ac:dyDescent="0.25">
      <c r="A109" s="23" t="s">
        <v>61</v>
      </c>
      <c r="B109" s="24" t="s">
        <v>93</v>
      </c>
      <c r="C109" s="25" t="s">
        <v>98</v>
      </c>
      <c r="D109" s="26" t="s">
        <v>90</v>
      </c>
      <c r="E109" s="27">
        <v>50</v>
      </c>
      <c r="F109" s="28">
        <v>535.24</v>
      </c>
      <c r="G109" s="28">
        <f t="shared" si="29"/>
        <v>26762</v>
      </c>
      <c r="H109" s="29"/>
      <c r="I109" s="29"/>
      <c r="J109" s="30">
        <f t="shared" si="28"/>
        <v>50</v>
      </c>
      <c r="K109" s="31">
        <f t="shared" si="2"/>
        <v>26762</v>
      </c>
      <c r="L109" s="29"/>
      <c r="M109" s="29"/>
      <c r="N109" s="30">
        <f t="shared" si="3"/>
        <v>50</v>
      </c>
      <c r="O109" s="32">
        <f t="shared" si="4"/>
        <v>26762</v>
      </c>
      <c r="P109" s="29"/>
      <c r="Q109" s="29"/>
      <c r="R109" s="30">
        <f t="shared" si="5"/>
        <v>50</v>
      </c>
      <c r="S109" s="32">
        <f t="shared" si="6"/>
        <v>26762</v>
      </c>
      <c r="T109" s="29"/>
      <c r="U109" s="29"/>
      <c r="V109" s="33">
        <f t="shared" si="7"/>
        <v>50</v>
      </c>
      <c r="W109" s="34">
        <f t="shared" si="8"/>
        <v>26762</v>
      </c>
      <c r="X109" s="35"/>
      <c r="Y109" s="36"/>
      <c r="Z109" s="33">
        <f t="shared" si="9"/>
        <v>50</v>
      </c>
      <c r="AA109" s="34">
        <f t="shared" si="10"/>
        <v>26762</v>
      </c>
      <c r="AB109" s="37"/>
      <c r="AC109" s="37"/>
      <c r="AD109" s="33">
        <f t="shared" si="11"/>
        <v>50</v>
      </c>
      <c r="AE109" s="34">
        <f t="shared" si="12"/>
        <v>26762</v>
      </c>
      <c r="AF109" s="29"/>
      <c r="AG109" s="29"/>
      <c r="AH109" s="33">
        <f t="shared" si="13"/>
        <v>50</v>
      </c>
      <c r="AI109" s="34">
        <f t="shared" si="14"/>
        <v>26762</v>
      </c>
      <c r="AJ109" s="29"/>
      <c r="AK109" s="29"/>
      <c r="AL109" s="33">
        <f t="shared" si="15"/>
        <v>50</v>
      </c>
      <c r="AM109" s="34">
        <f t="shared" si="16"/>
        <v>26762</v>
      </c>
      <c r="AN109" s="29"/>
      <c r="AO109" s="29"/>
      <c r="AP109" s="33">
        <f t="shared" si="17"/>
        <v>50</v>
      </c>
      <c r="AQ109" s="34">
        <f t="shared" si="18"/>
        <v>26762</v>
      </c>
      <c r="AR109" s="29"/>
      <c r="AS109" s="38"/>
      <c r="AT109" s="33">
        <f t="shared" si="19"/>
        <v>50</v>
      </c>
      <c r="AU109" s="34">
        <f t="shared" si="20"/>
        <v>26762</v>
      </c>
      <c r="AV109" s="29"/>
      <c r="AW109" s="36"/>
      <c r="AX109" s="30">
        <f t="shared" si="21"/>
        <v>50</v>
      </c>
      <c r="AY109" s="32">
        <f t="shared" si="22"/>
        <v>26762</v>
      </c>
      <c r="AZ109" s="29"/>
      <c r="BA109" s="29"/>
      <c r="BB109" s="30">
        <f t="shared" si="23"/>
        <v>50</v>
      </c>
      <c r="BC109" s="32">
        <f t="shared" si="24"/>
        <v>26762</v>
      </c>
    </row>
    <row r="110" spans="1:55" s="1" customFormat="1" x14ac:dyDescent="0.25">
      <c r="A110" s="23" t="s">
        <v>61</v>
      </c>
      <c r="B110" s="24" t="s">
        <v>93</v>
      </c>
      <c r="C110" s="25" t="s">
        <v>99</v>
      </c>
      <c r="D110" s="26" t="s">
        <v>90</v>
      </c>
      <c r="E110" s="27">
        <v>50</v>
      </c>
      <c r="F110" s="28">
        <v>535.24</v>
      </c>
      <c r="G110" s="28">
        <f t="shared" si="29"/>
        <v>26762</v>
      </c>
      <c r="H110" s="29"/>
      <c r="I110" s="29"/>
      <c r="J110" s="30">
        <f t="shared" si="28"/>
        <v>50</v>
      </c>
      <c r="K110" s="31">
        <f t="shared" si="2"/>
        <v>26762</v>
      </c>
      <c r="L110" s="29"/>
      <c r="M110" s="29"/>
      <c r="N110" s="30">
        <f t="shared" si="3"/>
        <v>50</v>
      </c>
      <c r="O110" s="32">
        <f t="shared" si="4"/>
        <v>26762</v>
      </c>
      <c r="P110" s="29"/>
      <c r="Q110" s="29"/>
      <c r="R110" s="30">
        <f t="shared" si="5"/>
        <v>50</v>
      </c>
      <c r="S110" s="32">
        <f t="shared" si="6"/>
        <v>26762</v>
      </c>
      <c r="T110" s="29"/>
      <c r="U110" s="29"/>
      <c r="V110" s="33">
        <f t="shared" si="7"/>
        <v>50</v>
      </c>
      <c r="W110" s="34">
        <f t="shared" si="8"/>
        <v>26762</v>
      </c>
      <c r="X110" s="35"/>
      <c r="Y110" s="36"/>
      <c r="Z110" s="33">
        <f t="shared" si="9"/>
        <v>50</v>
      </c>
      <c r="AA110" s="34">
        <f t="shared" si="10"/>
        <v>26762</v>
      </c>
      <c r="AB110" s="37"/>
      <c r="AC110" s="37"/>
      <c r="AD110" s="33">
        <f t="shared" si="11"/>
        <v>50</v>
      </c>
      <c r="AE110" s="34">
        <f t="shared" si="12"/>
        <v>26762</v>
      </c>
      <c r="AF110" s="29"/>
      <c r="AG110" s="29"/>
      <c r="AH110" s="33">
        <f t="shared" si="13"/>
        <v>50</v>
      </c>
      <c r="AI110" s="34">
        <f t="shared" si="14"/>
        <v>26762</v>
      </c>
      <c r="AJ110" s="29"/>
      <c r="AK110" s="29"/>
      <c r="AL110" s="33">
        <f t="shared" si="15"/>
        <v>50</v>
      </c>
      <c r="AM110" s="34">
        <f t="shared" si="16"/>
        <v>26762</v>
      </c>
      <c r="AN110" s="29"/>
      <c r="AO110" s="29"/>
      <c r="AP110" s="33">
        <f t="shared" si="17"/>
        <v>50</v>
      </c>
      <c r="AQ110" s="34">
        <f t="shared" si="18"/>
        <v>26762</v>
      </c>
      <c r="AR110" s="29"/>
      <c r="AS110" s="38"/>
      <c r="AT110" s="33">
        <f t="shared" si="19"/>
        <v>50</v>
      </c>
      <c r="AU110" s="34">
        <f t="shared" si="20"/>
        <v>26762</v>
      </c>
      <c r="AV110" s="29"/>
      <c r="AW110" s="36"/>
      <c r="AX110" s="30">
        <f t="shared" si="21"/>
        <v>50</v>
      </c>
      <c r="AY110" s="32">
        <f t="shared" si="22"/>
        <v>26762</v>
      </c>
      <c r="AZ110" s="29"/>
      <c r="BA110" s="29"/>
      <c r="BB110" s="30">
        <f t="shared" si="23"/>
        <v>50</v>
      </c>
      <c r="BC110" s="32">
        <f t="shared" si="24"/>
        <v>26762</v>
      </c>
    </row>
    <row r="111" spans="1:55" s="1" customFormat="1" x14ac:dyDescent="0.25">
      <c r="A111" s="23">
        <v>45862</v>
      </c>
      <c r="B111" s="24" t="s">
        <v>100</v>
      </c>
      <c r="C111" s="25" t="s">
        <v>101</v>
      </c>
      <c r="D111" s="26" t="s">
        <v>82</v>
      </c>
      <c r="E111" s="27">
        <v>128</v>
      </c>
      <c r="F111" s="28">
        <v>50.15</v>
      </c>
      <c r="G111" s="28">
        <f t="shared" si="29"/>
        <v>6419.2</v>
      </c>
      <c r="H111" s="29"/>
      <c r="I111" s="29"/>
      <c r="J111" s="30">
        <f t="shared" si="28"/>
        <v>128</v>
      </c>
      <c r="K111" s="31">
        <f t="shared" si="2"/>
        <v>6419.2</v>
      </c>
      <c r="L111" s="29"/>
      <c r="M111" s="29">
        <v>1</v>
      </c>
      <c r="N111" s="30">
        <f t="shared" si="3"/>
        <v>127</v>
      </c>
      <c r="O111" s="32">
        <f t="shared" si="4"/>
        <v>6369.05</v>
      </c>
      <c r="P111" s="29"/>
      <c r="Q111" s="29"/>
      <c r="R111" s="30">
        <f t="shared" si="5"/>
        <v>127</v>
      </c>
      <c r="S111" s="32">
        <f t="shared" si="6"/>
        <v>6369.05</v>
      </c>
      <c r="T111" s="29"/>
      <c r="U111" s="29"/>
      <c r="V111" s="33">
        <f t="shared" si="7"/>
        <v>127</v>
      </c>
      <c r="W111" s="34">
        <f t="shared" si="8"/>
        <v>6369.05</v>
      </c>
      <c r="X111" s="35"/>
      <c r="Y111" s="36"/>
      <c r="Z111" s="33">
        <f t="shared" si="9"/>
        <v>127</v>
      </c>
      <c r="AA111" s="34">
        <f t="shared" si="10"/>
        <v>6369.05</v>
      </c>
      <c r="AB111" s="37"/>
      <c r="AC111" s="37"/>
      <c r="AD111" s="33">
        <f t="shared" si="11"/>
        <v>127</v>
      </c>
      <c r="AE111" s="34">
        <f t="shared" si="12"/>
        <v>6369.05</v>
      </c>
      <c r="AF111" s="29"/>
      <c r="AG111" s="29"/>
      <c r="AH111" s="33">
        <f t="shared" si="13"/>
        <v>127</v>
      </c>
      <c r="AI111" s="34">
        <f t="shared" si="14"/>
        <v>6369.05</v>
      </c>
      <c r="AJ111" s="29"/>
      <c r="AK111" s="29"/>
      <c r="AL111" s="33">
        <f t="shared" si="15"/>
        <v>127</v>
      </c>
      <c r="AM111" s="34">
        <f t="shared" si="16"/>
        <v>6369.05</v>
      </c>
      <c r="AN111" s="29"/>
      <c r="AO111" s="29"/>
      <c r="AP111" s="33">
        <f t="shared" si="17"/>
        <v>127</v>
      </c>
      <c r="AQ111" s="34">
        <f t="shared" si="18"/>
        <v>6369.05</v>
      </c>
      <c r="AR111" s="29"/>
      <c r="AS111" s="38"/>
      <c r="AT111" s="33">
        <f t="shared" si="19"/>
        <v>127</v>
      </c>
      <c r="AU111" s="34">
        <f t="shared" si="20"/>
        <v>6369.05</v>
      </c>
      <c r="AV111" s="29"/>
      <c r="AW111" s="36"/>
      <c r="AX111" s="30">
        <f t="shared" si="21"/>
        <v>127</v>
      </c>
      <c r="AY111" s="32">
        <f t="shared" si="22"/>
        <v>6369.05</v>
      </c>
      <c r="AZ111" s="29"/>
      <c r="BA111" s="29"/>
      <c r="BB111" s="30">
        <f t="shared" si="23"/>
        <v>127</v>
      </c>
      <c r="BC111" s="32">
        <f t="shared" si="24"/>
        <v>6369.05</v>
      </c>
    </row>
    <row r="112" spans="1:55" s="1" customFormat="1" x14ac:dyDescent="0.25">
      <c r="A112" s="23">
        <v>45672</v>
      </c>
      <c r="B112" s="24" t="s">
        <v>100</v>
      </c>
      <c r="C112" s="25" t="s">
        <v>101</v>
      </c>
      <c r="D112" s="26" t="s">
        <v>82</v>
      </c>
      <c r="E112" s="27">
        <v>31</v>
      </c>
      <c r="F112" s="28">
        <v>54.28</v>
      </c>
      <c r="G112" s="28">
        <f t="shared" si="29"/>
        <v>1682.68</v>
      </c>
      <c r="H112" s="29"/>
      <c r="I112" s="29"/>
      <c r="J112" s="30">
        <f t="shared" si="28"/>
        <v>31</v>
      </c>
      <c r="K112" s="31">
        <f t="shared" si="2"/>
        <v>1682.68</v>
      </c>
      <c r="L112" s="29"/>
      <c r="M112" s="29"/>
      <c r="N112" s="30">
        <f t="shared" si="3"/>
        <v>31</v>
      </c>
      <c r="O112" s="32">
        <f t="shared" si="4"/>
        <v>1682.68</v>
      </c>
      <c r="P112" s="29"/>
      <c r="Q112" s="29"/>
      <c r="R112" s="30">
        <f t="shared" si="5"/>
        <v>31</v>
      </c>
      <c r="S112" s="32">
        <f t="shared" si="6"/>
        <v>1682.68</v>
      </c>
      <c r="T112" s="29"/>
      <c r="U112" s="29"/>
      <c r="V112" s="33">
        <f t="shared" si="7"/>
        <v>31</v>
      </c>
      <c r="W112" s="34">
        <f t="shared" si="8"/>
        <v>1682.68</v>
      </c>
      <c r="X112" s="35"/>
      <c r="Y112" s="36"/>
      <c r="Z112" s="33">
        <f t="shared" si="9"/>
        <v>31</v>
      </c>
      <c r="AA112" s="34">
        <f t="shared" si="10"/>
        <v>1682.68</v>
      </c>
      <c r="AB112" s="37"/>
      <c r="AC112" s="37"/>
      <c r="AD112" s="33">
        <f t="shared" si="11"/>
        <v>31</v>
      </c>
      <c r="AE112" s="34">
        <f t="shared" si="12"/>
        <v>1682.68</v>
      </c>
      <c r="AF112" s="29"/>
      <c r="AG112" s="29"/>
      <c r="AH112" s="33">
        <f t="shared" si="13"/>
        <v>31</v>
      </c>
      <c r="AI112" s="34">
        <f t="shared" si="14"/>
        <v>1682.68</v>
      </c>
      <c r="AJ112" s="29"/>
      <c r="AK112" s="29"/>
      <c r="AL112" s="33">
        <f t="shared" si="15"/>
        <v>31</v>
      </c>
      <c r="AM112" s="34">
        <f t="shared" si="16"/>
        <v>1682.68</v>
      </c>
      <c r="AN112" s="29"/>
      <c r="AO112" s="29"/>
      <c r="AP112" s="33">
        <f t="shared" si="17"/>
        <v>31</v>
      </c>
      <c r="AQ112" s="34">
        <f t="shared" si="18"/>
        <v>1682.68</v>
      </c>
      <c r="AR112" s="29"/>
      <c r="AS112" s="38"/>
      <c r="AT112" s="33">
        <f t="shared" si="19"/>
        <v>31</v>
      </c>
      <c r="AU112" s="34">
        <f t="shared" si="20"/>
        <v>1682.68</v>
      </c>
      <c r="AV112" s="29"/>
      <c r="AW112" s="36"/>
      <c r="AX112" s="30">
        <f t="shared" si="21"/>
        <v>31</v>
      </c>
      <c r="AY112" s="32">
        <f t="shared" si="22"/>
        <v>1682.68</v>
      </c>
      <c r="AZ112" s="29"/>
      <c r="BA112" s="29"/>
      <c r="BB112" s="30">
        <f t="shared" si="23"/>
        <v>31</v>
      </c>
      <c r="BC112" s="32">
        <f t="shared" si="24"/>
        <v>1682.68</v>
      </c>
    </row>
    <row r="113" spans="1:55" s="1" customFormat="1" x14ac:dyDescent="0.25">
      <c r="A113" s="23">
        <v>45672</v>
      </c>
      <c r="B113" s="24" t="s">
        <v>24</v>
      </c>
      <c r="C113" s="25" t="s">
        <v>102</v>
      </c>
      <c r="D113" s="26" t="s">
        <v>26</v>
      </c>
      <c r="E113" s="27">
        <v>46</v>
      </c>
      <c r="F113" s="28">
        <v>20.68</v>
      </c>
      <c r="G113" s="28">
        <f t="shared" si="29"/>
        <v>951.28</v>
      </c>
      <c r="H113" s="29"/>
      <c r="I113" s="29">
        <v>9</v>
      </c>
      <c r="J113" s="30">
        <f t="shared" si="28"/>
        <v>37</v>
      </c>
      <c r="K113" s="31">
        <f t="shared" si="2"/>
        <v>765.16</v>
      </c>
      <c r="L113" s="29"/>
      <c r="M113" s="29">
        <v>3</v>
      </c>
      <c r="N113" s="30">
        <f t="shared" si="3"/>
        <v>34</v>
      </c>
      <c r="O113" s="32">
        <f t="shared" si="4"/>
        <v>703.12</v>
      </c>
      <c r="P113" s="29"/>
      <c r="Q113" s="29">
        <v>9</v>
      </c>
      <c r="R113" s="30">
        <f t="shared" si="5"/>
        <v>25</v>
      </c>
      <c r="S113" s="32">
        <f t="shared" si="6"/>
        <v>517</v>
      </c>
      <c r="T113" s="29"/>
      <c r="U113" s="29"/>
      <c r="V113" s="33">
        <f t="shared" si="7"/>
        <v>25</v>
      </c>
      <c r="W113" s="34">
        <f t="shared" si="8"/>
        <v>517</v>
      </c>
      <c r="X113" s="35"/>
      <c r="Y113" s="36"/>
      <c r="Z113" s="33">
        <f t="shared" si="9"/>
        <v>25</v>
      </c>
      <c r="AA113" s="34">
        <f t="shared" si="10"/>
        <v>517</v>
      </c>
      <c r="AB113" s="37"/>
      <c r="AC113" s="37"/>
      <c r="AD113" s="33">
        <f t="shared" si="11"/>
        <v>25</v>
      </c>
      <c r="AE113" s="34">
        <f t="shared" si="12"/>
        <v>517</v>
      </c>
      <c r="AF113" s="29"/>
      <c r="AG113" s="29"/>
      <c r="AH113" s="33">
        <f t="shared" si="13"/>
        <v>25</v>
      </c>
      <c r="AI113" s="34">
        <f t="shared" si="14"/>
        <v>517</v>
      </c>
      <c r="AJ113" s="29"/>
      <c r="AK113" s="29"/>
      <c r="AL113" s="33">
        <f t="shared" si="15"/>
        <v>25</v>
      </c>
      <c r="AM113" s="34">
        <f t="shared" si="16"/>
        <v>517</v>
      </c>
      <c r="AN113" s="29"/>
      <c r="AO113" s="29"/>
      <c r="AP113" s="33">
        <f t="shared" si="17"/>
        <v>25</v>
      </c>
      <c r="AQ113" s="34">
        <f t="shared" si="18"/>
        <v>517</v>
      </c>
      <c r="AR113" s="29"/>
      <c r="AS113" s="38"/>
      <c r="AT113" s="33">
        <f t="shared" si="19"/>
        <v>25</v>
      </c>
      <c r="AU113" s="34">
        <f t="shared" si="20"/>
        <v>517</v>
      </c>
      <c r="AV113" s="29"/>
      <c r="AW113" s="36"/>
      <c r="AX113" s="30">
        <f t="shared" si="21"/>
        <v>25</v>
      </c>
      <c r="AY113" s="32">
        <f t="shared" si="22"/>
        <v>517</v>
      </c>
      <c r="AZ113" s="29"/>
      <c r="BA113" s="29"/>
      <c r="BB113" s="30">
        <f t="shared" si="23"/>
        <v>25</v>
      </c>
      <c r="BC113" s="32">
        <f t="shared" si="24"/>
        <v>517</v>
      </c>
    </row>
    <row r="114" spans="1:55" s="1" customFormat="1" x14ac:dyDescent="0.25">
      <c r="A114" s="23">
        <v>45862</v>
      </c>
      <c r="B114" s="24" t="s">
        <v>24</v>
      </c>
      <c r="C114" s="25" t="s">
        <v>102</v>
      </c>
      <c r="D114" s="26" t="s">
        <v>26</v>
      </c>
      <c r="E114" s="27">
        <v>150</v>
      </c>
      <c r="F114" s="28">
        <v>5.55</v>
      </c>
      <c r="G114" s="28">
        <f t="shared" si="29"/>
        <v>832.5</v>
      </c>
      <c r="H114" s="29"/>
      <c r="I114" s="29"/>
      <c r="J114" s="30">
        <f t="shared" si="28"/>
        <v>150</v>
      </c>
      <c r="K114" s="31">
        <f t="shared" si="2"/>
        <v>832.5</v>
      </c>
      <c r="L114" s="29"/>
      <c r="M114" s="29"/>
      <c r="N114" s="30">
        <f t="shared" si="3"/>
        <v>150</v>
      </c>
      <c r="O114" s="32">
        <f t="shared" si="4"/>
        <v>832.5</v>
      </c>
      <c r="P114" s="29"/>
      <c r="Q114" s="29"/>
      <c r="R114" s="30">
        <f t="shared" si="5"/>
        <v>150</v>
      </c>
      <c r="S114" s="32">
        <f t="shared" si="6"/>
        <v>832.5</v>
      </c>
      <c r="T114" s="29"/>
      <c r="U114" s="29"/>
      <c r="V114" s="33">
        <f t="shared" si="7"/>
        <v>150</v>
      </c>
      <c r="W114" s="34">
        <f t="shared" si="8"/>
        <v>832.5</v>
      </c>
      <c r="X114" s="35"/>
      <c r="Y114" s="36"/>
      <c r="Z114" s="33">
        <f t="shared" si="9"/>
        <v>150</v>
      </c>
      <c r="AA114" s="34">
        <f t="shared" si="10"/>
        <v>832.5</v>
      </c>
      <c r="AB114" s="37"/>
      <c r="AC114" s="37"/>
      <c r="AD114" s="33">
        <f t="shared" si="11"/>
        <v>150</v>
      </c>
      <c r="AE114" s="34">
        <f t="shared" si="12"/>
        <v>832.5</v>
      </c>
      <c r="AF114" s="29"/>
      <c r="AG114" s="29"/>
      <c r="AH114" s="33">
        <f t="shared" si="13"/>
        <v>150</v>
      </c>
      <c r="AI114" s="34">
        <f t="shared" si="14"/>
        <v>832.5</v>
      </c>
      <c r="AJ114" s="29"/>
      <c r="AK114" s="29"/>
      <c r="AL114" s="33">
        <f t="shared" si="15"/>
        <v>150</v>
      </c>
      <c r="AM114" s="34">
        <f t="shared" si="16"/>
        <v>832.5</v>
      </c>
      <c r="AN114" s="29"/>
      <c r="AO114" s="29"/>
      <c r="AP114" s="33">
        <f t="shared" si="17"/>
        <v>150</v>
      </c>
      <c r="AQ114" s="34">
        <f t="shared" si="18"/>
        <v>832.5</v>
      </c>
      <c r="AR114" s="29"/>
      <c r="AS114" s="38"/>
      <c r="AT114" s="33">
        <f t="shared" si="19"/>
        <v>150</v>
      </c>
      <c r="AU114" s="34">
        <f t="shared" si="20"/>
        <v>832.5</v>
      </c>
      <c r="AV114" s="29"/>
      <c r="AW114" s="36"/>
      <c r="AX114" s="30">
        <f t="shared" si="21"/>
        <v>150</v>
      </c>
      <c r="AY114" s="32">
        <f t="shared" si="22"/>
        <v>832.5</v>
      </c>
      <c r="AZ114" s="29"/>
      <c r="BA114" s="29"/>
      <c r="BB114" s="30">
        <f t="shared" si="23"/>
        <v>150</v>
      </c>
      <c r="BC114" s="32">
        <f t="shared" si="24"/>
        <v>832.5</v>
      </c>
    </row>
    <row r="115" spans="1:55" s="1" customFormat="1" x14ac:dyDescent="0.25">
      <c r="A115" s="23" t="s">
        <v>29</v>
      </c>
      <c r="B115" s="24" t="s">
        <v>24</v>
      </c>
      <c r="C115" s="25" t="s">
        <v>102</v>
      </c>
      <c r="D115" s="26" t="s">
        <v>26</v>
      </c>
      <c r="E115" s="27">
        <v>41</v>
      </c>
      <c r="F115" s="28">
        <v>5.55</v>
      </c>
      <c r="G115" s="28">
        <f t="shared" si="29"/>
        <v>227.54999999999998</v>
      </c>
      <c r="H115" s="29"/>
      <c r="I115" s="29"/>
      <c r="J115" s="30">
        <f t="shared" si="28"/>
        <v>41</v>
      </c>
      <c r="K115" s="31">
        <f t="shared" si="2"/>
        <v>227.54999999999998</v>
      </c>
      <c r="L115" s="29"/>
      <c r="M115" s="29"/>
      <c r="N115" s="30">
        <f t="shared" si="3"/>
        <v>41</v>
      </c>
      <c r="O115" s="32">
        <f t="shared" si="4"/>
        <v>227.54999999999998</v>
      </c>
      <c r="P115" s="29"/>
      <c r="Q115" s="29"/>
      <c r="R115" s="30">
        <f t="shared" si="5"/>
        <v>41</v>
      </c>
      <c r="S115" s="32">
        <f t="shared" si="6"/>
        <v>227.54999999999998</v>
      </c>
      <c r="T115" s="29"/>
      <c r="U115" s="29"/>
      <c r="V115" s="33">
        <f t="shared" si="7"/>
        <v>41</v>
      </c>
      <c r="W115" s="34">
        <f t="shared" si="8"/>
        <v>227.54999999999998</v>
      </c>
      <c r="X115" s="35"/>
      <c r="Y115" s="36"/>
      <c r="Z115" s="33">
        <f t="shared" si="9"/>
        <v>41</v>
      </c>
      <c r="AA115" s="34">
        <f t="shared" si="10"/>
        <v>227.54999999999998</v>
      </c>
      <c r="AB115" s="37"/>
      <c r="AC115" s="37"/>
      <c r="AD115" s="33">
        <f t="shared" si="11"/>
        <v>41</v>
      </c>
      <c r="AE115" s="34">
        <f t="shared" si="12"/>
        <v>227.54999999999998</v>
      </c>
      <c r="AF115" s="29"/>
      <c r="AG115" s="29"/>
      <c r="AH115" s="33">
        <f t="shared" si="13"/>
        <v>41</v>
      </c>
      <c r="AI115" s="34">
        <f t="shared" si="14"/>
        <v>227.54999999999998</v>
      </c>
      <c r="AJ115" s="29"/>
      <c r="AK115" s="29"/>
      <c r="AL115" s="33">
        <f t="shared" si="15"/>
        <v>41</v>
      </c>
      <c r="AM115" s="34">
        <f t="shared" si="16"/>
        <v>227.54999999999998</v>
      </c>
      <c r="AN115" s="29"/>
      <c r="AO115" s="29"/>
      <c r="AP115" s="33">
        <f t="shared" si="17"/>
        <v>41</v>
      </c>
      <c r="AQ115" s="34">
        <f t="shared" si="18"/>
        <v>227.54999999999998</v>
      </c>
      <c r="AR115" s="29"/>
      <c r="AS115" s="38"/>
      <c r="AT115" s="33">
        <f t="shared" si="19"/>
        <v>41</v>
      </c>
      <c r="AU115" s="34">
        <f t="shared" si="20"/>
        <v>227.54999999999998</v>
      </c>
      <c r="AV115" s="29"/>
      <c r="AW115" s="36"/>
      <c r="AX115" s="30">
        <f t="shared" si="21"/>
        <v>41</v>
      </c>
      <c r="AY115" s="32">
        <f t="shared" si="22"/>
        <v>227.54999999999998</v>
      </c>
      <c r="AZ115" s="29"/>
      <c r="BA115" s="29"/>
      <c r="BB115" s="30">
        <f t="shared" si="23"/>
        <v>41</v>
      </c>
      <c r="BC115" s="32">
        <f t="shared" si="24"/>
        <v>227.54999999999998</v>
      </c>
    </row>
    <row r="116" spans="1:55" s="1" customFormat="1" x14ac:dyDescent="0.25">
      <c r="A116" s="23">
        <v>45862</v>
      </c>
      <c r="B116" s="24" t="s">
        <v>24</v>
      </c>
      <c r="C116" s="25" t="s">
        <v>103</v>
      </c>
      <c r="D116" s="26" t="s">
        <v>26</v>
      </c>
      <c r="E116" s="27">
        <v>165</v>
      </c>
      <c r="F116" s="28">
        <v>118</v>
      </c>
      <c r="G116" s="28">
        <f t="shared" si="29"/>
        <v>19470</v>
      </c>
      <c r="H116" s="29"/>
      <c r="I116" s="29">
        <v>11</v>
      </c>
      <c r="J116" s="30">
        <f t="shared" si="28"/>
        <v>154</v>
      </c>
      <c r="K116" s="31">
        <f t="shared" si="2"/>
        <v>18172</v>
      </c>
      <c r="L116" s="29"/>
      <c r="M116" s="29">
        <v>21</v>
      </c>
      <c r="N116" s="30">
        <f t="shared" si="3"/>
        <v>133</v>
      </c>
      <c r="O116" s="32">
        <f t="shared" si="4"/>
        <v>15694</v>
      </c>
      <c r="P116" s="29"/>
      <c r="Q116" s="29">
        <v>11</v>
      </c>
      <c r="R116" s="30">
        <f t="shared" si="5"/>
        <v>122</v>
      </c>
      <c r="S116" s="32">
        <f t="shared" si="6"/>
        <v>14396</v>
      </c>
      <c r="T116" s="29"/>
      <c r="U116" s="29"/>
      <c r="V116" s="33">
        <f t="shared" si="7"/>
        <v>122</v>
      </c>
      <c r="W116" s="34">
        <f t="shared" si="8"/>
        <v>14396</v>
      </c>
      <c r="X116" s="35"/>
      <c r="Y116" s="36"/>
      <c r="Z116" s="33">
        <f t="shared" si="9"/>
        <v>122</v>
      </c>
      <c r="AA116" s="34">
        <f t="shared" si="10"/>
        <v>14396</v>
      </c>
      <c r="AB116" s="37"/>
      <c r="AC116" s="37"/>
      <c r="AD116" s="33">
        <f t="shared" si="11"/>
        <v>122</v>
      </c>
      <c r="AE116" s="34">
        <f t="shared" si="12"/>
        <v>14396</v>
      </c>
      <c r="AF116" s="29"/>
      <c r="AG116" s="29"/>
      <c r="AH116" s="33">
        <f t="shared" si="13"/>
        <v>122</v>
      </c>
      <c r="AI116" s="34">
        <f t="shared" si="14"/>
        <v>14396</v>
      </c>
      <c r="AJ116" s="29"/>
      <c r="AK116" s="29"/>
      <c r="AL116" s="33">
        <f t="shared" si="15"/>
        <v>122</v>
      </c>
      <c r="AM116" s="34">
        <f t="shared" si="16"/>
        <v>14396</v>
      </c>
      <c r="AN116" s="29"/>
      <c r="AO116" s="29"/>
      <c r="AP116" s="33">
        <f t="shared" si="17"/>
        <v>122</v>
      </c>
      <c r="AQ116" s="34">
        <f t="shared" si="18"/>
        <v>14396</v>
      </c>
      <c r="AR116" s="29"/>
      <c r="AS116" s="38"/>
      <c r="AT116" s="33">
        <f t="shared" si="19"/>
        <v>122</v>
      </c>
      <c r="AU116" s="34">
        <f t="shared" si="20"/>
        <v>14396</v>
      </c>
      <c r="AV116" s="29"/>
      <c r="AW116" s="36"/>
      <c r="AX116" s="30">
        <f t="shared" si="21"/>
        <v>122</v>
      </c>
      <c r="AY116" s="32">
        <f t="shared" si="22"/>
        <v>14396</v>
      </c>
      <c r="AZ116" s="29"/>
      <c r="BA116" s="29"/>
      <c r="BB116" s="30">
        <f t="shared" si="23"/>
        <v>122</v>
      </c>
      <c r="BC116" s="32">
        <f t="shared" si="24"/>
        <v>14396</v>
      </c>
    </row>
    <row r="117" spans="1:55" s="1" customFormat="1" x14ac:dyDescent="0.25">
      <c r="A117" s="23">
        <v>45672</v>
      </c>
      <c r="B117" s="24" t="s">
        <v>24</v>
      </c>
      <c r="C117" s="25" t="s">
        <v>103</v>
      </c>
      <c r="D117" s="26" t="s">
        <v>26</v>
      </c>
      <c r="E117" s="27">
        <v>17</v>
      </c>
      <c r="F117" s="28">
        <v>108.56</v>
      </c>
      <c r="G117" s="28">
        <f t="shared" si="29"/>
        <v>1845.52</v>
      </c>
      <c r="H117" s="29"/>
      <c r="I117" s="29"/>
      <c r="J117" s="30">
        <f t="shared" si="28"/>
        <v>17</v>
      </c>
      <c r="K117" s="31">
        <f t="shared" si="2"/>
        <v>1845.52</v>
      </c>
      <c r="L117" s="29"/>
      <c r="M117" s="29"/>
      <c r="N117" s="30">
        <f t="shared" si="3"/>
        <v>17</v>
      </c>
      <c r="O117" s="32">
        <f t="shared" si="4"/>
        <v>1845.52</v>
      </c>
      <c r="P117" s="29"/>
      <c r="Q117" s="29"/>
      <c r="R117" s="30">
        <f t="shared" si="5"/>
        <v>17</v>
      </c>
      <c r="S117" s="32">
        <f t="shared" si="6"/>
        <v>1845.52</v>
      </c>
      <c r="T117" s="29"/>
      <c r="U117" s="29"/>
      <c r="V117" s="33">
        <f t="shared" si="7"/>
        <v>17</v>
      </c>
      <c r="W117" s="34">
        <f t="shared" si="8"/>
        <v>1845.52</v>
      </c>
      <c r="X117" s="35"/>
      <c r="Y117" s="36"/>
      <c r="Z117" s="33">
        <f t="shared" si="9"/>
        <v>17</v>
      </c>
      <c r="AA117" s="34">
        <f t="shared" si="10"/>
        <v>1845.52</v>
      </c>
      <c r="AB117" s="37"/>
      <c r="AC117" s="37"/>
      <c r="AD117" s="33">
        <f t="shared" si="11"/>
        <v>17</v>
      </c>
      <c r="AE117" s="34">
        <f t="shared" si="12"/>
        <v>1845.52</v>
      </c>
      <c r="AF117" s="29"/>
      <c r="AG117" s="29"/>
      <c r="AH117" s="33">
        <f t="shared" si="13"/>
        <v>17</v>
      </c>
      <c r="AI117" s="34">
        <f t="shared" si="14"/>
        <v>1845.52</v>
      </c>
      <c r="AJ117" s="29"/>
      <c r="AK117" s="29"/>
      <c r="AL117" s="33">
        <f t="shared" si="15"/>
        <v>17</v>
      </c>
      <c r="AM117" s="34">
        <f t="shared" si="16"/>
        <v>1845.52</v>
      </c>
      <c r="AN117" s="29"/>
      <c r="AO117" s="29"/>
      <c r="AP117" s="33">
        <f t="shared" si="17"/>
        <v>17</v>
      </c>
      <c r="AQ117" s="34">
        <f t="shared" si="18"/>
        <v>1845.52</v>
      </c>
      <c r="AR117" s="29"/>
      <c r="AS117" s="38"/>
      <c r="AT117" s="33">
        <f t="shared" si="19"/>
        <v>17</v>
      </c>
      <c r="AU117" s="34">
        <f t="shared" si="20"/>
        <v>1845.52</v>
      </c>
      <c r="AV117" s="29"/>
      <c r="AW117" s="36"/>
      <c r="AX117" s="30">
        <f t="shared" si="21"/>
        <v>17</v>
      </c>
      <c r="AY117" s="32">
        <f t="shared" si="22"/>
        <v>1845.52</v>
      </c>
      <c r="AZ117" s="29"/>
      <c r="BA117" s="29"/>
      <c r="BB117" s="30">
        <f t="shared" si="23"/>
        <v>17</v>
      </c>
      <c r="BC117" s="32">
        <f t="shared" si="24"/>
        <v>1845.52</v>
      </c>
    </row>
    <row r="118" spans="1:55" s="1" customFormat="1" x14ac:dyDescent="0.25">
      <c r="A118" s="23">
        <v>45672</v>
      </c>
      <c r="B118" s="24" t="s">
        <v>24</v>
      </c>
      <c r="C118" s="25" t="s">
        <v>104</v>
      </c>
      <c r="D118" s="26" t="s">
        <v>31</v>
      </c>
      <c r="E118" s="27">
        <v>110</v>
      </c>
      <c r="F118" s="28">
        <v>174.2</v>
      </c>
      <c r="G118" s="28">
        <f t="shared" si="29"/>
        <v>19162</v>
      </c>
      <c r="H118" s="29"/>
      <c r="I118" s="29"/>
      <c r="J118" s="30">
        <f t="shared" si="28"/>
        <v>110</v>
      </c>
      <c r="K118" s="31">
        <f t="shared" si="2"/>
        <v>19162</v>
      </c>
      <c r="L118" s="29"/>
      <c r="M118" s="29">
        <v>15</v>
      </c>
      <c r="N118" s="30">
        <f t="shared" si="3"/>
        <v>95</v>
      </c>
      <c r="O118" s="32">
        <f t="shared" si="4"/>
        <v>16549</v>
      </c>
      <c r="P118" s="29"/>
      <c r="Q118" s="29">
        <v>11</v>
      </c>
      <c r="R118" s="30">
        <f t="shared" si="5"/>
        <v>84</v>
      </c>
      <c r="S118" s="32">
        <f t="shared" si="6"/>
        <v>14632.8</v>
      </c>
      <c r="T118" s="29"/>
      <c r="U118" s="29"/>
      <c r="V118" s="33">
        <f t="shared" si="7"/>
        <v>84</v>
      </c>
      <c r="W118" s="34">
        <f t="shared" si="8"/>
        <v>14632.8</v>
      </c>
      <c r="X118" s="35"/>
      <c r="Y118" s="36"/>
      <c r="Z118" s="33">
        <f t="shared" si="9"/>
        <v>84</v>
      </c>
      <c r="AA118" s="34">
        <f t="shared" si="10"/>
        <v>14632.8</v>
      </c>
      <c r="AB118" s="37"/>
      <c r="AC118" s="37"/>
      <c r="AD118" s="33">
        <f t="shared" si="11"/>
        <v>84</v>
      </c>
      <c r="AE118" s="34">
        <f t="shared" si="12"/>
        <v>14632.8</v>
      </c>
      <c r="AF118" s="29"/>
      <c r="AG118" s="29"/>
      <c r="AH118" s="33">
        <f t="shared" si="13"/>
        <v>84</v>
      </c>
      <c r="AI118" s="34">
        <f t="shared" si="14"/>
        <v>14632.8</v>
      </c>
      <c r="AJ118" s="29"/>
      <c r="AK118" s="29"/>
      <c r="AL118" s="33">
        <f t="shared" si="15"/>
        <v>84</v>
      </c>
      <c r="AM118" s="34">
        <f t="shared" si="16"/>
        <v>14632.8</v>
      </c>
      <c r="AN118" s="29"/>
      <c r="AO118" s="29"/>
      <c r="AP118" s="33">
        <f t="shared" si="17"/>
        <v>84</v>
      </c>
      <c r="AQ118" s="34">
        <f t="shared" si="18"/>
        <v>14632.8</v>
      </c>
      <c r="AR118" s="29"/>
      <c r="AS118" s="38"/>
      <c r="AT118" s="33">
        <f t="shared" si="19"/>
        <v>84</v>
      </c>
      <c r="AU118" s="34">
        <f t="shared" si="20"/>
        <v>14632.8</v>
      </c>
      <c r="AV118" s="29"/>
      <c r="AW118" s="36"/>
      <c r="AX118" s="30">
        <f t="shared" si="21"/>
        <v>84</v>
      </c>
      <c r="AY118" s="32">
        <f t="shared" si="22"/>
        <v>14632.8</v>
      </c>
      <c r="AZ118" s="29"/>
      <c r="BA118" s="29"/>
      <c r="BB118" s="30">
        <f t="shared" si="23"/>
        <v>84</v>
      </c>
      <c r="BC118" s="32">
        <f t="shared" si="24"/>
        <v>14632.8</v>
      </c>
    </row>
    <row r="119" spans="1:55" s="1" customFormat="1" x14ac:dyDescent="0.25">
      <c r="A119" s="23">
        <v>44116</v>
      </c>
      <c r="B119" s="24" t="s">
        <v>24</v>
      </c>
      <c r="C119" s="25" t="s">
        <v>105</v>
      </c>
      <c r="D119" s="26" t="s">
        <v>31</v>
      </c>
      <c r="E119" s="27">
        <v>742</v>
      </c>
      <c r="F119" s="28">
        <v>29.93</v>
      </c>
      <c r="G119" s="28">
        <f t="shared" si="29"/>
        <v>22208.06</v>
      </c>
      <c r="H119" s="29"/>
      <c r="I119" s="29">
        <v>5</v>
      </c>
      <c r="J119" s="30">
        <f t="shared" si="28"/>
        <v>737</v>
      </c>
      <c r="K119" s="31">
        <f t="shared" si="2"/>
        <v>22058.41</v>
      </c>
      <c r="L119" s="29"/>
      <c r="M119" s="29">
        <v>17</v>
      </c>
      <c r="N119" s="30">
        <f t="shared" si="3"/>
        <v>720</v>
      </c>
      <c r="O119" s="32">
        <f t="shared" si="4"/>
        <v>21549.599999999999</v>
      </c>
      <c r="P119" s="29"/>
      <c r="Q119" s="29"/>
      <c r="R119" s="30">
        <f t="shared" si="5"/>
        <v>720</v>
      </c>
      <c r="S119" s="32">
        <f t="shared" si="6"/>
        <v>21549.599999999999</v>
      </c>
      <c r="T119" s="29"/>
      <c r="U119" s="29"/>
      <c r="V119" s="33">
        <f t="shared" si="7"/>
        <v>720</v>
      </c>
      <c r="W119" s="34">
        <f t="shared" si="8"/>
        <v>21549.599999999999</v>
      </c>
      <c r="X119" s="35"/>
      <c r="Y119" s="36"/>
      <c r="Z119" s="33">
        <f t="shared" si="9"/>
        <v>720</v>
      </c>
      <c r="AA119" s="34">
        <f t="shared" si="10"/>
        <v>21549.599999999999</v>
      </c>
      <c r="AB119" s="37"/>
      <c r="AC119" s="37"/>
      <c r="AD119" s="33">
        <f t="shared" si="11"/>
        <v>720</v>
      </c>
      <c r="AE119" s="34">
        <f t="shared" si="12"/>
        <v>21549.599999999999</v>
      </c>
      <c r="AF119" s="29"/>
      <c r="AG119" s="29"/>
      <c r="AH119" s="33">
        <f t="shared" si="13"/>
        <v>720</v>
      </c>
      <c r="AI119" s="34">
        <f t="shared" si="14"/>
        <v>21549.599999999999</v>
      </c>
      <c r="AJ119" s="29"/>
      <c r="AK119" s="29"/>
      <c r="AL119" s="33">
        <f t="shared" si="15"/>
        <v>720</v>
      </c>
      <c r="AM119" s="34">
        <f t="shared" si="16"/>
        <v>21549.599999999999</v>
      </c>
      <c r="AN119" s="29"/>
      <c r="AO119" s="29"/>
      <c r="AP119" s="33">
        <f t="shared" si="17"/>
        <v>720</v>
      </c>
      <c r="AQ119" s="34">
        <f t="shared" si="18"/>
        <v>21549.599999999999</v>
      </c>
      <c r="AR119" s="29"/>
      <c r="AS119" s="38"/>
      <c r="AT119" s="33">
        <f t="shared" si="19"/>
        <v>720</v>
      </c>
      <c r="AU119" s="34">
        <f t="shared" si="20"/>
        <v>21549.599999999999</v>
      </c>
      <c r="AV119" s="29"/>
      <c r="AW119" s="36"/>
      <c r="AX119" s="30">
        <f t="shared" si="21"/>
        <v>720</v>
      </c>
      <c r="AY119" s="32">
        <f t="shared" si="22"/>
        <v>21549.599999999999</v>
      </c>
      <c r="AZ119" s="29"/>
      <c r="BA119" s="29"/>
      <c r="BB119" s="30">
        <f t="shared" si="23"/>
        <v>720</v>
      </c>
      <c r="BC119" s="32">
        <f t="shared" si="24"/>
        <v>21549.599999999999</v>
      </c>
    </row>
    <row r="120" spans="1:55" s="1" customFormat="1" x14ac:dyDescent="0.25">
      <c r="A120" s="23">
        <v>45862</v>
      </c>
      <c r="B120" s="24" t="s">
        <v>27</v>
      </c>
      <c r="C120" s="25" t="s">
        <v>106</v>
      </c>
      <c r="D120" s="26" t="s">
        <v>31</v>
      </c>
      <c r="E120" s="27">
        <v>88</v>
      </c>
      <c r="F120" s="28">
        <v>66.39</v>
      </c>
      <c r="G120" s="28">
        <f t="shared" si="29"/>
        <v>5842.32</v>
      </c>
      <c r="H120" s="29"/>
      <c r="I120" s="29"/>
      <c r="J120" s="30">
        <f t="shared" si="28"/>
        <v>88</v>
      </c>
      <c r="K120" s="31">
        <f t="shared" si="2"/>
        <v>5842.32</v>
      </c>
      <c r="L120" s="29"/>
      <c r="M120" s="29">
        <v>3</v>
      </c>
      <c r="N120" s="30">
        <f t="shared" si="3"/>
        <v>85</v>
      </c>
      <c r="O120" s="32">
        <f t="shared" si="4"/>
        <v>5643.15</v>
      </c>
      <c r="P120" s="29"/>
      <c r="Q120" s="29">
        <v>5</v>
      </c>
      <c r="R120" s="30">
        <f t="shared" si="5"/>
        <v>80</v>
      </c>
      <c r="S120" s="32">
        <f t="shared" si="6"/>
        <v>5311.2</v>
      </c>
      <c r="T120" s="29"/>
      <c r="U120" s="29"/>
      <c r="V120" s="33">
        <f t="shared" si="7"/>
        <v>80</v>
      </c>
      <c r="W120" s="34">
        <f t="shared" si="8"/>
        <v>5311.2</v>
      </c>
      <c r="X120" s="35"/>
      <c r="Y120" s="36"/>
      <c r="Z120" s="33">
        <f t="shared" si="9"/>
        <v>80</v>
      </c>
      <c r="AA120" s="34">
        <f t="shared" si="10"/>
        <v>5311.2</v>
      </c>
      <c r="AB120" s="37"/>
      <c r="AC120" s="37"/>
      <c r="AD120" s="33">
        <f t="shared" si="11"/>
        <v>80</v>
      </c>
      <c r="AE120" s="34">
        <f t="shared" si="12"/>
        <v>5311.2</v>
      </c>
      <c r="AF120" s="29"/>
      <c r="AG120" s="29"/>
      <c r="AH120" s="33">
        <f t="shared" si="13"/>
        <v>80</v>
      </c>
      <c r="AI120" s="34">
        <f t="shared" si="14"/>
        <v>5311.2</v>
      </c>
      <c r="AJ120" s="29"/>
      <c r="AK120" s="29"/>
      <c r="AL120" s="33">
        <f t="shared" si="15"/>
        <v>80</v>
      </c>
      <c r="AM120" s="34">
        <f t="shared" si="16"/>
        <v>5311.2</v>
      </c>
      <c r="AN120" s="29"/>
      <c r="AO120" s="29"/>
      <c r="AP120" s="33">
        <f t="shared" si="17"/>
        <v>80</v>
      </c>
      <c r="AQ120" s="34">
        <f t="shared" si="18"/>
        <v>5311.2</v>
      </c>
      <c r="AR120" s="29"/>
      <c r="AS120" s="38"/>
      <c r="AT120" s="33">
        <f t="shared" si="19"/>
        <v>80</v>
      </c>
      <c r="AU120" s="34">
        <f t="shared" si="20"/>
        <v>5311.2</v>
      </c>
      <c r="AV120" s="29"/>
      <c r="AW120" s="36"/>
      <c r="AX120" s="30">
        <f t="shared" si="21"/>
        <v>80</v>
      </c>
      <c r="AY120" s="32">
        <f t="shared" si="22"/>
        <v>5311.2</v>
      </c>
      <c r="AZ120" s="29"/>
      <c r="BA120" s="29"/>
      <c r="BB120" s="30">
        <f t="shared" si="23"/>
        <v>80</v>
      </c>
      <c r="BC120" s="32">
        <f t="shared" si="24"/>
        <v>5311.2</v>
      </c>
    </row>
    <row r="121" spans="1:55" s="1" customFormat="1" x14ac:dyDescent="0.25">
      <c r="A121" s="23">
        <v>45672</v>
      </c>
      <c r="B121" s="24" t="s">
        <v>24</v>
      </c>
      <c r="C121" s="25" t="s">
        <v>107</v>
      </c>
      <c r="D121" s="26" t="s">
        <v>26</v>
      </c>
      <c r="E121" s="27">
        <v>1940</v>
      </c>
      <c r="F121" s="28">
        <v>9.17</v>
      </c>
      <c r="G121" s="28">
        <f t="shared" si="29"/>
        <v>17789.8</v>
      </c>
      <c r="H121" s="29"/>
      <c r="I121" s="29">
        <v>258</v>
      </c>
      <c r="J121" s="30">
        <f t="shared" si="28"/>
        <v>1682</v>
      </c>
      <c r="K121" s="31">
        <f t="shared" si="2"/>
        <v>15423.94</v>
      </c>
      <c r="L121" s="29"/>
      <c r="M121" s="29"/>
      <c r="N121" s="30">
        <f t="shared" si="3"/>
        <v>1682</v>
      </c>
      <c r="O121" s="32">
        <f t="shared" si="4"/>
        <v>15423.94</v>
      </c>
      <c r="P121" s="29"/>
      <c r="Q121" s="29">
        <v>348</v>
      </c>
      <c r="R121" s="30">
        <f t="shared" si="5"/>
        <v>1334</v>
      </c>
      <c r="S121" s="32">
        <f t="shared" si="6"/>
        <v>12232.78</v>
      </c>
      <c r="T121" s="29"/>
      <c r="U121" s="29"/>
      <c r="V121" s="33">
        <f t="shared" si="7"/>
        <v>1334</v>
      </c>
      <c r="W121" s="34">
        <f t="shared" si="8"/>
        <v>12232.78</v>
      </c>
      <c r="X121" s="35"/>
      <c r="Y121" s="36"/>
      <c r="Z121" s="33">
        <f t="shared" si="9"/>
        <v>1334</v>
      </c>
      <c r="AA121" s="34">
        <f t="shared" si="10"/>
        <v>12232.78</v>
      </c>
      <c r="AB121" s="37"/>
      <c r="AC121" s="37"/>
      <c r="AD121" s="33">
        <f t="shared" si="11"/>
        <v>1334</v>
      </c>
      <c r="AE121" s="34">
        <f t="shared" si="12"/>
        <v>12232.78</v>
      </c>
      <c r="AF121" s="29"/>
      <c r="AG121" s="29"/>
      <c r="AH121" s="33">
        <f t="shared" si="13"/>
        <v>1334</v>
      </c>
      <c r="AI121" s="34">
        <f t="shared" si="14"/>
        <v>12232.78</v>
      </c>
      <c r="AJ121" s="29"/>
      <c r="AK121" s="29"/>
      <c r="AL121" s="33">
        <f t="shared" si="15"/>
        <v>1334</v>
      </c>
      <c r="AM121" s="34">
        <f t="shared" si="16"/>
        <v>12232.78</v>
      </c>
      <c r="AN121" s="29"/>
      <c r="AO121" s="29"/>
      <c r="AP121" s="33">
        <f t="shared" si="17"/>
        <v>1334</v>
      </c>
      <c r="AQ121" s="34">
        <f t="shared" si="18"/>
        <v>12232.78</v>
      </c>
      <c r="AR121" s="29"/>
      <c r="AS121" s="38"/>
      <c r="AT121" s="33">
        <f t="shared" si="19"/>
        <v>1334</v>
      </c>
      <c r="AU121" s="34">
        <f t="shared" si="20"/>
        <v>12232.78</v>
      </c>
      <c r="AV121" s="29"/>
      <c r="AW121" s="36"/>
      <c r="AX121" s="30">
        <f t="shared" si="21"/>
        <v>1334</v>
      </c>
      <c r="AY121" s="32">
        <f t="shared" si="22"/>
        <v>12232.78</v>
      </c>
      <c r="AZ121" s="29"/>
      <c r="BA121" s="29"/>
      <c r="BB121" s="30">
        <f t="shared" si="23"/>
        <v>1334</v>
      </c>
      <c r="BC121" s="32">
        <f t="shared" si="24"/>
        <v>12232.78</v>
      </c>
    </row>
    <row r="122" spans="1:55" s="1" customFormat="1" x14ac:dyDescent="0.25">
      <c r="A122" s="23">
        <v>45862</v>
      </c>
      <c r="B122" s="24" t="s">
        <v>24</v>
      </c>
      <c r="C122" s="25" t="s">
        <v>107</v>
      </c>
      <c r="D122" s="26" t="s">
        <v>26</v>
      </c>
      <c r="E122" s="27">
        <v>4053</v>
      </c>
      <c r="F122" s="28">
        <v>4.83</v>
      </c>
      <c r="G122" s="28">
        <f t="shared" si="29"/>
        <v>19575.990000000002</v>
      </c>
      <c r="H122" s="29"/>
      <c r="I122" s="29"/>
      <c r="J122" s="30">
        <f t="shared" si="28"/>
        <v>4053</v>
      </c>
      <c r="K122" s="31">
        <f t="shared" si="2"/>
        <v>19575.990000000002</v>
      </c>
      <c r="L122" s="29"/>
      <c r="M122" s="29">
        <v>619</v>
      </c>
      <c r="N122" s="30">
        <f t="shared" si="3"/>
        <v>3434</v>
      </c>
      <c r="O122" s="32">
        <f t="shared" si="4"/>
        <v>16586.22</v>
      </c>
      <c r="P122" s="29"/>
      <c r="Q122" s="29"/>
      <c r="R122" s="30">
        <f t="shared" si="5"/>
        <v>3434</v>
      </c>
      <c r="S122" s="32">
        <f t="shared" si="6"/>
        <v>16586.22</v>
      </c>
      <c r="T122" s="29"/>
      <c r="U122" s="29"/>
      <c r="V122" s="33">
        <f t="shared" si="7"/>
        <v>3434</v>
      </c>
      <c r="W122" s="34">
        <f t="shared" si="8"/>
        <v>16586.22</v>
      </c>
      <c r="X122" s="35"/>
      <c r="Y122" s="36"/>
      <c r="Z122" s="33">
        <f t="shared" si="9"/>
        <v>3434</v>
      </c>
      <c r="AA122" s="34">
        <f t="shared" si="10"/>
        <v>16586.22</v>
      </c>
      <c r="AB122" s="37"/>
      <c r="AC122" s="37"/>
      <c r="AD122" s="33">
        <f t="shared" si="11"/>
        <v>3434</v>
      </c>
      <c r="AE122" s="34">
        <f t="shared" si="12"/>
        <v>16586.22</v>
      </c>
      <c r="AF122" s="29"/>
      <c r="AG122" s="29"/>
      <c r="AH122" s="33">
        <f t="shared" si="13"/>
        <v>3434</v>
      </c>
      <c r="AI122" s="34">
        <f t="shared" si="14"/>
        <v>16586.22</v>
      </c>
      <c r="AJ122" s="29"/>
      <c r="AK122" s="29"/>
      <c r="AL122" s="33">
        <f t="shared" si="15"/>
        <v>3434</v>
      </c>
      <c r="AM122" s="34">
        <f t="shared" si="16"/>
        <v>16586.22</v>
      </c>
      <c r="AN122" s="29"/>
      <c r="AO122" s="29"/>
      <c r="AP122" s="33">
        <f t="shared" si="17"/>
        <v>3434</v>
      </c>
      <c r="AQ122" s="34">
        <f t="shared" si="18"/>
        <v>16586.22</v>
      </c>
      <c r="AR122" s="29"/>
      <c r="AS122" s="38"/>
      <c r="AT122" s="33">
        <f t="shared" si="19"/>
        <v>3434</v>
      </c>
      <c r="AU122" s="34">
        <f t="shared" si="20"/>
        <v>16586.22</v>
      </c>
      <c r="AV122" s="29"/>
      <c r="AW122" s="36"/>
      <c r="AX122" s="30">
        <f t="shared" si="21"/>
        <v>3434</v>
      </c>
      <c r="AY122" s="32">
        <f t="shared" si="22"/>
        <v>16586.22</v>
      </c>
      <c r="AZ122" s="29"/>
      <c r="BA122" s="29"/>
      <c r="BB122" s="30">
        <f t="shared" si="23"/>
        <v>3434</v>
      </c>
      <c r="BC122" s="32">
        <f t="shared" si="24"/>
        <v>16586.22</v>
      </c>
    </row>
    <row r="123" spans="1:55" s="1" customFormat="1" x14ac:dyDescent="0.25">
      <c r="A123" s="23" t="s">
        <v>32</v>
      </c>
      <c r="B123" s="24" t="s">
        <v>24</v>
      </c>
      <c r="C123" s="25" t="s">
        <v>107</v>
      </c>
      <c r="D123" s="26" t="s">
        <v>26</v>
      </c>
      <c r="E123" s="27">
        <v>194</v>
      </c>
      <c r="F123" s="28">
        <v>4</v>
      </c>
      <c r="G123" s="28">
        <f t="shared" si="29"/>
        <v>776</v>
      </c>
      <c r="H123" s="29"/>
      <c r="I123" s="29"/>
      <c r="J123" s="30">
        <f t="shared" si="28"/>
        <v>194</v>
      </c>
      <c r="K123" s="31">
        <f t="shared" si="2"/>
        <v>776</v>
      </c>
      <c r="L123" s="29"/>
      <c r="M123" s="29"/>
      <c r="N123" s="30">
        <f t="shared" si="3"/>
        <v>194</v>
      </c>
      <c r="O123" s="32">
        <f t="shared" si="4"/>
        <v>776</v>
      </c>
      <c r="P123" s="29"/>
      <c r="Q123" s="29"/>
      <c r="R123" s="30">
        <f t="shared" si="5"/>
        <v>194</v>
      </c>
      <c r="S123" s="32">
        <f t="shared" si="6"/>
        <v>776</v>
      </c>
      <c r="T123" s="29"/>
      <c r="U123" s="29"/>
      <c r="V123" s="33">
        <f t="shared" si="7"/>
        <v>194</v>
      </c>
      <c r="W123" s="34">
        <f t="shared" si="8"/>
        <v>776</v>
      </c>
      <c r="X123" s="35"/>
      <c r="Y123" s="36"/>
      <c r="Z123" s="33">
        <f t="shared" si="9"/>
        <v>194</v>
      </c>
      <c r="AA123" s="34">
        <f t="shared" si="10"/>
        <v>776</v>
      </c>
      <c r="AB123" s="37"/>
      <c r="AC123" s="37"/>
      <c r="AD123" s="33">
        <f t="shared" si="11"/>
        <v>194</v>
      </c>
      <c r="AE123" s="34">
        <f t="shared" si="12"/>
        <v>776</v>
      </c>
      <c r="AF123" s="29"/>
      <c r="AG123" s="29"/>
      <c r="AH123" s="33">
        <f t="shared" si="13"/>
        <v>194</v>
      </c>
      <c r="AI123" s="34">
        <f t="shared" si="14"/>
        <v>776</v>
      </c>
      <c r="AJ123" s="29"/>
      <c r="AK123" s="29"/>
      <c r="AL123" s="33">
        <f t="shared" si="15"/>
        <v>194</v>
      </c>
      <c r="AM123" s="34">
        <f t="shared" si="16"/>
        <v>776</v>
      </c>
      <c r="AN123" s="29"/>
      <c r="AO123" s="29"/>
      <c r="AP123" s="33">
        <f t="shared" si="17"/>
        <v>194</v>
      </c>
      <c r="AQ123" s="34">
        <f t="shared" si="18"/>
        <v>776</v>
      </c>
      <c r="AR123" s="29"/>
      <c r="AS123" s="38"/>
      <c r="AT123" s="33">
        <f t="shared" si="19"/>
        <v>194</v>
      </c>
      <c r="AU123" s="34">
        <f t="shared" si="20"/>
        <v>776</v>
      </c>
      <c r="AV123" s="29"/>
      <c r="AW123" s="36"/>
      <c r="AX123" s="30">
        <f t="shared" si="21"/>
        <v>194</v>
      </c>
      <c r="AY123" s="32">
        <f t="shared" si="22"/>
        <v>776</v>
      </c>
      <c r="AZ123" s="29"/>
      <c r="BA123" s="29"/>
      <c r="BB123" s="30">
        <f t="shared" si="23"/>
        <v>194</v>
      </c>
      <c r="BC123" s="32">
        <f t="shared" si="24"/>
        <v>776</v>
      </c>
    </row>
    <row r="124" spans="1:55" s="1" customFormat="1" x14ac:dyDescent="0.25">
      <c r="A124" s="23">
        <v>45672</v>
      </c>
      <c r="B124" s="24" t="s">
        <v>24</v>
      </c>
      <c r="C124" s="25" t="s">
        <v>108</v>
      </c>
      <c r="D124" s="26" t="s">
        <v>26</v>
      </c>
      <c r="E124" s="27">
        <v>59</v>
      </c>
      <c r="F124" s="28">
        <v>8.25</v>
      </c>
      <c r="G124" s="28">
        <f t="shared" si="29"/>
        <v>486.75</v>
      </c>
      <c r="H124" s="29"/>
      <c r="I124" s="29"/>
      <c r="J124" s="30">
        <f t="shared" si="28"/>
        <v>59</v>
      </c>
      <c r="K124" s="31">
        <f t="shared" si="2"/>
        <v>486.75</v>
      </c>
      <c r="L124" s="29"/>
      <c r="M124" s="29"/>
      <c r="N124" s="30">
        <f t="shared" si="3"/>
        <v>59</v>
      </c>
      <c r="O124" s="32">
        <f t="shared" si="4"/>
        <v>486.75</v>
      </c>
      <c r="P124" s="29"/>
      <c r="Q124" s="29"/>
      <c r="R124" s="30">
        <f t="shared" si="5"/>
        <v>59</v>
      </c>
      <c r="S124" s="32">
        <f t="shared" si="6"/>
        <v>486.75</v>
      </c>
      <c r="T124" s="29"/>
      <c r="U124" s="29"/>
      <c r="V124" s="33">
        <f t="shared" si="7"/>
        <v>59</v>
      </c>
      <c r="W124" s="34">
        <f t="shared" si="8"/>
        <v>486.75</v>
      </c>
      <c r="X124" s="35"/>
      <c r="Y124" s="36"/>
      <c r="Z124" s="33">
        <f t="shared" si="9"/>
        <v>59</v>
      </c>
      <c r="AA124" s="34">
        <f t="shared" si="10"/>
        <v>486.75</v>
      </c>
      <c r="AB124" s="37"/>
      <c r="AC124" s="37"/>
      <c r="AD124" s="33">
        <f t="shared" si="11"/>
        <v>59</v>
      </c>
      <c r="AE124" s="34">
        <f t="shared" si="12"/>
        <v>486.75</v>
      </c>
      <c r="AF124" s="29"/>
      <c r="AG124" s="29"/>
      <c r="AH124" s="33">
        <f t="shared" si="13"/>
        <v>59</v>
      </c>
      <c r="AI124" s="34">
        <f t="shared" si="14"/>
        <v>486.75</v>
      </c>
      <c r="AJ124" s="29"/>
      <c r="AK124" s="29"/>
      <c r="AL124" s="33">
        <f t="shared" si="15"/>
        <v>59</v>
      </c>
      <c r="AM124" s="34">
        <f t="shared" si="16"/>
        <v>486.75</v>
      </c>
      <c r="AN124" s="29"/>
      <c r="AO124" s="29"/>
      <c r="AP124" s="33">
        <f t="shared" si="17"/>
        <v>59</v>
      </c>
      <c r="AQ124" s="34">
        <f t="shared" si="18"/>
        <v>486.75</v>
      </c>
      <c r="AR124" s="29"/>
      <c r="AS124" s="38"/>
      <c r="AT124" s="33">
        <f t="shared" si="19"/>
        <v>59</v>
      </c>
      <c r="AU124" s="34">
        <f t="shared" si="20"/>
        <v>486.75</v>
      </c>
      <c r="AV124" s="29"/>
      <c r="AW124" s="36"/>
      <c r="AX124" s="30">
        <f t="shared" si="21"/>
        <v>59</v>
      </c>
      <c r="AY124" s="32">
        <f t="shared" si="22"/>
        <v>486.75</v>
      </c>
      <c r="AZ124" s="29"/>
      <c r="BA124" s="29"/>
      <c r="BB124" s="30">
        <f t="shared" si="23"/>
        <v>59</v>
      </c>
      <c r="BC124" s="32">
        <f t="shared" si="24"/>
        <v>486.75</v>
      </c>
    </row>
    <row r="125" spans="1:55" s="1" customFormat="1" x14ac:dyDescent="0.25">
      <c r="A125" s="23">
        <v>45015</v>
      </c>
      <c r="B125" s="24" t="s">
        <v>24</v>
      </c>
      <c r="C125" s="25" t="s">
        <v>108</v>
      </c>
      <c r="D125" s="26" t="s">
        <v>26</v>
      </c>
      <c r="E125" s="27">
        <v>176</v>
      </c>
      <c r="F125" s="28">
        <v>3.91</v>
      </c>
      <c r="G125" s="28">
        <f t="shared" si="29"/>
        <v>688.16000000000008</v>
      </c>
      <c r="H125" s="29"/>
      <c r="I125" s="29"/>
      <c r="J125" s="30">
        <f t="shared" si="28"/>
        <v>176</v>
      </c>
      <c r="K125" s="31">
        <f t="shared" si="2"/>
        <v>688.16000000000008</v>
      </c>
      <c r="L125" s="29"/>
      <c r="M125" s="29">
        <v>12</v>
      </c>
      <c r="N125" s="30">
        <f t="shared" si="3"/>
        <v>164</v>
      </c>
      <c r="O125" s="32">
        <f t="shared" si="4"/>
        <v>641.24</v>
      </c>
      <c r="P125" s="29"/>
      <c r="Q125" s="29"/>
      <c r="R125" s="30">
        <f t="shared" si="5"/>
        <v>164</v>
      </c>
      <c r="S125" s="32">
        <f t="shared" si="6"/>
        <v>641.24</v>
      </c>
      <c r="T125" s="29"/>
      <c r="U125" s="29"/>
      <c r="V125" s="33">
        <f t="shared" si="7"/>
        <v>164</v>
      </c>
      <c r="W125" s="34">
        <f t="shared" si="8"/>
        <v>641.24</v>
      </c>
      <c r="X125" s="35"/>
      <c r="Y125" s="36"/>
      <c r="Z125" s="33">
        <f t="shared" si="9"/>
        <v>164</v>
      </c>
      <c r="AA125" s="34">
        <f t="shared" si="10"/>
        <v>641.24</v>
      </c>
      <c r="AB125" s="37"/>
      <c r="AC125" s="37"/>
      <c r="AD125" s="33">
        <f t="shared" si="11"/>
        <v>164</v>
      </c>
      <c r="AE125" s="34">
        <f t="shared" si="12"/>
        <v>641.24</v>
      </c>
      <c r="AF125" s="29"/>
      <c r="AG125" s="29"/>
      <c r="AH125" s="33">
        <f t="shared" si="13"/>
        <v>164</v>
      </c>
      <c r="AI125" s="34">
        <f t="shared" si="14"/>
        <v>641.24</v>
      </c>
      <c r="AJ125" s="29"/>
      <c r="AK125" s="29"/>
      <c r="AL125" s="33">
        <f t="shared" si="15"/>
        <v>164</v>
      </c>
      <c r="AM125" s="34">
        <f t="shared" si="16"/>
        <v>641.24</v>
      </c>
      <c r="AN125" s="29"/>
      <c r="AO125" s="29"/>
      <c r="AP125" s="33">
        <f t="shared" si="17"/>
        <v>164</v>
      </c>
      <c r="AQ125" s="34">
        <f t="shared" si="18"/>
        <v>641.24</v>
      </c>
      <c r="AR125" s="29"/>
      <c r="AS125" s="38"/>
      <c r="AT125" s="33">
        <f t="shared" si="19"/>
        <v>164</v>
      </c>
      <c r="AU125" s="34">
        <f t="shared" si="20"/>
        <v>641.24</v>
      </c>
      <c r="AV125" s="29"/>
      <c r="AW125" s="36"/>
      <c r="AX125" s="30">
        <f t="shared" si="21"/>
        <v>164</v>
      </c>
      <c r="AY125" s="32">
        <f t="shared" si="22"/>
        <v>641.24</v>
      </c>
      <c r="AZ125" s="29"/>
      <c r="BA125" s="29"/>
      <c r="BB125" s="30">
        <f t="shared" si="23"/>
        <v>164</v>
      </c>
      <c r="BC125" s="32">
        <f t="shared" si="24"/>
        <v>641.24</v>
      </c>
    </row>
    <row r="126" spans="1:55" s="1" customFormat="1" x14ac:dyDescent="0.25">
      <c r="A126" s="23">
        <v>45862</v>
      </c>
      <c r="B126" s="24" t="s">
        <v>24</v>
      </c>
      <c r="C126" s="25" t="s">
        <v>108</v>
      </c>
      <c r="D126" s="26" t="s">
        <v>26</v>
      </c>
      <c r="E126" s="27">
        <v>120</v>
      </c>
      <c r="F126" s="28">
        <v>4.5</v>
      </c>
      <c r="G126" s="28">
        <f t="shared" si="29"/>
        <v>540</v>
      </c>
      <c r="H126" s="29"/>
      <c r="I126" s="29"/>
      <c r="J126" s="30">
        <f t="shared" si="28"/>
        <v>120</v>
      </c>
      <c r="K126" s="31">
        <f t="shared" si="2"/>
        <v>540</v>
      </c>
      <c r="L126" s="29"/>
      <c r="M126" s="29"/>
      <c r="N126" s="30">
        <f t="shared" si="3"/>
        <v>120</v>
      </c>
      <c r="O126" s="32">
        <f t="shared" si="4"/>
        <v>540</v>
      </c>
      <c r="P126" s="29"/>
      <c r="Q126" s="29"/>
      <c r="R126" s="30">
        <f t="shared" si="5"/>
        <v>120</v>
      </c>
      <c r="S126" s="32">
        <f t="shared" si="6"/>
        <v>540</v>
      </c>
      <c r="T126" s="29"/>
      <c r="U126" s="29"/>
      <c r="V126" s="33">
        <f t="shared" si="7"/>
        <v>120</v>
      </c>
      <c r="W126" s="34">
        <f t="shared" si="8"/>
        <v>540</v>
      </c>
      <c r="X126" s="35"/>
      <c r="Y126" s="36"/>
      <c r="Z126" s="33">
        <f t="shared" si="9"/>
        <v>120</v>
      </c>
      <c r="AA126" s="34">
        <f t="shared" si="10"/>
        <v>540</v>
      </c>
      <c r="AB126" s="37"/>
      <c r="AC126" s="37"/>
      <c r="AD126" s="33">
        <f t="shared" si="11"/>
        <v>120</v>
      </c>
      <c r="AE126" s="34">
        <f t="shared" si="12"/>
        <v>540</v>
      </c>
      <c r="AF126" s="29"/>
      <c r="AG126" s="29"/>
      <c r="AH126" s="33">
        <f t="shared" si="13"/>
        <v>120</v>
      </c>
      <c r="AI126" s="34">
        <f t="shared" si="14"/>
        <v>540</v>
      </c>
      <c r="AJ126" s="29"/>
      <c r="AK126" s="29"/>
      <c r="AL126" s="33">
        <f t="shared" si="15"/>
        <v>120</v>
      </c>
      <c r="AM126" s="34">
        <f t="shared" si="16"/>
        <v>540</v>
      </c>
      <c r="AN126" s="29"/>
      <c r="AO126" s="29"/>
      <c r="AP126" s="33">
        <f t="shared" si="17"/>
        <v>120</v>
      </c>
      <c r="AQ126" s="34">
        <f t="shared" si="18"/>
        <v>540</v>
      </c>
      <c r="AR126" s="29"/>
      <c r="AS126" s="38"/>
      <c r="AT126" s="33">
        <f t="shared" si="19"/>
        <v>120</v>
      </c>
      <c r="AU126" s="34">
        <f t="shared" si="20"/>
        <v>540</v>
      </c>
      <c r="AV126" s="29"/>
      <c r="AW126" s="36"/>
      <c r="AX126" s="30">
        <f t="shared" si="21"/>
        <v>120</v>
      </c>
      <c r="AY126" s="32">
        <f t="shared" si="22"/>
        <v>540</v>
      </c>
      <c r="AZ126" s="29"/>
      <c r="BA126" s="29"/>
      <c r="BB126" s="30">
        <f t="shared" si="23"/>
        <v>120</v>
      </c>
      <c r="BC126" s="32">
        <f t="shared" si="24"/>
        <v>540</v>
      </c>
    </row>
    <row r="127" spans="1:55" s="1" customFormat="1" x14ac:dyDescent="0.25">
      <c r="A127" s="23" t="s">
        <v>109</v>
      </c>
      <c r="B127" s="24" t="s">
        <v>24</v>
      </c>
      <c r="C127" s="25" t="s">
        <v>110</v>
      </c>
      <c r="D127" s="26" t="s">
        <v>26</v>
      </c>
      <c r="E127" s="27">
        <v>212</v>
      </c>
      <c r="F127" s="28">
        <v>4.5</v>
      </c>
      <c r="G127" s="28">
        <f t="shared" si="29"/>
        <v>954</v>
      </c>
      <c r="H127" s="29"/>
      <c r="I127" s="29"/>
      <c r="J127" s="30">
        <f t="shared" si="28"/>
        <v>212</v>
      </c>
      <c r="K127" s="31">
        <f t="shared" si="2"/>
        <v>954</v>
      </c>
      <c r="L127" s="29"/>
      <c r="M127" s="29">
        <v>2</v>
      </c>
      <c r="N127" s="30">
        <f t="shared" si="3"/>
        <v>210</v>
      </c>
      <c r="O127" s="32">
        <f t="shared" si="4"/>
        <v>945</v>
      </c>
      <c r="P127" s="29"/>
      <c r="Q127" s="29">
        <v>12</v>
      </c>
      <c r="R127" s="30">
        <f t="shared" si="5"/>
        <v>198</v>
      </c>
      <c r="S127" s="32">
        <f t="shared" si="6"/>
        <v>891</v>
      </c>
      <c r="T127" s="29"/>
      <c r="U127" s="29"/>
      <c r="V127" s="33">
        <f t="shared" si="7"/>
        <v>198</v>
      </c>
      <c r="W127" s="34">
        <f t="shared" si="8"/>
        <v>891</v>
      </c>
      <c r="X127" s="35"/>
      <c r="Y127" s="36"/>
      <c r="Z127" s="33">
        <f t="shared" si="9"/>
        <v>198</v>
      </c>
      <c r="AA127" s="34">
        <f t="shared" si="10"/>
        <v>891</v>
      </c>
      <c r="AB127" s="37"/>
      <c r="AC127" s="37"/>
      <c r="AD127" s="33">
        <f t="shared" si="11"/>
        <v>198</v>
      </c>
      <c r="AE127" s="34">
        <f t="shared" si="12"/>
        <v>891</v>
      </c>
      <c r="AF127" s="29"/>
      <c r="AG127" s="29"/>
      <c r="AH127" s="33">
        <f t="shared" si="13"/>
        <v>198</v>
      </c>
      <c r="AI127" s="34">
        <f t="shared" si="14"/>
        <v>891</v>
      </c>
      <c r="AJ127" s="29"/>
      <c r="AK127" s="29"/>
      <c r="AL127" s="33">
        <f t="shared" si="15"/>
        <v>198</v>
      </c>
      <c r="AM127" s="34">
        <f t="shared" si="16"/>
        <v>891</v>
      </c>
      <c r="AN127" s="29"/>
      <c r="AO127" s="29"/>
      <c r="AP127" s="33">
        <f t="shared" si="17"/>
        <v>198</v>
      </c>
      <c r="AQ127" s="34">
        <f t="shared" si="18"/>
        <v>891</v>
      </c>
      <c r="AR127" s="29"/>
      <c r="AS127" s="38"/>
      <c r="AT127" s="33">
        <f t="shared" si="19"/>
        <v>198</v>
      </c>
      <c r="AU127" s="34">
        <f t="shared" si="20"/>
        <v>891</v>
      </c>
      <c r="AV127" s="29"/>
      <c r="AW127" s="36"/>
      <c r="AX127" s="30">
        <f t="shared" si="21"/>
        <v>198</v>
      </c>
      <c r="AY127" s="32">
        <f t="shared" si="22"/>
        <v>891</v>
      </c>
      <c r="AZ127" s="29"/>
      <c r="BA127" s="29"/>
      <c r="BB127" s="30">
        <f t="shared" si="23"/>
        <v>198</v>
      </c>
      <c r="BC127" s="32">
        <f t="shared" si="24"/>
        <v>891</v>
      </c>
    </row>
    <row r="128" spans="1:55" s="1" customFormat="1" x14ac:dyDescent="0.25">
      <c r="A128" s="23">
        <v>45861</v>
      </c>
      <c r="B128" s="24" t="s">
        <v>24</v>
      </c>
      <c r="C128" s="25" t="s">
        <v>111</v>
      </c>
      <c r="D128" s="26" t="s">
        <v>26</v>
      </c>
      <c r="E128" s="27">
        <v>25</v>
      </c>
      <c r="F128" s="28">
        <v>761.1</v>
      </c>
      <c r="G128" s="28">
        <f t="shared" si="29"/>
        <v>19027.5</v>
      </c>
      <c r="H128" s="29"/>
      <c r="I128" s="29"/>
      <c r="J128" s="30">
        <f t="shared" si="28"/>
        <v>25</v>
      </c>
      <c r="K128" s="31">
        <f t="shared" si="2"/>
        <v>19027.5</v>
      </c>
      <c r="L128" s="29"/>
      <c r="M128" s="29"/>
      <c r="N128" s="30">
        <f t="shared" si="3"/>
        <v>25</v>
      </c>
      <c r="O128" s="32">
        <f t="shared" si="4"/>
        <v>19027.5</v>
      </c>
      <c r="P128" s="29"/>
      <c r="Q128" s="29"/>
      <c r="R128" s="30">
        <f t="shared" si="5"/>
        <v>25</v>
      </c>
      <c r="S128" s="32">
        <f t="shared" si="6"/>
        <v>19027.5</v>
      </c>
      <c r="T128" s="29"/>
      <c r="U128" s="29"/>
      <c r="V128" s="33">
        <f t="shared" si="7"/>
        <v>25</v>
      </c>
      <c r="W128" s="34">
        <f t="shared" si="8"/>
        <v>19027.5</v>
      </c>
      <c r="X128" s="35"/>
      <c r="Y128" s="36"/>
      <c r="Z128" s="33">
        <f t="shared" si="9"/>
        <v>25</v>
      </c>
      <c r="AA128" s="34">
        <f t="shared" si="10"/>
        <v>19027.5</v>
      </c>
      <c r="AB128" s="37"/>
      <c r="AC128" s="37"/>
      <c r="AD128" s="33">
        <f t="shared" si="11"/>
        <v>25</v>
      </c>
      <c r="AE128" s="34">
        <f t="shared" si="12"/>
        <v>19027.5</v>
      </c>
      <c r="AF128" s="29"/>
      <c r="AG128" s="29"/>
      <c r="AH128" s="33">
        <f t="shared" si="13"/>
        <v>25</v>
      </c>
      <c r="AI128" s="34">
        <f t="shared" si="14"/>
        <v>19027.5</v>
      </c>
      <c r="AJ128" s="29"/>
      <c r="AK128" s="29"/>
      <c r="AL128" s="33">
        <f t="shared" si="15"/>
        <v>25</v>
      </c>
      <c r="AM128" s="34">
        <f t="shared" si="16"/>
        <v>19027.5</v>
      </c>
      <c r="AN128" s="29"/>
      <c r="AO128" s="29"/>
      <c r="AP128" s="33">
        <f t="shared" si="17"/>
        <v>25</v>
      </c>
      <c r="AQ128" s="34">
        <f t="shared" si="18"/>
        <v>19027.5</v>
      </c>
      <c r="AR128" s="29"/>
      <c r="AS128" s="38"/>
      <c r="AT128" s="33">
        <f t="shared" si="19"/>
        <v>25</v>
      </c>
      <c r="AU128" s="34">
        <f t="shared" si="20"/>
        <v>19027.5</v>
      </c>
      <c r="AV128" s="29"/>
      <c r="AW128" s="36"/>
      <c r="AX128" s="30">
        <f t="shared" si="21"/>
        <v>25</v>
      </c>
      <c r="AY128" s="32">
        <f t="shared" si="22"/>
        <v>19027.5</v>
      </c>
      <c r="AZ128" s="29"/>
      <c r="BA128" s="29"/>
      <c r="BB128" s="30">
        <f t="shared" si="23"/>
        <v>25</v>
      </c>
      <c r="BC128" s="32">
        <f t="shared" si="24"/>
        <v>19027.5</v>
      </c>
    </row>
    <row r="129" spans="1:55" s="1" customFormat="1" x14ac:dyDescent="0.25">
      <c r="A129" s="23" t="s">
        <v>76</v>
      </c>
      <c r="B129" s="24" t="s">
        <v>24</v>
      </c>
      <c r="C129" s="25" t="s">
        <v>112</v>
      </c>
      <c r="D129" s="26" t="s">
        <v>26</v>
      </c>
      <c r="E129" s="27">
        <v>56</v>
      </c>
      <c r="F129" s="28">
        <v>37.76</v>
      </c>
      <c r="G129" s="28">
        <f t="shared" si="29"/>
        <v>2114.56</v>
      </c>
      <c r="H129" s="29"/>
      <c r="I129" s="29">
        <v>10</v>
      </c>
      <c r="J129" s="30">
        <f t="shared" si="28"/>
        <v>46</v>
      </c>
      <c r="K129" s="31">
        <f t="shared" si="2"/>
        <v>1736.9599999999998</v>
      </c>
      <c r="L129" s="29"/>
      <c r="M129" s="29">
        <v>8</v>
      </c>
      <c r="N129" s="30">
        <f t="shared" si="3"/>
        <v>38</v>
      </c>
      <c r="O129" s="32">
        <f t="shared" si="4"/>
        <v>1434.8799999999999</v>
      </c>
      <c r="P129" s="29"/>
      <c r="Q129" s="29"/>
      <c r="R129" s="30">
        <f t="shared" si="5"/>
        <v>38</v>
      </c>
      <c r="S129" s="32">
        <f t="shared" si="6"/>
        <v>1434.8799999999999</v>
      </c>
      <c r="T129" s="29"/>
      <c r="U129" s="29"/>
      <c r="V129" s="33">
        <f t="shared" si="7"/>
        <v>38</v>
      </c>
      <c r="W129" s="34">
        <f t="shared" si="8"/>
        <v>1434.8799999999999</v>
      </c>
      <c r="X129" s="35"/>
      <c r="Y129" s="36"/>
      <c r="Z129" s="33">
        <f t="shared" si="9"/>
        <v>38</v>
      </c>
      <c r="AA129" s="34">
        <f t="shared" si="10"/>
        <v>1434.8799999999999</v>
      </c>
      <c r="AB129" s="37"/>
      <c r="AC129" s="37"/>
      <c r="AD129" s="33">
        <f t="shared" si="11"/>
        <v>38</v>
      </c>
      <c r="AE129" s="34">
        <f t="shared" si="12"/>
        <v>1434.8799999999999</v>
      </c>
      <c r="AF129" s="29"/>
      <c r="AG129" s="29"/>
      <c r="AH129" s="33">
        <f t="shared" si="13"/>
        <v>38</v>
      </c>
      <c r="AI129" s="34">
        <f t="shared" si="14"/>
        <v>1434.8799999999999</v>
      </c>
      <c r="AJ129" s="29"/>
      <c r="AK129" s="29"/>
      <c r="AL129" s="33">
        <f t="shared" si="15"/>
        <v>38</v>
      </c>
      <c r="AM129" s="34">
        <f t="shared" si="16"/>
        <v>1434.8799999999999</v>
      </c>
      <c r="AN129" s="29"/>
      <c r="AO129" s="29"/>
      <c r="AP129" s="33">
        <f t="shared" si="17"/>
        <v>38</v>
      </c>
      <c r="AQ129" s="34">
        <f t="shared" si="18"/>
        <v>1434.8799999999999</v>
      </c>
      <c r="AR129" s="29"/>
      <c r="AS129" s="38"/>
      <c r="AT129" s="33">
        <f t="shared" si="19"/>
        <v>38</v>
      </c>
      <c r="AU129" s="34">
        <f t="shared" si="20"/>
        <v>1434.8799999999999</v>
      </c>
      <c r="AV129" s="29"/>
      <c r="AW129" s="36"/>
      <c r="AX129" s="30">
        <f t="shared" si="21"/>
        <v>38</v>
      </c>
      <c r="AY129" s="32">
        <f t="shared" si="22"/>
        <v>1434.8799999999999</v>
      </c>
      <c r="AZ129" s="29"/>
      <c r="BA129" s="29"/>
      <c r="BB129" s="30">
        <f t="shared" si="23"/>
        <v>38</v>
      </c>
      <c r="BC129" s="32">
        <f t="shared" si="24"/>
        <v>1434.8799999999999</v>
      </c>
    </row>
    <row r="130" spans="1:55" s="1" customFormat="1" x14ac:dyDescent="0.25">
      <c r="A130" s="23">
        <v>45672</v>
      </c>
      <c r="B130" s="24" t="s">
        <v>24</v>
      </c>
      <c r="C130" s="25" t="s">
        <v>113</v>
      </c>
      <c r="D130" s="26" t="s">
        <v>26</v>
      </c>
      <c r="E130" s="27">
        <v>15</v>
      </c>
      <c r="F130" s="28">
        <v>8.07</v>
      </c>
      <c r="G130" s="28">
        <f t="shared" si="29"/>
        <v>121.05000000000001</v>
      </c>
      <c r="H130" s="29"/>
      <c r="I130" s="29"/>
      <c r="J130" s="30">
        <f t="shared" si="28"/>
        <v>15</v>
      </c>
      <c r="K130" s="31">
        <f t="shared" si="2"/>
        <v>121.05000000000001</v>
      </c>
      <c r="L130" s="29"/>
      <c r="M130" s="29"/>
      <c r="N130" s="30">
        <f t="shared" si="3"/>
        <v>15</v>
      </c>
      <c r="O130" s="32">
        <f t="shared" si="4"/>
        <v>121.05000000000001</v>
      </c>
      <c r="P130" s="29"/>
      <c r="Q130" s="29"/>
      <c r="R130" s="30">
        <f t="shared" si="5"/>
        <v>15</v>
      </c>
      <c r="S130" s="32">
        <f t="shared" si="6"/>
        <v>121.05000000000001</v>
      </c>
      <c r="T130" s="29"/>
      <c r="U130" s="29"/>
      <c r="V130" s="33">
        <f t="shared" si="7"/>
        <v>15</v>
      </c>
      <c r="W130" s="34">
        <f t="shared" si="8"/>
        <v>121.05000000000001</v>
      </c>
      <c r="X130" s="35"/>
      <c r="Y130" s="36"/>
      <c r="Z130" s="33">
        <f t="shared" si="9"/>
        <v>15</v>
      </c>
      <c r="AA130" s="34">
        <f t="shared" si="10"/>
        <v>121.05000000000001</v>
      </c>
      <c r="AB130" s="37"/>
      <c r="AC130" s="37"/>
      <c r="AD130" s="33">
        <f t="shared" si="11"/>
        <v>15</v>
      </c>
      <c r="AE130" s="34">
        <f t="shared" si="12"/>
        <v>121.05000000000001</v>
      </c>
      <c r="AF130" s="29"/>
      <c r="AG130" s="29"/>
      <c r="AH130" s="33">
        <f t="shared" si="13"/>
        <v>15</v>
      </c>
      <c r="AI130" s="34">
        <f t="shared" si="14"/>
        <v>121.05000000000001</v>
      </c>
      <c r="AJ130" s="29"/>
      <c r="AK130" s="29"/>
      <c r="AL130" s="33">
        <f t="shared" si="15"/>
        <v>15</v>
      </c>
      <c r="AM130" s="34">
        <f t="shared" si="16"/>
        <v>121.05000000000001</v>
      </c>
      <c r="AN130" s="29"/>
      <c r="AO130" s="29"/>
      <c r="AP130" s="33">
        <f t="shared" si="17"/>
        <v>15</v>
      </c>
      <c r="AQ130" s="34">
        <f t="shared" si="18"/>
        <v>121.05000000000001</v>
      </c>
      <c r="AR130" s="29"/>
      <c r="AS130" s="38"/>
      <c r="AT130" s="33">
        <f t="shared" si="19"/>
        <v>15</v>
      </c>
      <c r="AU130" s="34">
        <f t="shared" si="20"/>
        <v>121.05000000000001</v>
      </c>
      <c r="AV130" s="29"/>
      <c r="AW130" s="36"/>
      <c r="AX130" s="30">
        <f t="shared" si="21"/>
        <v>15</v>
      </c>
      <c r="AY130" s="32">
        <f t="shared" si="22"/>
        <v>121.05000000000001</v>
      </c>
      <c r="AZ130" s="29"/>
      <c r="BA130" s="29"/>
      <c r="BB130" s="30">
        <f t="shared" si="23"/>
        <v>15</v>
      </c>
      <c r="BC130" s="32">
        <f t="shared" si="24"/>
        <v>121.05000000000001</v>
      </c>
    </row>
    <row r="131" spans="1:55" s="1" customFormat="1" x14ac:dyDescent="0.25">
      <c r="A131" s="23">
        <v>45862</v>
      </c>
      <c r="B131" s="24" t="s">
        <v>24</v>
      </c>
      <c r="C131" s="25" t="s">
        <v>113</v>
      </c>
      <c r="D131" s="26" t="s">
        <v>26</v>
      </c>
      <c r="E131" s="27">
        <v>2119</v>
      </c>
      <c r="F131" s="28">
        <v>3.25</v>
      </c>
      <c r="G131" s="28">
        <f t="shared" si="29"/>
        <v>6886.75</v>
      </c>
      <c r="H131" s="29"/>
      <c r="I131" s="29">
        <v>158</v>
      </c>
      <c r="J131" s="30">
        <f t="shared" si="28"/>
        <v>1961</v>
      </c>
      <c r="K131" s="31">
        <f t="shared" si="2"/>
        <v>6373.25</v>
      </c>
      <c r="L131" s="29"/>
      <c r="M131" s="29">
        <v>349</v>
      </c>
      <c r="N131" s="30">
        <f t="shared" si="3"/>
        <v>1612</v>
      </c>
      <c r="O131" s="32">
        <f t="shared" si="4"/>
        <v>5239</v>
      </c>
      <c r="P131" s="29"/>
      <c r="Q131" s="29">
        <v>97</v>
      </c>
      <c r="R131" s="30">
        <f t="shared" si="5"/>
        <v>1515</v>
      </c>
      <c r="S131" s="32">
        <f t="shared" si="6"/>
        <v>4923.75</v>
      </c>
      <c r="T131" s="29"/>
      <c r="U131" s="29"/>
      <c r="V131" s="33">
        <f t="shared" si="7"/>
        <v>1515</v>
      </c>
      <c r="W131" s="34">
        <f t="shared" si="8"/>
        <v>4923.75</v>
      </c>
      <c r="X131" s="35"/>
      <c r="Y131" s="36"/>
      <c r="Z131" s="33">
        <f t="shared" si="9"/>
        <v>1515</v>
      </c>
      <c r="AA131" s="34">
        <f t="shared" si="10"/>
        <v>4923.75</v>
      </c>
      <c r="AB131" s="37"/>
      <c r="AC131" s="37"/>
      <c r="AD131" s="33">
        <f t="shared" si="11"/>
        <v>1515</v>
      </c>
      <c r="AE131" s="34">
        <f t="shared" si="12"/>
        <v>4923.75</v>
      </c>
      <c r="AF131" s="29"/>
      <c r="AG131" s="29"/>
      <c r="AH131" s="33">
        <f t="shared" si="13"/>
        <v>1515</v>
      </c>
      <c r="AI131" s="34">
        <f t="shared" si="14"/>
        <v>4923.75</v>
      </c>
      <c r="AJ131" s="29"/>
      <c r="AK131" s="29"/>
      <c r="AL131" s="33">
        <f t="shared" si="15"/>
        <v>1515</v>
      </c>
      <c r="AM131" s="34">
        <f t="shared" si="16"/>
        <v>4923.75</v>
      </c>
      <c r="AN131" s="29"/>
      <c r="AO131" s="29"/>
      <c r="AP131" s="33">
        <f t="shared" si="17"/>
        <v>1515</v>
      </c>
      <c r="AQ131" s="34">
        <f t="shared" si="18"/>
        <v>4923.75</v>
      </c>
      <c r="AR131" s="29"/>
      <c r="AS131" s="38"/>
      <c r="AT131" s="33">
        <f t="shared" si="19"/>
        <v>1515</v>
      </c>
      <c r="AU131" s="34">
        <f t="shared" si="20"/>
        <v>4923.75</v>
      </c>
      <c r="AV131" s="29"/>
      <c r="AW131" s="36"/>
      <c r="AX131" s="30">
        <f t="shared" si="21"/>
        <v>1515</v>
      </c>
      <c r="AY131" s="32">
        <f t="shared" si="22"/>
        <v>4923.75</v>
      </c>
      <c r="AZ131" s="29"/>
      <c r="BA131" s="29"/>
      <c r="BB131" s="30">
        <f t="shared" si="23"/>
        <v>1515</v>
      </c>
      <c r="BC131" s="32">
        <f t="shared" si="24"/>
        <v>4923.75</v>
      </c>
    </row>
    <row r="132" spans="1:55" s="1" customFormat="1" x14ac:dyDescent="0.25">
      <c r="A132" s="23" t="s">
        <v>32</v>
      </c>
      <c r="B132" s="24" t="s">
        <v>24</v>
      </c>
      <c r="C132" s="25" t="s">
        <v>113</v>
      </c>
      <c r="D132" s="26" t="s">
        <v>26</v>
      </c>
      <c r="E132" s="27">
        <v>43</v>
      </c>
      <c r="F132" s="28">
        <v>3</v>
      </c>
      <c r="G132" s="28">
        <f t="shared" si="29"/>
        <v>129</v>
      </c>
      <c r="H132" s="29"/>
      <c r="I132" s="29"/>
      <c r="J132" s="30">
        <f t="shared" si="28"/>
        <v>43</v>
      </c>
      <c r="K132" s="31">
        <f t="shared" si="2"/>
        <v>129</v>
      </c>
      <c r="L132" s="29"/>
      <c r="M132" s="29"/>
      <c r="N132" s="30">
        <f t="shared" si="3"/>
        <v>43</v>
      </c>
      <c r="O132" s="32">
        <f t="shared" si="4"/>
        <v>129</v>
      </c>
      <c r="P132" s="29"/>
      <c r="Q132" s="29"/>
      <c r="R132" s="30">
        <f t="shared" si="5"/>
        <v>43</v>
      </c>
      <c r="S132" s="32">
        <f t="shared" si="6"/>
        <v>129</v>
      </c>
      <c r="T132" s="29"/>
      <c r="U132" s="29"/>
      <c r="V132" s="33">
        <f t="shared" si="7"/>
        <v>43</v>
      </c>
      <c r="W132" s="34">
        <f t="shared" si="8"/>
        <v>129</v>
      </c>
      <c r="X132" s="35"/>
      <c r="Y132" s="36"/>
      <c r="Z132" s="33">
        <f t="shared" si="9"/>
        <v>43</v>
      </c>
      <c r="AA132" s="34">
        <f t="shared" si="10"/>
        <v>129</v>
      </c>
      <c r="AB132" s="37"/>
      <c r="AC132" s="37"/>
      <c r="AD132" s="33">
        <f t="shared" si="11"/>
        <v>43</v>
      </c>
      <c r="AE132" s="34">
        <f t="shared" si="12"/>
        <v>129</v>
      </c>
      <c r="AF132" s="29"/>
      <c r="AG132" s="29"/>
      <c r="AH132" s="33">
        <f t="shared" si="13"/>
        <v>43</v>
      </c>
      <c r="AI132" s="34">
        <f t="shared" si="14"/>
        <v>129</v>
      </c>
      <c r="AJ132" s="29"/>
      <c r="AK132" s="29"/>
      <c r="AL132" s="33">
        <f t="shared" si="15"/>
        <v>43</v>
      </c>
      <c r="AM132" s="34">
        <f t="shared" si="16"/>
        <v>129</v>
      </c>
      <c r="AN132" s="29"/>
      <c r="AO132" s="29"/>
      <c r="AP132" s="33">
        <f t="shared" si="17"/>
        <v>43</v>
      </c>
      <c r="AQ132" s="34">
        <f t="shared" si="18"/>
        <v>129</v>
      </c>
      <c r="AR132" s="29"/>
      <c r="AS132" s="38"/>
      <c r="AT132" s="33">
        <f t="shared" si="19"/>
        <v>43</v>
      </c>
      <c r="AU132" s="34">
        <f t="shared" si="20"/>
        <v>129</v>
      </c>
      <c r="AV132" s="29"/>
      <c r="AW132" s="36"/>
      <c r="AX132" s="30">
        <f t="shared" si="21"/>
        <v>43</v>
      </c>
      <c r="AY132" s="32">
        <f t="shared" si="22"/>
        <v>129</v>
      </c>
      <c r="AZ132" s="29"/>
      <c r="BA132" s="29"/>
      <c r="BB132" s="30">
        <f t="shared" si="23"/>
        <v>43</v>
      </c>
      <c r="BC132" s="32">
        <f t="shared" si="24"/>
        <v>129</v>
      </c>
    </row>
    <row r="133" spans="1:55" s="1" customFormat="1" x14ac:dyDescent="0.25">
      <c r="A133" s="23">
        <v>45862</v>
      </c>
      <c r="B133" s="24" t="s">
        <v>71</v>
      </c>
      <c r="C133" s="25" t="s">
        <v>114</v>
      </c>
      <c r="D133" s="26" t="s">
        <v>26</v>
      </c>
      <c r="E133" s="27">
        <v>358</v>
      </c>
      <c r="F133" s="28">
        <v>18.489999999999998</v>
      </c>
      <c r="G133" s="28">
        <f t="shared" si="29"/>
        <v>6619.4199999999992</v>
      </c>
      <c r="H133" s="29"/>
      <c r="I133" s="29"/>
      <c r="J133" s="30">
        <f t="shared" si="28"/>
        <v>358</v>
      </c>
      <c r="K133" s="31">
        <f t="shared" ref="K133:K195" si="30">+J133*F133</f>
        <v>6619.4199999999992</v>
      </c>
      <c r="L133" s="29"/>
      <c r="M133" s="29">
        <v>33</v>
      </c>
      <c r="N133" s="30">
        <f t="shared" ref="N133:N195" si="31">+J133+L133-M133</f>
        <v>325</v>
      </c>
      <c r="O133" s="32">
        <f t="shared" ref="O133:O195" si="32">+N133*F133</f>
        <v>6009.2499999999991</v>
      </c>
      <c r="P133" s="29"/>
      <c r="Q133" s="29">
        <v>31</v>
      </c>
      <c r="R133" s="30">
        <f t="shared" ref="R133:R195" si="33">+N133+P133-Q133</f>
        <v>294</v>
      </c>
      <c r="S133" s="32">
        <f t="shared" ref="S133:S195" si="34">+R133*F133</f>
        <v>5436.0599999999995</v>
      </c>
      <c r="T133" s="29"/>
      <c r="U133" s="29"/>
      <c r="V133" s="33">
        <f t="shared" ref="V133:V195" si="35">+R133+T133-U133</f>
        <v>294</v>
      </c>
      <c r="W133" s="34">
        <f t="shared" ref="W133:W195" si="36">+V133*F133</f>
        <v>5436.0599999999995</v>
      </c>
      <c r="X133" s="35"/>
      <c r="Y133" s="36"/>
      <c r="Z133" s="33">
        <f t="shared" ref="Z133:Z195" si="37">+V133+X133-Y133</f>
        <v>294</v>
      </c>
      <c r="AA133" s="34">
        <f t="shared" ref="AA133:AA195" si="38">+Z133*F133</f>
        <v>5436.0599999999995</v>
      </c>
      <c r="AB133" s="37"/>
      <c r="AC133" s="37"/>
      <c r="AD133" s="33">
        <f t="shared" ref="AD133:AD195" si="39">+Z133+AB133-AC133</f>
        <v>294</v>
      </c>
      <c r="AE133" s="34">
        <f t="shared" ref="AE133:AE195" si="40">+AD133*F133</f>
        <v>5436.0599999999995</v>
      </c>
      <c r="AF133" s="29"/>
      <c r="AG133" s="29"/>
      <c r="AH133" s="33">
        <f t="shared" ref="AH133:AH195" si="41">+AD133+AF133-AG133</f>
        <v>294</v>
      </c>
      <c r="AI133" s="34">
        <f t="shared" ref="AI133:AI195" si="42">+AH133*F133</f>
        <v>5436.0599999999995</v>
      </c>
      <c r="AJ133" s="29"/>
      <c r="AK133" s="29"/>
      <c r="AL133" s="33">
        <f t="shared" ref="AL133:AL195" si="43">+AH133+AJ133-AK133</f>
        <v>294</v>
      </c>
      <c r="AM133" s="34">
        <f t="shared" ref="AM133:AM195" si="44">+AL133*F133</f>
        <v>5436.0599999999995</v>
      </c>
      <c r="AN133" s="29"/>
      <c r="AO133" s="29"/>
      <c r="AP133" s="33">
        <f t="shared" ref="AP133:AP195" si="45">+AL133+AN133-AO133</f>
        <v>294</v>
      </c>
      <c r="AQ133" s="34">
        <f t="shared" ref="AQ133:AQ195" si="46">+AP133*F133</f>
        <v>5436.0599999999995</v>
      </c>
      <c r="AR133" s="29"/>
      <c r="AS133" s="38"/>
      <c r="AT133" s="33">
        <f t="shared" ref="AT133:AT195" si="47">+AP133+AR133-AS133</f>
        <v>294</v>
      </c>
      <c r="AU133" s="34">
        <f t="shared" ref="AU133:AU195" si="48">+AT133*F133</f>
        <v>5436.0599999999995</v>
      </c>
      <c r="AV133" s="29"/>
      <c r="AW133" s="36"/>
      <c r="AX133" s="30">
        <f t="shared" ref="AX133:AX195" si="49">+AT133+AV133-AW133</f>
        <v>294</v>
      </c>
      <c r="AY133" s="32">
        <f t="shared" ref="AY133:AY195" si="50">+AX133*F133</f>
        <v>5436.0599999999995</v>
      </c>
      <c r="AZ133" s="29"/>
      <c r="BA133" s="29"/>
      <c r="BB133" s="30">
        <f t="shared" ref="BB133:BB195" si="51">+AX133+AZ133-BA133</f>
        <v>294</v>
      </c>
      <c r="BC133" s="32">
        <f t="shared" ref="BC133:BC195" si="52">+BB133*F133</f>
        <v>5436.0599999999995</v>
      </c>
    </row>
    <row r="134" spans="1:55" s="1" customFormat="1" x14ac:dyDescent="0.25">
      <c r="A134" s="23">
        <v>45672</v>
      </c>
      <c r="B134" s="24" t="s">
        <v>71</v>
      </c>
      <c r="C134" s="25" t="s">
        <v>114</v>
      </c>
      <c r="D134" s="26" t="s">
        <v>26</v>
      </c>
      <c r="E134" s="27">
        <v>88</v>
      </c>
      <c r="F134" s="28">
        <v>58.42</v>
      </c>
      <c r="G134" s="28">
        <f t="shared" si="29"/>
        <v>5140.96</v>
      </c>
      <c r="H134" s="29"/>
      <c r="I134" s="29">
        <v>25</v>
      </c>
      <c r="J134" s="30">
        <f t="shared" si="28"/>
        <v>63</v>
      </c>
      <c r="K134" s="31">
        <f t="shared" si="30"/>
        <v>3680.46</v>
      </c>
      <c r="L134" s="29"/>
      <c r="M134" s="29"/>
      <c r="N134" s="30">
        <f t="shared" si="31"/>
        <v>63</v>
      </c>
      <c r="O134" s="32">
        <f t="shared" si="32"/>
        <v>3680.46</v>
      </c>
      <c r="P134" s="29"/>
      <c r="Q134" s="29"/>
      <c r="R134" s="30">
        <f t="shared" si="33"/>
        <v>63</v>
      </c>
      <c r="S134" s="32">
        <f t="shared" si="34"/>
        <v>3680.46</v>
      </c>
      <c r="T134" s="29"/>
      <c r="U134" s="29"/>
      <c r="V134" s="33">
        <f t="shared" si="35"/>
        <v>63</v>
      </c>
      <c r="W134" s="34">
        <f t="shared" si="36"/>
        <v>3680.46</v>
      </c>
      <c r="X134" s="35"/>
      <c r="Y134" s="36"/>
      <c r="Z134" s="33">
        <f t="shared" si="37"/>
        <v>63</v>
      </c>
      <c r="AA134" s="34">
        <f t="shared" si="38"/>
        <v>3680.46</v>
      </c>
      <c r="AB134" s="37"/>
      <c r="AC134" s="37"/>
      <c r="AD134" s="33">
        <f t="shared" si="39"/>
        <v>63</v>
      </c>
      <c r="AE134" s="34">
        <f t="shared" si="40"/>
        <v>3680.46</v>
      </c>
      <c r="AF134" s="29"/>
      <c r="AG134" s="29"/>
      <c r="AH134" s="33">
        <f t="shared" si="41"/>
        <v>63</v>
      </c>
      <c r="AI134" s="34">
        <f t="shared" si="42"/>
        <v>3680.46</v>
      </c>
      <c r="AJ134" s="29"/>
      <c r="AK134" s="29"/>
      <c r="AL134" s="33">
        <f t="shared" si="43"/>
        <v>63</v>
      </c>
      <c r="AM134" s="34">
        <f t="shared" si="44"/>
        <v>3680.46</v>
      </c>
      <c r="AN134" s="29"/>
      <c r="AO134" s="29"/>
      <c r="AP134" s="33">
        <f t="shared" si="45"/>
        <v>63</v>
      </c>
      <c r="AQ134" s="34">
        <f t="shared" si="46"/>
        <v>3680.46</v>
      </c>
      <c r="AR134" s="29"/>
      <c r="AS134" s="38"/>
      <c r="AT134" s="33">
        <f t="shared" si="47"/>
        <v>63</v>
      </c>
      <c r="AU134" s="34">
        <f t="shared" si="48"/>
        <v>3680.46</v>
      </c>
      <c r="AV134" s="29"/>
      <c r="AW134" s="36"/>
      <c r="AX134" s="30">
        <f t="shared" si="49"/>
        <v>63</v>
      </c>
      <c r="AY134" s="32">
        <f t="shared" si="50"/>
        <v>3680.46</v>
      </c>
      <c r="AZ134" s="29"/>
      <c r="BA134" s="29"/>
      <c r="BB134" s="30">
        <f t="shared" si="51"/>
        <v>63</v>
      </c>
      <c r="BC134" s="32">
        <f t="shared" si="52"/>
        <v>3680.46</v>
      </c>
    </row>
    <row r="135" spans="1:55" s="1" customFormat="1" x14ac:dyDescent="0.25">
      <c r="A135" s="23">
        <v>45862</v>
      </c>
      <c r="B135" s="24" t="s">
        <v>71</v>
      </c>
      <c r="C135" s="25" t="s">
        <v>115</v>
      </c>
      <c r="D135" s="26" t="s">
        <v>26</v>
      </c>
      <c r="E135" s="27">
        <v>441</v>
      </c>
      <c r="F135" s="28">
        <v>39.75</v>
      </c>
      <c r="G135" s="28">
        <f t="shared" ref="G135:G149" si="53">+E135*F135</f>
        <v>17529.75</v>
      </c>
      <c r="H135" s="29"/>
      <c r="I135" s="29">
        <v>43</v>
      </c>
      <c r="J135" s="30">
        <f t="shared" ref="J135:J198" si="54">E135+H135-I135</f>
        <v>398</v>
      </c>
      <c r="K135" s="31">
        <f t="shared" si="30"/>
        <v>15820.5</v>
      </c>
      <c r="L135" s="29"/>
      <c r="M135" s="29">
        <v>42</v>
      </c>
      <c r="N135" s="30">
        <f t="shared" si="31"/>
        <v>356</v>
      </c>
      <c r="O135" s="32">
        <f t="shared" si="32"/>
        <v>14151</v>
      </c>
      <c r="P135" s="29"/>
      <c r="Q135" s="29"/>
      <c r="R135" s="30">
        <f t="shared" si="33"/>
        <v>356</v>
      </c>
      <c r="S135" s="32">
        <f t="shared" si="34"/>
        <v>14151</v>
      </c>
      <c r="T135" s="29"/>
      <c r="U135" s="29"/>
      <c r="V135" s="33">
        <f t="shared" si="35"/>
        <v>356</v>
      </c>
      <c r="W135" s="34">
        <f t="shared" si="36"/>
        <v>14151</v>
      </c>
      <c r="X135" s="35"/>
      <c r="Y135" s="36"/>
      <c r="Z135" s="33">
        <f t="shared" si="37"/>
        <v>356</v>
      </c>
      <c r="AA135" s="34">
        <f t="shared" si="38"/>
        <v>14151</v>
      </c>
      <c r="AB135" s="37"/>
      <c r="AC135" s="37"/>
      <c r="AD135" s="33">
        <f t="shared" si="39"/>
        <v>356</v>
      </c>
      <c r="AE135" s="34">
        <f t="shared" si="40"/>
        <v>14151</v>
      </c>
      <c r="AF135" s="29"/>
      <c r="AG135" s="29"/>
      <c r="AH135" s="33">
        <f t="shared" si="41"/>
        <v>356</v>
      </c>
      <c r="AI135" s="34">
        <f t="shared" si="42"/>
        <v>14151</v>
      </c>
      <c r="AJ135" s="29"/>
      <c r="AK135" s="29"/>
      <c r="AL135" s="33">
        <f t="shared" si="43"/>
        <v>356</v>
      </c>
      <c r="AM135" s="34">
        <f t="shared" si="44"/>
        <v>14151</v>
      </c>
      <c r="AN135" s="29"/>
      <c r="AO135" s="29"/>
      <c r="AP135" s="33">
        <f t="shared" si="45"/>
        <v>356</v>
      </c>
      <c r="AQ135" s="34">
        <f t="shared" si="46"/>
        <v>14151</v>
      </c>
      <c r="AR135" s="29"/>
      <c r="AS135" s="38"/>
      <c r="AT135" s="33">
        <f t="shared" si="47"/>
        <v>356</v>
      </c>
      <c r="AU135" s="34">
        <f t="shared" si="48"/>
        <v>14151</v>
      </c>
      <c r="AV135" s="29"/>
      <c r="AW135" s="36"/>
      <c r="AX135" s="30">
        <f t="shared" si="49"/>
        <v>356</v>
      </c>
      <c r="AY135" s="32">
        <f t="shared" si="50"/>
        <v>14151</v>
      </c>
      <c r="AZ135" s="29"/>
      <c r="BA135" s="29"/>
      <c r="BB135" s="30">
        <f t="shared" si="51"/>
        <v>356</v>
      </c>
      <c r="BC135" s="32">
        <f t="shared" si="52"/>
        <v>14151</v>
      </c>
    </row>
    <row r="136" spans="1:55" s="1" customFormat="1" x14ac:dyDescent="0.25">
      <c r="A136" s="23">
        <v>45862</v>
      </c>
      <c r="B136" s="24" t="s">
        <v>71</v>
      </c>
      <c r="C136" s="25" t="s">
        <v>116</v>
      </c>
      <c r="D136" s="26" t="s">
        <v>26</v>
      </c>
      <c r="E136" s="27">
        <v>65</v>
      </c>
      <c r="F136" s="28">
        <v>207.68</v>
      </c>
      <c r="G136" s="28">
        <f t="shared" si="53"/>
        <v>13499.2</v>
      </c>
      <c r="H136" s="29"/>
      <c r="I136" s="29"/>
      <c r="J136" s="30">
        <f t="shared" si="54"/>
        <v>65</v>
      </c>
      <c r="K136" s="31">
        <f t="shared" si="30"/>
        <v>13499.2</v>
      </c>
      <c r="L136" s="29"/>
      <c r="M136" s="29">
        <v>10</v>
      </c>
      <c r="N136" s="30">
        <f t="shared" si="31"/>
        <v>55</v>
      </c>
      <c r="O136" s="32">
        <f t="shared" si="32"/>
        <v>11422.4</v>
      </c>
      <c r="P136" s="29"/>
      <c r="Q136" s="29">
        <v>9</v>
      </c>
      <c r="R136" s="30">
        <f t="shared" si="33"/>
        <v>46</v>
      </c>
      <c r="S136" s="32">
        <f t="shared" si="34"/>
        <v>9553.2800000000007</v>
      </c>
      <c r="T136" s="29"/>
      <c r="U136" s="29"/>
      <c r="V136" s="33">
        <f t="shared" si="35"/>
        <v>46</v>
      </c>
      <c r="W136" s="34">
        <f t="shared" si="36"/>
        <v>9553.2800000000007</v>
      </c>
      <c r="X136" s="35"/>
      <c r="Y136" s="36"/>
      <c r="Z136" s="33">
        <f t="shared" si="37"/>
        <v>46</v>
      </c>
      <c r="AA136" s="34">
        <f t="shared" si="38"/>
        <v>9553.2800000000007</v>
      </c>
      <c r="AB136" s="37"/>
      <c r="AC136" s="37"/>
      <c r="AD136" s="33">
        <f t="shared" si="39"/>
        <v>46</v>
      </c>
      <c r="AE136" s="34">
        <f t="shared" si="40"/>
        <v>9553.2800000000007</v>
      </c>
      <c r="AF136" s="29"/>
      <c r="AG136" s="29"/>
      <c r="AH136" s="33">
        <f t="shared" si="41"/>
        <v>46</v>
      </c>
      <c r="AI136" s="34">
        <f t="shared" si="42"/>
        <v>9553.2800000000007</v>
      </c>
      <c r="AJ136" s="29"/>
      <c r="AK136" s="29"/>
      <c r="AL136" s="33">
        <f t="shared" si="43"/>
        <v>46</v>
      </c>
      <c r="AM136" s="34">
        <f t="shared" si="44"/>
        <v>9553.2800000000007</v>
      </c>
      <c r="AN136" s="29"/>
      <c r="AO136" s="29"/>
      <c r="AP136" s="33">
        <f t="shared" si="45"/>
        <v>46</v>
      </c>
      <c r="AQ136" s="34">
        <f t="shared" si="46"/>
        <v>9553.2800000000007</v>
      </c>
      <c r="AR136" s="29"/>
      <c r="AS136" s="38"/>
      <c r="AT136" s="33">
        <f t="shared" si="47"/>
        <v>46</v>
      </c>
      <c r="AU136" s="34">
        <f t="shared" si="48"/>
        <v>9553.2800000000007</v>
      </c>
      <c r="AV136" s="29"/>
      <c r="AW136" s="36"/>
      <c r="AX136" s="30">
        <f t="shared" si="49"/>
        <v>46</v>
      </c>
      <c r="AY136" s="32">
        <f t="shared" si="50"/>
        <v>9553.2800000000007</v>
      </c>
      <c r="AZ136" s="29"/>
      <c r="BA136" s="29"/>
      <c r="BB136" s="30">
        <f t="shared" si="51"/>
        <v>46</v>
      </c>
      <c r="BC136" s="32">
        <f t="shared" si="52"/>
        <v>9553.2800000000007</v>
      </c>
    </row>
    <row r="137" spans="1:55" s="1" customFormat="1" x14ac:dyDescent="0.25">
      <c r="A137" s="23">
        <v>45862</v>
      </c>
      <c r="B137" s="24" t="s">
        <v>71</v>
      </c>
      <c r="C137" s="25" t="s">
        <v>117</v>
      </c>
      <c r="D137" s="26" t="s">
        <v>26</v>
      </c>
      <c r="E137" s="27">
        <v>34</v>
      </c>
      <c r="F137" s="28">
        <v>250.16</v>
      </c>
      <c r="G137" s="28">
        <f t="shared" si="53"/>
        <v>8505.44</v>
      </c>
      <c r="H137" s="29"/>
      <c r="I137" s="29">
        <v>6</v>
      </c>
      <c r="J137" s="30">
        <f t="shared" si="54"/>
        <v>28</v>
      </c>
      <c r="K137" s="31">
        <f t="shared" si="30"/>
        <v>7004.48</v>
      </c>
      <c r="L137" s="29"/>
      <c r="M137" s="29">
        <v>2</v>
      </c>
      <c r="N137" s="30">
        <f t="shared" si="31"/>
        <v>26</v>
      </c>
      <c r="O137" s="32">
        <f t="shared" si="32"/>
        <v>6504.16</v>
      </c>
      <c r="P137" s="29"/>
      <c r="Q137" s="29"/>
      <c r="R137" s="30">
        <f t="shared" si="33"/>
        <v>26</v>
      </c>
      <c r="S137" s="32">
        <f t="shared" si="34"/>
        <v>6504.16</v>
      </c>
      <c r="T137" s="29"/>
      <c r="U137" s="29"/>
      <c r="V137" s="33">
        <f t="shared" si="35"/>
        <v>26</v>
      </c>
      <c r="W137" s="34">
        <f t="shared" si="36"/>
        <v>6504.16</v>
      </c>
      <c r="X137" s="35"/>
      <c r="Y137" s="36"/>
      <c r="Z137" s="33">
        <f t="shared" si="37"/>
        <v>26</v>
      </c>
      <c r="AA137" s="34">
        <f t="shared" si="38"/>
        <v>6504.16</v>
      </c>
      <c r="AB137" s="37"/>
      <c r="AC137" s="37"/>
      <c r="AD137" s="33">
        <f t="shared" si="39"/>
        <v>26</v>
      </c>
      <c r="AE137" s="34">
        <f t="shared" si="40"/>
        <v>6504.16</v>
      </c>
      <c r="AF137" s="29"/>
      <c r="AG137" s="29"/>
      <c r="AH137" s="33">
        <f t="shared" si="41"/>
        <v>26</v>
      </c>
      <c r="AI137" s="34">
        <f t="shared" si="42"/>
        <v>6504.16</v>
      </c>
      <c r="AJ137" s="29"/>
      <c r="AK137" s="29"/>
      <c r="AL137" s="33">
        <f t="shared" si="43"/>
        <v>26</v>
      </c>
      <c r="AM137" s="34">
        <f t="shared" si="44"/>
        <v>6504.16</v>
      </c>
      <c r="AN137" s="29"/>
      <c r="AO137" s="29"/>
      <c r="AP137" s="33">
        <f t="shared" si="45"/>
        <v>26</v>
      </c>
      <c r="AQ137" s="34">
        <f t="shared" si="46"/>
        <v>6504.16</v>
      </c>
      <c r="AR137" s="29"/>
      <c r="AS137" s="38"/>
      <c r="AT137" s="33">
        <f t="shared" si="47"/>
        <v>26</v>
      </c>
      <c r="AU137" s="34">
        <f t="shared" si="48"/>
        <v>6504.16</v>
      </c>
      <c r="AV137" s="29"/>
      <c r="AW137" s="36"/>
      <c r="AX137" s="30">
        <f t="shared" si="49"/>
        <v>26</v>
      </c>
      <c r="AY137" s="32">
        <f t="shared" si="50"/>
        <v>6504.16</v>
      </c>
      <c r="AZ137" s="29"/>
      <c r="BA137" s="29"/>
      <c r="BB137" s="30">
        <f t="shared" si="51"/>
        <v>26</v>
      </c>
      <c r="BC137" s="32">
        <f t="shared" si="52"/>
        <v>6504.16</v>
      </c>
    </row>
    <row r="138" spans="1:55" s="1" customFormat="1" x14ac:dyDescent="0.25">
      <c r="A138" s="23">
        <v>46009</v>
      </c>
      <c r="B138" s="24" t="s">
        <v>24</v>
      </c>
      <c r="C138" s="25" t="s">
        <v>118</v>
      </c>
      <c r="D138" s="26" t="s">
        <v>26</v>
      </c>
      <c r="E138" s="27"/>
      <c r="F138" s="28">
        <v>43.66</v>
      </c>
      <c r="G138" s="28">
        <f t="shared" si="53"/>
        <v>0</v>
      </c>
      <c r="H138" s="29">
        <v>600</v>
      </c>
      <c r="I138" s="29"/>
      <c r="J138" s="30">
        <f t="shared" si="54"/>
        <v>600</v>
      </c>
      <c r="K138" s="31">
        <f t="shared" si="30"/>
        <v>26195.999999999996</v>
      </c>
      <c r="L138" s="29"/>
      <c r="M138" s="29">
        <v>109</v>
      </c>
      <c r="N138" s="30">
        <f t="shared" si="31"/>
        <v>491</v>
      </c>
      <c r="O138" s="32">
        <f t="shared" si="32"/>
        <v>21437.059999999998</v>
      </c>
      <c r="P138" s="29"/>
      <c r="Q138" s="29">
        <v>67</v>
      </c>
      <c r="R138" s="30">
        <f t="shared" si="33"/>
        <v>424</v>
      </c>
      <c r="S138" s="32">
        <f t="shared" si="34"/>
        <v>18511.84</v>
      </c>
      <c r="T138" s="29"/>
      <c r="U138" s="29"/>
      <c r="V138" s="33">
        <f t="shared" si="35"/>
        <v>424</v>
      </c>
      <c r="W138" s="34">
        <f t="shared" si="36"/>
        <v>18511.84</v>
      </c>
      <c r="X138" s="35"/>
      <c r="Y138" s="36"/>
      <c r="Z138" s="33">
        <f t="shared" si="37"/>
        <v>424</v>
      </c>
      <c r="AA138" s="34">
        <f t="shared" si="38"/>
        <v>18511.84</v>
      </c>
      <c r="AB138" s="37"/>
      <c r="AC138" s="37"/>
      <c r="AD138" s="33">
        <f t="shared" si="39"/>
        <v>424</v>
      </c>
      <c r="AE138" s="34">
        <f t="shared" si="40"/>
        <v>18511.84</v>
      </c>
      <c r="AF138" s="29"/>
      <c r="AG138" s="29"/>
      <c r="AH138" s="33">
        <f t="shared" si="41"/>
        <v>424</v>
      </c>
      <c r="AI138" s="34">
        <f t="shared" si="42"/>
        <v>18511.84</v>
      </c>
      <c r="AJ138" s="29"/>
      <c r="AK138" s="29"/>
      <c r="AL138" s="33">
        <f t="shared" si="43"/>
        <v>424</v>
      </c>
      <c r="AM138" s="34">
        <f t="shared" si="44"/>
        <v>18511.84</v>
      </c>
      <c r="AN138" s="29"/>
      <c r="AO138" s="29"/>
      <c r="AP138" s="33">
        <f t="shared" si="45"/>
        <v>424</v>
      </c>
      <c r="AQ138" s="34">
        <f t="shared" si="46"/>
        <v>18511.84</v>
      </c>
      <c r="AR138" s="29"/>
      <c r="AS138" s="38"/>
      <c r="AT138" s="33">
        <f t="shared" si="47"/>
        <v>424</v>
      </c>
      <c r="AU138" s="34">
        <f t="shared" si="48"/>
        <v>18511.84</v>
      </c>
      <c r="AV138" s="29"/>
      <c r="AW138" s="36"/>
      <c r="AX138" s="30">
        <f t="shared" si="49"/>
        <v>424</v>
      </c>
      <c r="AY138" s="32">
        <f t="shared" si="50"/>
        <v>18511.84</v>
      </c>
      <c r="AZ138" s="29"/>
      <c r="BA138" s="29"/>
      <c r="BB138" s="30">
        <f t="shared" si="51"/>
        <v>424</v>
      </c>
      <c r="BC138" s="32">
        <f t="shared" si="52"/>
        <v>18511.84</v>
      </c>
    </row>
    <row r="139" spans="1:55" s="1" customFormat="1" x14ac:dyDescent="0.25">
      <c r="A139" s="23">
        <v>45771</v>
      </c>
      <c r="B139" s="24" t="s">
        <v>24</v>
      </c>
      <c r="C139" s="25" t="s">
        <v>118</v>
      </c>
      <c r="D139" s="26" t="s">
        <v>26</v>
      </c>
      <c r="E139" s="27">
        <v>47</v>
      </c>
      <c r="F139" s="28">
        <v>31.15</v>
      </c>
      <c r="G139" s="28">
        <f t="shared" si="53"/>
        <v>1464.05</v>
      </c>
      <c r="H139" s="29"/>
      <c r="I139" s="29">
        <v>24</v>
      </c>
      <c r="J139" s="30">
        <f t="shared" si="54"/>
        <v>23</v>
      </c>
      <c r="K139" s="31">
        <f t="shared" si="30"/>
        <v>716.44999999999993</v>
      </c>
      <c r="L139" s="29"/>
      <c r="M139" s="29"/>
      <c r="N139" s="30">
        <f t="shared" si="31"/>
        <v>23</v>
      </c>
      <c r="O139" s="32">
        <f t="shared" si="32"/>
        <v>716.44999999999993</v>
      </c>
      <c r="P139" s="29"/>
      <c r="Q139" s="29"/>
      <c r="R139" s="30">
        <f t="shared" si="33"/>
        <v>23</v>
      </c>
      <c r="S139" s="32">
        <f t="shared" si="34"/>
        <v>716.44999999999993</v>
      </c>
      <c r="T139" s="29"/>
      <c r="U139" s="29"/>
      <c r="V139" s="33">
        <f t="shared" si="35"/>
        <v>23</v>
      </c>
      <c r="W139" s="34">
        <f t="shared" si="36"/>
        <v>716.44999999999993</v>
      </c>
      <c r="X139" s="35"/>
      <c r="Y139" s="36"/>
      <c r="Z139" s="33">
        <f t="shared" si="37"/>
        <v>23</v>
      </c>
      <c r="AA139" s="34">
        <f t="shared" si="38"/>
        <v>716.44999999999993</v>
      </c>
      <c r="AB139" s="37"/>
      <c r="AC139" s="37"/>
      <c r="AD139" s="33">
        <f t="shared" si="39"/>
        <v>23</v>
      </c>
      <c r="AE139" s="34">
        <f t="shared" si="40"/>
        <v>716.44999999999993</v>
      </c>
      <c r="AF139" s="29"/>
      <c r="AG139" s="29"/>
      <c r="AH139" s="33">
        <f t="shared" si="41"/>
        <v>23</v>
      </c>
      <c r="AI139" s="34">
        <f t="shared" si="42"/>
        <v>716.44999999999993</v>
      </c>
      <c r="AJ139" s="29"/>
      <c r="AK139" s="29"/>
      <c r="AL139" s="33">
        <f t="shared" si="43"/>
        <v>23</v>
      </c>
      <c r="AM139" s="34">
        <f t="shared" si="44"/>
        <v>716.44999999999993</v>
      </c>
      <c r="AN139" s="29"/>
      <c r="AO139" s="29"/>
      <c r="AP139" s="33">
        <f t="shared" si="45"/>
        <v>23</v>
      </c>
      <c r="AQ139" s="34">
        <f t="shared" si="46"/>
        <v>716.44999999999993</v>
      </c>
      <c r="AR139" s="29"/>
      <c r="AS139" s="38"/>
      <c r="AT139" s="33">
        <f t="shared" si="47"/>
        <v>23</v>
      </c>
      <c r="AU139" s="34">
        <f t="shared" si="48"/>
        <v>716.44999999999993</v>
      </c>
      <c r="AV139" s="29"/>
      <c r="AW139" s="36"/>
      <c r="AX139" s="30">
        <f t="shared" si="49"/>
        <v>23</v>
      </c>
      <c r="AY139" s="32">
        <f t="shared" si="50"/>
        <v>716.44999999999993</v>
      </c>
      <c r="AZ139" s="29"/>
      <c r="BA139" s="29"/>
      <c r="BB139" s="30">
        <f t="shared" si="51"/>
        <v>23</v>
      </c>
      <c r="BC139" s="32">
        <f t="shared" si="52"/>
        <v>716.44999999999993</v>
      </c>
    </row>
    <row r="140" spans="1:55" s="1" customFormat="1" x14ac:dyDescent="0.25">
      <c r="A140" s="23">
        <v>46009</v>
      </c>
      <c r="B140" s="24" t="s">
        <v>24</v>
      </c>
      <c r="C140" s="25" t="s">
        <v>119</v>
      </c>
      <c r="D140" s="26" t="s">
        <v>26</v>
      </c>
      <c r="E140" s="27">
        <v>0</v>
      </c>
      <c r="F140" s="28">
        <v>22.42</v>
      </c>
      <c r="G140" s="28">
        <f t="shared" si="53"/>
        <v>0</v>
      </c>
      <c r="H140" s="29">
        <v>600</v>
      </c>
      <c r="I140" s="29"/>
      <c r="J140" s="30">
        <f t="shared" si="54"/>
        <v>600</v>
      </c>
      <c r="K140" s="31">
        <f t="shared" si="30"/>
        <v>13452.000000000002</v>
      </c>
      <c r="L140" s="29"/>
      <c r="M140" s="29">
        <v>102</v>
      </c>
      <c r="N140" s="30">
        <f t="shared" si="31"/>
        <v>498</v>
      </c>
      <c r="O140" s="32">
        <f t="shared" si="32"/>
        <v>11165.160000000002</v>
      </c>
      <c r="P140" s="29"/>
      <c r="Q140" s="29">
        <v>106</v>
      </c>
      <c r="R140" s="30">
        <f t="shared" si="33"/>
        <v>392</v>
      </c>
      <c r="S140" s="32">
        <f t="shared" si="34"/>
        <v>8788.6400000000012</v>
      </c>
      <c r="T140" s="29"/>
      <c r="U140" s="29"/>
      <c r="V140" s="33">
        <f t="shared" si="35"/>
        <v>392</v>
      </c>
      <c r="W140" s="34">
        <f t="shared" si="36"/>
        <v>8788.6400000000012</v>
      </c>
      <c r="X140" s="35"/>
      <c r="Y140" s="36"/>
      <c r="Z140" s="33">
        <f t="shared" si="37"/>
        <v>392</v>
      </c>
      <c r="AA140" s="34">
        <f t="shared" si="38"/>
        <v>8788.6400000000012</v>
      </c>
      <c r="AB140" s="37"/>
      <c r="AC140" s="37"/>
      <c r="AD140" s="33">
        <f t="shared" si="39"/>
        <v>392</v>
      </c>
      <c r="AE140" s="34">
        <f t="shared" si="40"/>
        <v>8788.6400000000012</v>
      </c>
      <c r="AF140" s="29"/>
      <c r="AG140" s="29"/>
      <c r="AH140" s="33">
        <f t="shared" si="41"/>
        <v>392</v>
      </c>
      <c r="AI140" s="34">
        <f t="shared" si="42"/>
        <v>8788.6400000000012</v>
      </c>
      <c r="AJ140" s="29"/>
      <c r="AK140" s="29"/>
      <c r="AL140" s="33">
        <f t="shared" si="43"/>
        <v>392</v>
      </c>
      <c r="AM140" s="34">
        <f t="shared" si="44"/>
        <v>8788.6400000000012</v>
      </c>
      <c r="AN140" s="29"/>
      <c r="AO140" s="29"/>
      <c r="AP140" s="33">
        <f t="shared" si="45"/>
        <v>392</v>
      </c>
      <c r="AQ140" s="34">
        <f t="shared" si="46"/>
        <v>8788.6400000000012</v>
      </c>
      <c r="AR140" s="29"/>
      <c r="AS140" s="38"/>
      <c r="AT140" s="33">
        <f t="shared" si="47"/>
        <v>392</v>
      </c>
      <c r="AU140" s="34">
        <f t="shared" si="48"/>
        <v>8788.6400000000012</v>
      </c>
      <c r="AV140" s="29"/>
      <c r="AW140" s="36"/>
      <c r="AX140" s="30">
        <f t="shared" si="49"/>
        <v>392</v>
      </c>
      <c r="AY140" s="32">
        <f t="shared" si="50"/>
        <v>8788.6400000000012</v>
      </c>
      <c r="AZ140" s="29"/>
      <c r="BA140" s="29"/>
      <c r="BB140" s="30">
        <f t="shared" si="51"/>
        <v>392</v>
      </c>
      <c r="BC140" s="32">
        <f t="shared" si="52"/>
        <v>8788.6400000000012</v>
      </c>
    </row>
    <row r="141" spans="1:55" s="1" customFormat="1" x14ac:dyDescent="0.25">
      <c r="A141" s="23">
        <v>45771</v>
      </c>
      <c r="B141" s="24" t="s">
        <v>24</v>
      </c>
      <c r="C141" s="25" t="s">
        <v>119</v>
      </c>
      <c r="D141" s="26" t="s">
        <v>26</v>
      </c>
      <c r="E141" s="27">
        <v>92</v>
      </c>
      <c r="F141" s="28">
        <v>14.99</v>
      </c>
      <c r="G141" s="28">
        <f t="shared" si="53"/>
        <v>1379.08</v>
      </c>
      <c r="H141" s="29"/>
      <c r="I141" s="29"/>
      <c r="J141" s="30">
        <f t="shared" si="54"/>
        <v>92</v>
      </c>
      <c r="K141" s="31">
        <f t="shared" si="30"/>
        <v>1379.08</v>
      </c>
      <c r="L141" s="29"/>
      <c r="M141" s="29"/>
      <c r="N141" s="30">
        <f t="shared" si="31"/>
        <v>92</v>
      </c>
      <c r="O141" s="32">
        <f t="shared" si="32"/>
        <v>1379.08</v>
      </c>
      <c r="P141" s="29"/>
      <c r="Q141" s="29"/>
      <c r="R141" s="30">
        <f t="shared" si="33"/>
        <v>92</v>
      </c>
      <c r="S141" s="32">
        <f t="shared" si="34"/>
        <v>1379.08</v>
      </c>
      <c r="T141" s="29"/>
      <c r="U141" s="29"/>
      <c r="V141" s="33">
        <f t="shared" si="35"/>
        <v>92</v>
      </c>
      <c r="W141" s="34">
        <f t="shared" si="36"/>
        <v>1379.08</v>
      </c>
      <c r="X141" s="35"/>
      <c r="Y141" s="36"/>
      <c r="Z141" s="33">
        <f t="shared" si="37"/>
        <v>92</v>
      </c>
      <c r="AA141" s="34">
        <f t="shared" si="38"/>
        <v>1379.08</v>
      </c>
      <c r="AB141" s="37"/>
      <c r="AC141" s="37"/>
      <c r="AD141" s="33">
        <f t="shared" si="39"/>
        <v>92</v>
      </c>
      <c r="AE141" s="34">
        <f t="shared" si="40"/>
        <v>1379.08</v>
      </c>
      <c r="AF141" s="29"/>
      <c r="AG141" s="29"/>
      <c r="AH141" s="33">
        <f t="shared" si="41"/>
        <v>92</v>
      </c>
      <c r="AI141" s="34">
        <f t="shared" si="42"/>
        <v>1379.08</v>
      </c>
      <c r="AJ141" s="29"/>
      <c r="AK141" s="29"/>
      <c r="AL141" s="33">
        <f t="shared" si="43"/>
        <v>92</v>
      </c>
      <c r="AM141" s="34">
        <f t="shared" si="44"/>
        <v>1379.08</v>
      </c>
      <c r="AN141" s="29"/>
      <c r="AO141" s="29"/>
      <c r="AP141" s="33">
        <f t="shared" si="45"/>
        <v>92</v>
      </c>
      <c r="AQ141" s="34">
        <f t="shared" si="46"/>
        <v>1379.08</v>
      </c>
      <c r="AR141" s="29"/>
      <c r="AS141" s="38"/>
      <c r="AT141" s="33">
        <f t="shared" si="47"/>
        <v>92</v>
      </c>
      <c r="AU141" s="34">
        <f t="shared" si="48"/>
        <v>1379.08</v>
      </c>
      <c r="AV141" s="29"/>
      <c r="AW141" s="36"/>
      <c r="AX141" s="30">
        <f t="shared" si="49"/>
        <v>92</v>
      </c>
      <c r="AY141" s="32">
        <f t="shared" si="50"/>
        <v>1379.08</v>
      </c>
      <c r="AZ141" s="29"/>
      <c r="BA141" s="29"/>
      <c r="BB141" s="30">
        <f t="shared" si="51"/>
        <v>92</v>
      </c>
      <c r="BC141" s="32">
        <f t="shared" si="52"/>
        <v>1379.08</v>
      </c>
    </row>
    <row r="142" spans="1:55" s="1" customFormat="1" x14ac:dyDescent="0.25">
      <c r="A142" s="23">
        <v>45015</v>
      </c>
      <c r="B142" s="24" t="s">
        <v>24</v>
      </c>
      <c r="C142" s="25" t="s">
        <v>120</v>
      </c>
      <c r="D142" s="26" t="s">
        <v>26</v>
      </c>
      <c r="E142" s="27">
        <v>24</v>
      </c>
      <c r="F142" s="28">
        <v>5894.1</v>
      </c>
      <c r="G142" s="28">
        <f t="shared" si="53"/>
        <v>141458.40000000002</v>
      </c>
      <c r="H142" s="29"/>
      <c r="I142" s="29"/>
      <c r="J142" s="30">
        <f t="shared" si="54"/>
        <v>24</v>
      </c>
      <c r="K142" s="31">
        <f t="shared" si="30"/>
        <v>141458.40000000002</v>
      </c>
      <c r="L142" s="29"/>
      <c r="M142" s="29"/>
      <c r="N142" s="30">
        <f t="shared" si="31"/>
        <v>24</v>
      </c>
      <c r="O142" s="32">
        <f t="shared" si="32"/>
        <v>141458.40000000002</v>
      </c>
      <c r="P142" s="29"/>
      <c r="Q142" s="29"/>
      <c r="R142" s="30">
        <f t="shared" si="33"/>
        <v>24</v>
      </c>
      <c r="S142" s="32">
        <f t="shared" si="34"/>
        <v>141458.40000000002</v>
      </c>
      <c r="T142" s="29"/>
      <c r="U142" s="29"/>
      <c r="V142" s="33">
        <f t="shared" si="35"/>
        <v>24</v>
      </c>
      <c r="W142" s="34">
        <f t="shared" si="36"/>
        <v>141458.40000000002</v>
      </c>
      <c r="X142" s="35"/>
      <c r="Y142" s="36"/>
      <c r="Z142" s="33">
        <f t="shared" si="37"/>
        <v>24</v>
      </c>
      <c r="AA142" s="34">
        <f t="shared" si="38"/>
        <v>141458.40000000002</v>
      </c>
      <c r="AB142" s="37"/>
      <c r="AC142" s="37"/>
      <c r="AD142" s="33">
        <f t="shared" si="39"/>
        <v>24</v>
      </c>
      <c r="AE142" s="34">
        <f t="shared" si="40"/>
        <v>141458.40000000002</v>
      </c>
      <c r="AF142" s="29"/>
      <c r="AG142" s="29"/>
      <c r="AH142" s="33">
        <f t="shared" si="41"/>
        <v>24</v>
      </c>
      <c r="AI142" s="34">
        <f t="shared" si="42"/>
        <v>141458.40000000002</v>
      </c>
      <c r="AJ142" s="29"/>
      <c r="AK142" s="29"/>
      <c r="AL142" s="33">
        <f t="shared" si="43"/>
        <v>24</v>
      </c>
      <c r="AM142" s="34">
        <f t="shared" si="44"/>
        <v>141458.40000000002</v>
      </c>
      <c r="AN142" s="29"/>
      <c r="AO142" s="29"/>
      <c r="AP142" s="33">
        <f t="shared" si="45"/>
        <v>24</v>
      </c>
      <c r="AQ142" s="34">
        <f t="shared" si="46"/>
        <v>141458.40000000002</v>
      </c>
      <c r="AR142" s="29"/>
      <c r="AS142" s="38"/>
      <c r="AT142" s="33">
        <f t="shared" si="47"/>
        <v>24</v>
      </c>
      <c r="AU142" s="34">
        <f t="shared" si="48"/>
        <v>141458.40000000002</v>
      </c>
      <c r="AV142" s="29"/>
      <c r="AW142" s="36"/>
      <c r="AX142" s="30">
        <f t="shared" si="49"/>
        <v>24</v>
      </c>
      <c r="AY142" s="32">
        <f t="shared" si="50"/>
        <v>141458.40000000002</v>
      </c>
      <c r="AZ142" s="29"/>
      <c r="BA142" s="29"/>
      <c r="BB142" s="30">
        <f t="shared" si="51"/>
        <v>24</v>
      </c>
      <c r="BC142" s="32">
        <f t="shared" si="52"/>
        <v>141458.40000000002</v>
      </c>
    </row>
    <row r="143" spans="1:55" s="1" customFormat="1" x14ac:dyDescent="0.25">
      <c r="A143" s="23">
        <v>44784</v>
      </c>
      <c r="B143" s="24" t="s">
        <v>24</v>
      </c>
      <c r="C143" s="25" t="s">
        <v>121</v>
      </c>
      <c r="D143" s="26" t="s">
        <v>26</v>
      </c>
      <c r="E143" s="27">
        <v>5</v>
      </c>
      <c r="F143" s="28">
        <v>2895</v>
      </c>
      <c r="G143" s="28">
        <f t="shared" si="53"/>
        <v>14475</v>
      </c>
      <c r="H143" s="29"/>
      <c r="I143" s="29"/>
      <c r="J143" s="30">
        <f t="shared" si="54"/>
        <v>5</v>
      </c>
      <c r="K143" s="31">
        <f t="shared" si="30"/>
        <v>14475</v>
      </c>
      <c r="L143" s="29"/>
      <c r="M143" s="29"/>
      <c r="N143" s="30">
        <f t="shared" si="31"/>
        <v>5</v>
      </c>
      <c r="O143" s="32">
        <f t="shared" si="32"/>
        <v>14475</v>
      </c>
      <c r="P143" s="29"/>
      <c r="Q143" s="29"/>
      <c r="R143" s="30">
        <f t="shared" si="33"/>
        <v>5</v>
      </c>
      <c r="S143" s="32">
        <f t="shared" si="34"/>
        <v>14475</v>
      </c>
      <c r="T143" s="29"/>
      <c r="U143" s="29"/>
      <c r="V143" s="33">
        <f t="shared" si="35"/>
        <v>5</v>
      </c>
      <c r="W143" s="34">
        <f t="shared" si="36"/>
        <v>14475</v>
      </c>
      <c r="X143" s="35"/>
      <c r="Y143" s="36"/>
      <c r="Z143" s="33">
        <f t="shared" si="37"/>
        <v>5</v>
      </c>
      <c r="AA143" s="34">
        <f t="shared" si="38"/>
        <v>14475</v>
      </c>
      <c r="AB143" s="37"/>
      <c r="AC143" s="37"/>
      <c r="AD143" s="33">
        <f t="shared" si="39"/>
        <v>5</v>
      </c>
      <c r="AE143" s="34">
        <f t="shared" si="40"/>
        <v>14475</v>
      </c>
      <c r="AF143" s="29"/>
      <c r="AG143" s="29"/>
      <c r="AH143" s="33">
        <f t="shared" si="41"/>
        <v>5</v>
      </c>
      <c r="AI143" s="34">
        <f t="shared" si="42"/>
        <v>14475</v>
      </c>
      <c r="AJ143" s="29"/>
      <c r="AK143" s="29"/>
      <c r="AL143" s="33">
        <f t="shared" si="43"/>
        <v>5</v>
      </c>
      <c r="AM143" s="34">
        <f t="shared" si="44"/>
        <v>14475</v>
      </c>
      <c r="AN143" s="29"/>
      <c r="AO143" s="29"/>
      <c r="AP143" s="33">
        <f t="shared" si="45"/>
        <v>5</v>
      </c>
      <c r="AQ143" s="34">
        <f t="shared" si="46"/>
        <v>14475</v>
      </c>
      <c r="AR143" s="29"/>
      <c r="AS143" s="38"/>
      <c r="AT143" s="33">
        <f t="shared" si="47"/>
        <v>5</v>
      </c>
      <c r="AU143" s="34">
        <f t="shared" si="48"/>
        <v>14475</v>
      </c>
      <c r="AV143" s="29"/>
      <c r="AW143" s="36"/>
      <c r="AX143" s="30">
        <f t="shared" si="49"/>
        <v>5</v>
      </c>
      <c r="AY143" s="32">
        <f t="shared" si="50"/>
        <v>14475</v>
      </c>
      <c r="AZ143" s="29"/>
      <c r="BA143" s="29"/>
      <c r="BB143" s="30">
        <f t="shared" si="51"/>
        <v>5</v>
      </c>
      <c r="BC143" s="32">
        <f t="shared" si="52"/>
        <v>14475</v>
      </c>
    </row>
    <row r="144" spans="1:55" s="1" customFormat="1" x14ac:dyDescent="0.25">
      <c r="A144" s="23">
        <v>44859</v>
      </c>
      <c r="B144" s="24" t="s">
        <v>93</v>
      </c>
      <c r="C144" s="25" t="s">
        <v>122</v>
      </c>
      <c r="D144" s="26" t="s">
        <v>123</v>
      </c>
      <c r="E144" s="27">
        <v>17</v>
      </c>
      <c r="F144" s="28">
        <v>690</v>
      </c>
      <c r="G144" s="28">
        <f t="shared" si="53"/>
        <v>11730</v>
      </c>
      <c r="H144" s="29"/>
      <c r="I144" s="29"/>
      <c r="J144" s="30">
        <f t="shared" si="54"/>
        <v>17</v>
      </c>
      <c r="K144" s="31">
        <f t="shared" si="30"/>
        <v>11730</v>
      </c>
      <c r="L144" s="29"/>
      <c r="M144" s="29"/>
      <c r="N144" s="30">
        <f t="shared" si="31"/>
        <v>17</v>
      </c>
      <c r="O144" s="32">
        <f t="shared" si="32"/>
        <v>11730</v>
      </c>
      <c r="P144" s="29"/>
      <c r="Q144" s="29"/>
      <c r="R144" s="30">
        <f t="shared" si="33"/>
        <v>17</v>
      </c>
      <c r="S144" s="32">
        <f t="shared" si="34"/>
        <v>11730</v>
      </c>
      <c r="T144" s="29"/>
      <c r="U144" s="29"/>
      <c r="V144" s="33">
        <f t="shared" si="35"/>
        <v>17</v>
      </c>
      <c r="W144" s="34">
        <f t="shared" si="36"/>
        <v>11730</v>
      </c>
      <c r="X144" s="35"/>
      <c r="Y144" s="36"/>
      <c r="Z144" s="33">
        <f t="shared" si="37"/>
        <v>17</v>
      </c>
      <c r="AA144" s="34">
        <f t="shared" si="38"/>
        <v>11730</v>
      </c>
      <c r="AB144" s="37"/>
      <c r="AC144" s="37"/>
      <c r="AD144" s="33">
        <f t="shared" si="39"/>
        <v>17</v>
      </c>
      <c r="AE144" s="34">
        <f t="shared" si="40"/>
        <v>11730</v>
      </c>
      <c r="AF144" s="29"/>
      <c r="AG144" s="29"/>
      <c r="AH144" s="33">
        <f t="shared" si="41"/>
        <v>17</v>
      </c>
      <c r="AI144" s="34">
        <f t="shared" si="42"/>
        <v>11730</v>
      </c>
      <c r="AJ144" s="29"/>
      <c r="AK144" s="29"/>
      <c r="AL144" s="33">
        <f t="shared" si="43"/>
        <v>17</v>
      </c>
      <c r="AM144" s="34">
        <f t="shared" si="44"/>
        <v>11730</v>
      </c>
      <c r="AN144" s="29"/>
      <c r="AO144" s="29"/>
      <c r="AP144" s="33">
        <f t="shared" si="45"/>
        <v>17</v>
      </c>
      <c r="AQ144" s="34">
        <f t="shared" si="46"/>
        <v>11730</v>
      </c>
      <c r="AR144" s="29"/>
      <c r="AS144" s="38"/>
      <c r="AT144" s="33">
        <f t="shared" si="47"/>
        <v>17</v>
      </c>
      <c r="AU144" s="34">
        <f t="shared" si="48"/>
        <v>11730</v>
      </c>
      <c r="AV144" s="29"/>
      <c r="AW144" s="36"/>
      <c r="AX144" s="30">
        <f t="shared" si="49"/>
        <v>17</v>
      </c>
      <c r="AY144" s="32">
        <f t="shared" si="50"/>
        <v>11730</v>
      </c>
      <c r="AZ144" s="29"/>
      <c r="BA144" s="29"/>
      <c r="BB144" s="30">
        <f t="shared" si="51"/>
        <v>17</v>
      </c>
      <c r="BC144" s="32">
        <f t="shared" si="52"/>
        <v>11730</v>
      </c>
    </row>
    <row r="145" spans="1:55" s="1" customFormat="1" x14ac:dyDescent="0.25">
      <c r="A145" s="23">
        <v>44557</v>
      </c>
      <c r="B145" s="24" t="s">
        <v>93</v>
      </c>
      <c r="C145" s="25" t="s">
        <v>124</v>
      </c>
      <c r="D145" s="26" t="s">
        <v>31</v>
      </c>
      <c r="E145" s="27">
        <v>50</v>
      </c>
      <c r="F145" s="28">
        <v>141.01</v>
      </c>
      <c r="G145" s="28">
        <f t="shared" si="53"/>
        <v>7050.5</v>
      </c>
      <c r="H145" s="29"/>
      <c r="I145" s="29"/>
      <c r="J145" s="30">
        <f t="shared" si="54"/>
        <v>50</v>
      </c>
      <c r="K145" s="31">
        <f t="shared" si="30"/>
        <v>7050.5</v>
      </c>
      <c r="L145" s="29"/>
      <c r="M145" s="29"/>
      <c r="N145" s="30">
        <f t="shared" si="31"/>
        <v>50</v>
      </c>
      <c r="O145" s="32">
        <f t="shared" si="32"/>
        <v>7050.5</v>
      </c>
      <c r="P145" s="29"/>
      <c r="Q145" s="29"/>
      <c r="R145" s="30">
        <f t="shared" si="33"/>
        <v>50</v>
      </c>
      <c r="S145" s="32">
        <f t="shared" si="34"/>
        <v>7050.5</v>
      </c>
      <c r="T145" s="29"/>
      <c r="U145" s="29"/>
      <c r="V145" s="33">
        <f t="shared" si="35"/>
        <v>50</v>
      </c>
      <c r="W145" s="34">
        <f t="shared" si="36"/>
        <v>7050.5</v>
      </c>
      <c r="X145" s="35"/>
      <c r="Y145" s="36"/>
      <c r="Z145" s="33">
        <f t="shared" si="37"/>
        <v>50</v>
      </c>
      <c r="AA145" s="34">
        <f t="shared" si="38"/>
        <v>7050.5</v>
      </c>
      <c r="AB145" s="37"/>
      <c r="AC145" s="37"/>
      <c r="AD145" s="33">
        <f t="shared" si="39"/>
        <v>50</v>
      </c>
      <c r="AE145" s="34">
        <f t="shared" si="40"/>
        <v>7050.5</v>
      </c>
      <c r="AF145" s="29"/>
      <c r="AG145" s="29"/>
      <c r="AH145" s="33">
        <f t="shared" si="41"/>
        <v>50</v>
      </c>
      <c r="AI145" s="34">
        <f t="shared" si="42"/>
        <v>7050.5</v>
      </c>
      <c r="AJ145" s="29"/>
      <c r="AK145" s="29"/>
      <c r="AL145" s="33">
        <f t="shared" si="43"/>
        <v>50</v>
      </c>
      <c r="AM145" s="34">
        <f t="shared" si="44"/>
        <v>7050.5</v>
      </c>
      <c r="AN145" s="29"/>
      <c r="AO145" s="29"/>
      <c r="AP145" s="33">
        <f t="shared" si="45"/>
        <v>50</v>
      </c>
      <c r="AQ145" s="34">
        <f t="shared" si="46"/>
        <v>7050.5</v>
      </c>
      <c r="AR145" s="29"/>
      <c r="AS145" s="38"/>
      <c r="AT145" s="33">
        <f t="shared" si="47"/>
        <v>50</v>
      </c>
      <c r="AU145" s="34">
        <f t="shared" si="48"/>
        <v>7050.5</v>
      </c>
      <c r="AV145" s="29"/>
      <c r="AW145" s="36"/>
      <c r="AX145" s="30">
        <f t="shared" si="49"/>
        <v>50</v>
      </c>
      <c r="AY145" s="32">
        <f t="shared" si="50"/>
        <v>7050.5</v>
      </c>
      <c r="AZ145" s="29"/>
      <c r="BA145" s="29"/>
      <c r="BB145" s="30">
        <f t="shared" si="51"/>
        <v>50</v>
      </c>
      <c r="BC145" s="32">
        <f t="shared" si="52"/>
        <v>7050.5</v>
      </c>
    </row>
    <row r="146" spans="1:55" s="1" customFormat="1" x14ac:dyDescent="0.25">
      <c r="A146" s="23">
        <v>45540</v>
      </c>
      <c r="B146" s="24" t="s">
        <v>93</v>
      </c>
      <c r="C146" s="25" t="s">
        <v>125</v>
      </c>
      <c r="D146" s="26" t="s">
        <v>123</v>
      </c>
      <c r="E146" s="27">
        <v>30</v>
      </c>
      <c r="F146" s="28">
        <v>407.1</v>
      </c>
      <c r="G146" s="28">
        <f t="shared" si="53"/>
        <v>12213</v>
      </c>
      <c r="H146" s="29"/>
      <c r="I146" s="29">
        <v>8</v>
      </c>
      <c r="J146" s="30">
        <f t="shared" si="54"/>
        <v>22</v>
      </c>
      <c r="K146" s="31">
        <f t="shared" si="30"/>
        <v>8956.2000000000007</v>
      </c>
      <c r="L146" s="29"/>
      <c r="M146" s="29"/>
      <c r="N146" s="30">
        <f t="shared" si="31"/>
        <v>22</v>
      </c>
      <c r="O146" s="32">
        <f t="shared" si="32"/>
        <v>8956.2000000000007</v>
      </c>
      <c r="P146" s="29"/>
      <c r="Q146" s="29">
        <v>3</v>
      </c>
      <c r="R146" s="30">
        <f t="shared" si="33"/>
        <v>19</v>
      </c>
      <c r="S146" s="32">
        <f t="shared" si="34"/>
        <v>7734.9000000000005</v>
      </c>
      <c r="T146" s="29"/>
      <c r="U146" s="29"/>
      <c r="V146" s="33">
        <f t="shared" si="35"/>
        <v>19</v>
      </c>
      <c r="W146" s="34">
        <f t="shared" si="36"/>
        <v>7734.9000000000005</v>
      </c>
      <c r="X146" s="35"/>
      <c r="Y146" s="36"/>
      <c r="Z146" s="33">
        <f t="shared" si="37"/>
        <v>19</v>
      </c>
      <c r="AA146" s="34">
        <f t="shared" si="38"/>
        <v>7734.9000000000005</v>
      </c>
      <c r="AB146" s="37"/>
      <c r="AC146" s="37"/>
      <c r="AD146" s="33">
        <f t="shared" si="39"/>
        <v>19</v>
      </c>
      <c r="AE146" s="34">
        <f t="shared" si="40"/>
        <v>7734.9000000000005</v>
      </c>
      <c r="AF146" s="29"/>
      <c r="AG146" s="29"/>
      <c r="AH146" s="33">
        <f t="shared" si="41"/>
        <v>19</v>
      </c>
      <c r="AI146" s="34">
        <f t="shared" si="42"/>
        <v>7734.9000000000005</v>
      </c>
      <c r="AJ146" s="29"/>
      <c r="AK146" s="29"/>
      <c r="AL146" s="33">
        <f t="shared" si="43"/>
        <v>19</v>
      </c>
      <c r="AM146" s="34">
        <f t="shared" si="44"/>
        <v>7734.9000000000005</v>
      </c>
      <c r="AN146" s="29"/>
      <c r="AO146" s="29"/>
      <c r="AP146" s="33">
        <f t="shared" si="45"/>
        <v>19</v>
      </c>
      <c r="AQ146" s="34">
        <f t="shared" si="46"/>
        <v>7734.9000000000005</v>
      </c>
      <c r="AR146" s="29"/>
      <c r="AS146" s="38"/>
      <c r="AT146" s="33">
        <f t="shared" si="47"/>
        <v>19</v>
      </c>
      <c r="AU146" s="34">
        <f t="shared" si="48"/>
        <v>7734.9000000000005</v>
      </c>
      <c r="AV146" s="29"/>
      <c r="AW146" s="36"/>
      <c r="AX146" s="30">
        <f t="shared" si="49"/>
        <v>19</v>
      </c>
      <c r="AY146" s="32">
        <f t="shared" si="50"/>
        <v>7734.9000000000005</v>
      </c>
      <c r="AZ146" s="29"/>
      <c r="BA146" s="29"/>
      <c r="BB146" s="30">
        <f t="shared" si="51"/>
        <v>19</v>
      </c>
      <c r="BC146" s="32">
        <f t="shared" si="52"/>
        <v>7734.9000000000005</v>
      </c>
    </row>
    <row r="147" spans="1:55" s="1" customFormat="1" x14ac:dyDescent="0.25">
      <c r="A147" s="23">
        <v>46009</v>
      </c>
      <c r="B147" s="24" t="s">
        <v>93</v>
      </c>
      <c r="C147" s="25" t="s">
        <v>125</v>
      </c>
      <c r="D147" s="26" t="s">
        <v>123</v>
      </c>
      <c r="E147" s="27">
        <v>0</v>
      </c>
      <c r="F147" s="28">
        <v>474.36</v>
      </c>
      <c r="G147" s="28">
        <f t="shared" si="53"/>
        <v>0</v>
      </c>
      <c r="H147" s="29">
        <v>30</v>
      </c>
      <c r="I147" s="29"/>
      <c r="J147" s="30">
        <f t="shared" si="54"/>
        <v>30</v>
      </c>
      <c r="K147" s="31">
        <f t="shared" si="30"/>
        <v>14230.800000000001</v>
      </c>
      <c r="L147" s="29"/>
      <c r="M147" s="29">
        <v>3</v>
      </c>
      <c r="N147" s="30">
        <f t="shared" si="31"/>
        <v>27</v>
      </c>
      <c r="O147" s="32">
        <f t="shared" si="32"/>
        <v>12807.720000000001</v>
      </c>
      <c r="P147" s="29"/>
      <c r="Q147" s="29"/>
      <c r="R147" s="30">
        <f t="shared" si="33"/>
        <v>27</v>
      </c>
      <c r="S147" s="32">
        <f t="shared" si="34"/>
        <v>12807.720000000001</v>
      </c>
      <c r="T147" s="29"/>
      <c r="U147" s="29"/>
      <c r="V147" s="33">
        <f t="shared" si="35"/>
        <v>27</v>
      </c>
      <c r="W147" s="34">
        <f t="shared" si="36"/>
        <v>12807.720000000001</v>
      </c>
      <c r="X147" s="35"/>
      <c r="Y147" s="36"/>
      <c r="Z147" s="33">
        <f t="shared" si="37"/>
        <v>27</v>
      </c>
      <c r="AA147" s="34">
        <f t="shared" si="38"/>
        <v>12807.720000000001</v>
      </c>
      <c r="AB147" s="37"/>
      <c r="AC147" s="37"/>
      <c r="AD147" s="33">
        <f t="shared" si="39"/>
        <v>27</v>
      </c>
      <c r="AE147" s="34">
        <f t="shared" si="40"/>
        <v>12807.720000000001</v>
      </c>
      <c r="AF147" s="29"/>
      <c r="AG147" s="29"/>
      <c r="AH147" s="33">
        <f t="shared" si="41"/>
        <v>27</v>
      </c>
      <c r="AI147" s="34">
        <f t="shared" si="42"/>
        <v>12807.720000000001</v>
      </c>
      <c r="AJ147" s="29"/>
      <c r="AK147" s="29"/>
      <c r="AL147" s="33">
        <f t="shared" si="43"/>
        <v>27</v>
      </c>
      <c r="AM147" s="34">
        <f t="shared" si="44"/>
        <v>12807.720000000001</v>
      </c>
      <c r="AN147" s="29"/>
      <c r="AO147" s="29"/>
      <c r="AP147" s="33">
        <f t="shared" si="45"/>
        <v>27</v>
      </c>
      <c r="AQ147" s="34">
        <f t="shared" si="46"/>
        <v>12807.720000000001</v>
      </c>
      <c r="AR147" s="29"/>
      <c r="AS147" s="38"/>
      <c r="AT147" s="33">
        <f t="shared" si="47"/>
        <v>27</v>
      </c>
      <c r="AU147" s="34">
        <f t="shared" si="48"/>
        <v>12807.720000000001</v>
      </c>
      <c r="AV147" s="29"/>
      <c r="AW147" s="36"/>
      <c r="AX147" s="30">
        <f t="shared" si="49"/>
        <v>27</v>
      </c>
      <c r="AY147" s="32">
        <f t="shared" si="50"/>
        <v>12807.720000000001</v>
      </c>
      <c r="AZ147" s="29"/>
      <c r="BA147" s="29"/>
      <c r="BB147" s="30">
        <f t="shared" si="51"/>
        <v>27</v>
      </c>
      <c r="BC147" s="32">
        <f t="shared" si="52"/>
        <v>12807.720000000001</v>
      </c>
    </row>
    <row r="148" spans="1:55" s="1" customFormat="1" x14ac:dyDescent="0.25">
      <c r="A148" s="23" t="s">
        <v>126</v>
      </c>
      <c r="B148" s="24" t="s">
        <v>93</v>
      </c>
      <c r="C148" s="25" t="s">
        <v>125</v>
      </c>
      <c r="D148" s="26" t="s">
        <v>123</v>
      </c>
      <c r="E148" s="27">
        <v>14</v>
      </c>
      <c r="F148" s="28">
        <v>453.12</v>
      </c>
      <c r="G148" s="28">
        <f t="shared" si="53"/>
        <v>6343.68</v>
      </c>
      <c r="H148" s="29"/>
      <c r="I148" s="29"/>
      <c r="J148" s="30">
        <f t="shared" si="54"/>
        <v>14</v>
      </c>
      <c r="K148" s="31">
        <f t="shared" si="30"/>
        <v>6343.68</v>
      </c>
      <c r="L148" s="29"/>
      <c r="M148" s="29"/>
      <c r="N148" s="30">
        <f t="shared" si="31"/>
        <v>14</v>
      </c>
      <c r="O148" s="32">
        <f t="shared" si="32"/>
        <v>6343.68</v>
      </c>
      <c r="P148" s="29"/>
      <c r="Q148" s="29"/>
      <c r="R148" s="30">
        <f t="shared" si="33"/>
        <v>14</v>
      </c>
      <c r="S148" s="32">
        <f t="shared" si="34"/>
        <v>6343.68</v>
      </c>
      <c r="T148" s="29"/>
      <c r="U148" s="29"/>
      <c r="V148" s="33">
        <f t="shared" si="35"/>
        <v>14</v>
      </c>
      <c r="W148" s="34">
        <f t="shared" si="36"/>
        <v>6343.68</v>
      </c>
      <c r="X148" s="35"/>
      <c r="Y148" s="36"/>
      <c r="Z148" s="33">
        <f t="shared" si="37"/>
        <v>14</v>
      </c>
      <c r="AA148" s="34">
        <f t="shared" si="38"/>
        <v>6343.68</v>
      </c>
      <c r="AB148" s="37"/>
      <c r="AC148" s="37"/>
      <c r="AD148" s="33">
        <f t="shared" si="39"/>
        <v>14</v>
      </c>
      <c r="AE148" s="34">
        <f t="shared" si="40"/>
        <v>6343.68</v>
      </c>
      <c r="AF148" s="29"/>
      <c r="AG148" s="29"/>
      <c r="AH148" s="33">
        <f t="shared" si="41"/>
        <v>14</v>
      </c>
      <c r="AI148" s="34">
        <f t="shared" si="42"/>
        <v>6343.68</v>
      </c>
      <c r="AJ148" s="29"/>
      <c r="AK148" s="29"/>
      <c r="AL148" s="33">
        <f t="shared" si="43"/>
        <v>14</v>
      </c>
      <c r="AM148" s="34">
        <f t="shared" si="44"/>
        <v>6343.68</v>
      </c>
      <c r="AN148" s="29"/>
      <c r="AO148" s="29"/>
      <c r="AP148" s="33">
        <f t="shared" si="45"/>
        <v>14</v>
      </c>
      <c r="AQ148" s="34">
        <f t="shared" si="46"/>
        <v>6343.68</v>
      </c>
      <c r="AR148" s="29"/>
      <c r="AS148" s="38"/>
      <c r="AT148" s="33">
        <f t="shared" si="47"/>
        <v>14</v>
      </c>
      <c r="AU148" s="34">
        <f t="shared" si="48"/>
        <v>6343.68</v>
      </c>
      <c r="AV148" s="29"/>
      <c r="AW148" s="36"/>
      <c r="AX148" s="30">
        <f t="shared" si="49"/>
        <v>14</v>
      </c>
      <c r="AY148" s="32">
        <f t="shared" si="50"/>
        <v>6343.68</v>
      </c>
      <c r="AZ148" s="29"/>
      <c r="BA148" s="29"/>
      <c r="BB148" s="30">
        <f t="shared" si="51"/>
        <v>14</v>
      </c>
      <c r="BC148" s="32">
        <f t="shared" si="52"/>
        <v>6343.68</v>
      </c>
    </row>
    <row r="149" spans="1:55" s="1" customFormat="1" x14ac:dyDescent="0.25">
      <c r="A149" s="23">
        <v>43179</v>
      </c>
      <c r="B149" s="24" t="s">
        <v>93</v>
      </c>
      <c r="C149" s="25" t="s">
        <v>127</v>
      </c>
      <c r="D149" s="26" t="s">
        <v>123</v>
      </c>
      <c r="E149" s="27">
        <v>5</v>
      </c>
      <c r="F149" s="28">
        <v>961.7</v>
      </c>
      <c r="G149" s="28">
        <f t="shared" si="53"/>
        <v>4808.5</v>
      </c>
      <c r="H149" s="29"/>
      <c r="I149" s="29"/>
      <c r="J149" s="30">
        <f t="shared" si="54"/>
        <v>5</v>
      </c>
      <c r="K149" s="31">
        <f t="shared" si="30"/>
        <v>4808.5</v>
      </c>
      <c r="L149" s="29"/>
      <c r="M149" s="29"/>
      <c r="N149" s="30">
        <f t="shared" si="31"/>
        <v>5</v>
      </c>
      <c r="O149" s="32">
        <f t="shared" si="32"/>
        <v>4808.5</v>
      </c>
      <c r="P149" s="29"/>
      <c r="Q149" s="29"/>
      <c r="R149" s="30">
        <f t="shared" si="33"/>
        <v>5</v>
      </c>
      <c r="S149" s="32">
        <f t="shared" si="34"/>
        <v>4808.5</v>
      </c>
      <c r="T149" s="29"/>
      <c r="U149" s="29"/>
      <c r="V149" s="33">
        <f t="shared" si="35"/>
        <v>5</v>
      </c>
      <c r="W149" s="34">
        <f t="shared" si="36"/>
        <v>4808.5</v>
      </c>
      <c r="X149" s="35"/>
      <c r="Y149" s="36"/>
      <c r="Z149" s="33">
        <f t="shared" si="37"/>
        <v>5</v>
      </c>
      <c r="AA149" s="34">
        <f t="shared" si="38"/>
        <v>4808.5</v>
      </c>
      <c r="AB149" s="37"/>
      <c r="AC149" s="37"/>
      <c r="AD149" s="33">
        <f t="shared" si="39"/>
        <v>5</v>
      </c>
      <c r="AE149" s="34">
        <f t="shared" si="40"/>
        <v>4808.5</v>
      </c>
      <c r="AF149" s="29"/>
      <c r="AG149" s="29"/>
      <c r="AH149" s="33">
        <f t="shared" si="41"/>
        <v>5</v>
      </c>
      <c r="AI149" s="34">
        <f t="shared" si="42"/>
        <v>4808.5</v>
      </c>
      <c r="AJ149" s="29"/>
      <c r="AK149" s="29"/>
      <c r="AL149" s="33">
        <f t="shared" si="43"/>
        <v>5</v>
      </c>
      <c r="AM149" s="34">
        <f t="shared" si="44"/>
        <v>4808.5</v>
      </c>
      <c r="AN149" s="29"/>
      <c r="AO149" s="29"/>
      <c r="AP149" s="33">
        <f t="shared" si="45"/>
        <v>5</v>
      </c>
      <c r="AQ149" s="34">
        <f t="shared" si="46"/>
        <v>4808.5</v>
      </c>
      <c r="AR149" s="29"/>
      <c r="AS149" s="38"/>
      <c r="AT149" s="33">
        <f t="shared" si="47"/>
        <v>5</v>
      </c>
      <c r="AU149" s="34">
        <f t="shared" si="48"/>
        <v>4808.5</v>
      </c>
      <c r="AV149" s="29"/>
      <c r="AW149" s="36"/>
      <c r="AX149" s="30">
        <f t="shared" si="49"/>
        <v>5</v>
      </c>
      <c r="AY149" s="32">
        <f t="shared" si="50"/>
        <v>4808.5</v>
      </c>
      <c r="AZ149" s="29"/>
      <c r="BA149" s="29"/>
      <c r="BB149" s="30">
        <f t="shared" si="51"/>
        <v>5</v>
      </c>
      <c r="BC149" s="32">
        <f t="shared" si="52"/>
        <v>4808.5</v>
      </c>
    </row>
    <row r="150" spans="1:55" s="1" customFormat="1" x14ac:dyDescent="0.25">
      <c r="A150" s="23">
        <v>46009</v>
      </c>
      <c r="B150" s="24" t="s">
        <v>93</v>
      </c>
      <c r="C150" s="25" t="s">
        <v>128</v>
      </c>
      <c r="D150" s="26" t="s">
        <v>123</v>
      </c>
      <c r="E150" s="27">
        <v>0</v>
      </c>
      <c r="F150" s="28">
        <v>200.6</v>
      </c>
      <c r="G150" s="28">
        <v>0</v>
      </c>
      <c r="H150" s="29">
        <v>2500</v>
      </c>
      <c r="I150" s="29">
        <v>151</v>
      </c>
      <c r="J150" s="30">
        <f t="shared" si="54"/>
        <v>2349</v>
      </c>
      <c r="K150" s="31">
        <f t="shared" si="30"/>
        <v>471209.39999999997</v>
      </c>
      <c r="L150" s="29"/>
      <c r="M150" s="29">
        <v>387</v>
      </c>
      <c r="N150" s="30">
        <f t="shared" si="31"/>
        <v>1962</v>
      </c>
      <c r="O150" s="32">
        <f t="shared" si="32"/>
        <v>393577.2</v>
      </c>
      <c r="P150" s="29"/>
      <c r="Q150" s="29">
        <v>303</v>
      </c>
      <c r="R150" s="30">
        <f t="shared" si="33"/>
        <v>1659</v>
      </c>
      <c r="S150" s="32">
        <f t="shared" si="34"/>
        <v>332795.39999999997</v>
      </c>
      <c r="T150" s="29"/>
      <c r="U150" s="29"/>
      <c r="V150" s="33">
        <f t="shared" si="35"/>
        <v>1659</v>
      </c>
      <c r="W150" s="34">
        <f t="shared" si="36"/>
        <v>332795.39999999997</v>
      </c>
      <c r="X150" s="35"/>
      <c r="Y150" s="36"/>
      <c r="Z150" s="33">
        <f t="shared" si="37"/>
        <v>1659</v>
      </c>
      <c r="AA150" s="34">
        <f t="shared" si="38"/>
        <v>332795.39999999997</v>
      </c>
      <c r="AB150" s="37"/>
      <c r="AC150" s="37"/>
      <c r="AD150" s="33">
        <f t="shared" si="39"/>
        <v>1659</v>
      </c>
      <c r="AE150" s="34">
        <f t="shared" si="40"/>
        <v>332795.39999999997</v>
      </c>
      <c r="AF150" s="29"/>
      <c r="AG150" s="29"/>
      <c r="AH150" s="33">
        <f t="shared" si="41"/>
        <v>1659</v>
      </c>
      <c r="AI150" s="34">
        <f t="shared" si="42"/>
        <v>332795.39999999997</v>
      </c>
      <c r="AJ150" s="29"/>
      <c r="AK150" s="29"/>
      <c r="AL150" s="33">
        <f t="shared" si="43"/>
        <v>1659</v>
      </c>
      <c r="AM150" s="34">
        <f t="shared" si="44"/>
        <v>332795.39999999997</v>
      </c>
      <c r="AN150" s="29"/>
      <c r="AO150" s="29"/>
      <c r="AP150" s="33">
        <f t="shared" si="45"/>
        <v>1659</v>
      </c>
      <c r="AQ150" s="34">
        <f t="shared" si="46"/>
        <v>332795.39999999997</v>
      </c>
      <c r="AR150" s="29"/>
      <c r="AS150" s="38"/>
      <c r="AT150" s="33">
        <f t="shared" si="47"/>
        <v>1659</v>
      </c>
      <c r="AU150" s="34">
        <f t="shared" si="48"/>
        <v>332795.39999999997</v>
      </c>
      <c r="AV150" s="29"/>
      <c r="AW150" s="36"/>
      <c r="AX150" s="30">
        <f t="shared" si="49"/>
        <v>1659</v>
      </c>
      <c r="AY150" s="32">
        <f t="shared" si="50"/>
        <v>332795.39999999997</v>
      </c>
      <c r="AZ150" s="29"/>
      <c r="BA150" s="29"/>
      <c r="BB150" s="30">
        <f t="shared" si="51"/>
        <v>1659</v>
      </c>
      <c r="BC150" s="32">
        <f t="shared" si="52"/>
        <v>332795.39999999997</v>
      </c>
    </row>
    <row r="151" spans="1:55" s="1" customFormat="1" x14ac:dyDescent="0.25">
      <c r="A151" s="23">
        <v>46009</v>
      </c>
      <c r="B151" s="24" t="s">
        <v>93</v>
      </c>
      <c r="C151" s="25" t="s">
        <v>129</v>
      </c>
      <c r="D151" s="26" t="s">
        <v>26</v>
      </c>
      <c r="E151" s="27">
        <v>0</v>
      </c>
      <c r="F151" s="28">
        <v>134.52000000000001</v>
      </c>
      <c r="G151" s="28">
        <f t="shared" ref="G151:G182" si="55">+E151*F151</f>
        <v>0</v>
      </c>
      <c r="H151" s="29">
        <v>300</v>
      </c>
      <c r="I151" s="29">
        <v>6</v>
      </c>
      <c r="J151" s="30">
        <f t="shared" si="54"/>
        <v>294</v>
      </c>
      <c r="K151" s="31">
        <f t="shared" si="30"/>
        <v>39548.880000000005</v>
      </c>
      <c r="L151" s="29"/>
      <c r="M151" s="29">
        <v>66</v>
      </c>
      <c r="N151" s="30">
        <f t="shared" si="31"/>
        <v>228</v>
      </c>
      <c r="O151" s="32">
        <f t="shared" si="32"/>
        <v>30670.560000000001</v>
      </c>
      <c r="P151" s="29"/>
      <c r="Q151" s="29">
        <v>48</v>
      </c>
      <c r="R151" s="30">
        <f t="shared" si="33"/>
        <v>180</v>
      </c>
      <c r="S151" s="32">
        <f t="shared" si="34"/>
        <v>24213.600000000002</v>
      </c>
      <c r="T151" s="29"/>
      <c r="U151" s="29"/>
      <c r="V151" s="33">
        <f t="shared" si="35"/>
        <v>180</v>
      </c>
      <c r="W151" s="34">
        <f t="shared" si="36"/>
        <v>24213.600000000002</v>
      </c>
      <c r="X151" s="35"/>
      <c r="Y151" s="36"/>
      <c r="Z151" s="33">
        <f t="shared" si="37"/>
        <v>180</v>
      </c>
      <c r="AA151" s="34">
        <f t="shared" si="38"/>
        <v>24213.600000000002</v>
      </c>
      <c r="AB151" s="37"/>
      <c r="AC151" s="37"/>
      <c r="AD151" s="33">
        <f t="shared" si="39"/>
        <v>180</v>
      </c>
      <c r="AE151" s="34">
        <f t="shared" si="40"/>
        <v>24213.600000000002</v>
      </c>
      <c r="AF151" s="29"/>
      <c r="AG151" s="29"/>
      <c r="AH151" s="33">
        <f t="shared" si="41"/>
        <v>180</v>
      </c>
      <c r="AI151" s="34">
        <f t="shared" si="42"/>
        <v>24213.600000000002</v>
      </c>
      <c r="AJ151" s="29"/>
      <c r="AK151" s="29"/>
      <c r="AL151" s="33">
        <f t="shared" si="43"/>
        <v>180</v>
      </c>
      <c r="AM151" s="34">
        <f t="shared" si="44"/>
        <v>24213.600000000002</v>
      </c>
      <c r="AN151" s="29"/>
      <c r="AO151" s="29"/>
      <c r="AP151" s="33">
        <f t="shared" si="45"/>
        <v>180</v>
      </c>
      <c r="AQ151" s="34">
        <f t="shared" si="46"/>
        <v>24213.600000000002</v>
      </c>
      <c r="AR151" s="29"/>
      <c r="AS151" s="38"/>
      <c r="AT151" s="33">
        <f t="shared" si="47"/>
        <v>180</v>
      </c>
      <c r="AU151" s="34">
        <f t="shared" si="48"/>
        <v>24213.600000000002</v>
      </c>
      <c r="AV151" s="29"/>
      <c r="AW151" s="36"/>
      <c r="AX151" s="30">
        <f t="shared" si="49"/>
        <v>180</v>
      </c>
      <c r="AY151" s="32">
        <f t="shared" si="50"/>
        <v>24213.600000000002</v>
      </c>
      <c r="AZ151" s="29"/>
      <c r="BA151" s="29"/>
      <c r="BB151" s="30">
        <f t="shared" si="51"/>
        <v>180</v>
      </c>
      <c r="BC151" s="32">
        <f t="shared" si="52"/>
        <v>24213.600000000002</v>
      </c>
    </row>
    <row r="152" spans="1:55" s="1" customFormat="1" x14ac:dyDescent="0.25">
      <c r="A152" s="23">
        <v>43641</v>
      </c>
      <c r="B152" s="24" t="s">
        <v>93</v>
      </c>
      <c r="C152" s="25" t="s">
        <v>130</v>
      </c>
      <c r="D152" s="26" t="s">
        <v>123</v>
      </c>
      <c r="E152" s="27">
        <v>91</v>
      </c>
      <c r="F152" s="28">
        <v>292.64</v>
      </c>
      <c r="G152" s="28">
        <f t="shared" si="55"/>
        <v>26630.239999999998</v>
      </c>
      <c r="H152" s="29"/>
      <c r="I152" s="29"/>
      <c r="J152" s="30">
        <f t="shared" si="54"/>
        <v>91</v>
      </c>
      <c r="K152" s="31">
        <f t="shared" si="30"/>
        <v>26630.239999999998</v>
      </c>
      <c r="L152" s="29"/>
      <c r="M152" s="29"/>
      <c r="N152" s="30">
        <f t="shared" si="31"/>
        <v>91</v>
      </c>
      <c r="O152" s="32">
        <f t="shared" si="32"/>
        <v>26630.239999999998</v>
      </c>
      <c r="P152" s="29"/>
      <c r="Q152" s="29"/>
      <c r="R152" s="30">
        <f t="shared" si="33"/>
        <v>91</v>
      </c>
      <c r="S152" s="32">
        <f t="shared" si="34"/>
        <v>26630.239999999998</v>
      </c>
      <c r="T152" s="29"/>
      <c r="U152" s="29"/>
      <c r="V152" s="33">
        <f t="shared" si="35"/>
        <v>91</v>
      </c>
      <c r="W152" s="34">
        <f t="shared" si="36"/>
        <v>26630.239999999998</v>
      </c>
      <c r="X152" s="35"/>
      <c r="Y152" s="36"/>
      <c r="Z152" s="33">
        <f t="shared" si="37"/>
        <v>91</v>
      </c>
      <c r="AA152" s="34">
        <f t="shared" si="38"/>
        <v>26630.239999999998</v>
      </c>
      <c r="AB152" s="37"/>
      <c r="AC152" s="37"/>
      <c r="AD152" s="33">
        <f t="shared" si="39"/>
        <v>91</v>
      </c>
      <c r="AE152" s="34">
        <f t="shared" si="40"/>
        <v>26630.239999999998</v>
      </c>
      <c r="AF152" s="29"/>
      <c r="AG152" s="29"/>
      <c r="AH152" s="33">
        <f t="shared" si="41"/>
        <v>91</v>
      </c>
      <c r="AI152" s="34">
        <f t="shared" si="42"/>
        <v>26630.239999999998</v>
      </c>
      <c r="AJ152" s="29"/>
      <c r="AK152" s="29"/>
      <c r="AL152" s="33">
        <f t="shared" si="43"/>
        <v>91</v>
      </c>
      <c r="AM152" s="34">
        <f t="shared" si="44"/>
        <v>26630.239999999998</v>
      </c>
      <c r="AN152" s="29"/>
      <c r="AO152" s="29"/>
      <c r="AP152" s="33">
        <f t="shared" si="45"/>
        <v>91</v>
      </c>
      <c r="AQ152" s="34">
        <f t="shared" si="46"/>
        <v>26630.239999999998</v>
      </c>
      <c r="AR152" s="29"/>
      <c r="AS152" s="38"/>
      <c r="AT152" s="33">
        <f t="shared" si="47"/>
        <v>91</v>
      </c>
      <c r="AU152" s="34">
        <f t="shared" si="48"/>
        <v>26630.239999999998</v>
      </c>
      <c r="AV152" s="29"/>
      <c r="AW152" s="36"/>
      <c r="AX152" s="30">
        <f t="shared" si="49"/>
        <v>91</v>
      </c>
      <c r="AY152" s="32">
        <f t="shared" si="50"/>
        <v>26630.239999999998</v>
      </c>
      <c r="AZ152" s="29"/>
      <c r="BA152" s="29"/>
      <c r="BB152" s="30">
        <f t="shared" si="51"/>
        <v>91</v>
      </c>
      <c r="BC152" s="32">
        <f t="shared" si="52"/>
        <v>26630.239999999998</v>
      </c>
    </row>
    <row r="153" spans="1:55" s="1" customFormat="1" x14ac:dyDescent="0.25">
      <c r="A153" s="23" t="s">
        <v>126</v>
      </c>
      <c r="B153" s="24" t="s">
        <v>93</v>
      </c>
      <c r="C153" s="25" t="s">
        <v>129</v>
      </c>
      <c r="D153" s="26" t="s">
        <v>26</v>
      </c>
      <c r="E153" s="27">
        <v>226</v>
      </c>
      <c r="F153" s="28">
        <v>35.4</v>
      </c>
      <c r="G153" s="28">
        <f t="shared" si="55"/>
        <v>8000.4</v>
      </c>
      <c r="H153" s="29"/>
      <c r="I153" s="29"/>
      <c r="J153" s="30">
        <f t="shared" si="54"/>
        <v>226</v>
      </c>
      <c r="K153" s="31">
        <f t="shared" si="30"/>
        <v>8000.4</v>
      </c>
      <c r="L153" s="29"/>
      <c r="M153" s="29"/>
      <c r="N153" s="30">
        <f t="shared" si="31"/>
        <v>226</v>
      </c>
      <c r="O153" s="32">
        <f t="shared" si="32"/>
        <v>8000.4</v>
      </c>
      <c r="P153" s="29"/>
      <c r="Q153" s="29"/>
      <c r="R153" s="30">
        <f t="shared" si="33"/>
        <v>226</v>
      </c>
      <c r="S153" s="32">
        <f t="shared" si="34"/>
        <v>8000.4</v>
      </c>
      <c r="T153" s="29"/>
      <c r="U153" s="29"/>
      <c r="V153" s="33">
        <f t="shared" si="35"/>
        <v>226</v>
      </c>
      <c r="W153" s="34">
        <f t="shared" si="36"/>
        <v>8000.4</v>
      </c>
      <c r="X153" s="35"/>
      <c r="Y153" s="36"/>
      <c r="Z153" s="33">
        <f t="shared" si="37"/>
        <v>226</v>
      </c>
      <c r="AA153" s="34">
        <f t="shared" si="38"/>
        <v>8000.4</v>
      </c>
      <c r="AB153" s="37"/>
      <c r="AC153" s="37"/>
      <c r="AD153" s="33">
        <f t="shared" si="39"/>
        <v>226</v>
      </c>
      <c r="AE153" s="34">
        <f t="shared" si="40"/>
        <v>8000.4</v>
      </c>
      <c r="AF153" s="29"/>
      <c r="AG153" s="29"/>
      <c r="AH153" s="33">
        <f t="shared" si="41"/>
        <v>226</v>
      </c>
      <c r="AI153" s="34">
        <f t="shared" si="42"/>
        <v>8000.4</v>
      </c>
      <c r="AJ153" s="29"/>
      <c r="AK153" s="29"/>
      <c r="AL153" s="33">
        <f t="shared" si="43"/>
        <v>226</v>
      </c>
      <c r="AM153" s="34">
        <f t="shared" si="44"/>
        <v>8000.4</v>
      </c>
      <c r="AN153" s="29"/>
      <c r="AO153" s="29"/>
      <c r="AP153" s="33">
        <f t="shared" si="45"/>
        <v>226</v>
      </c>
      <c r="AQ153" s="34">
        <f t="shared" si="46"/>
        <v>8000.4</v>
      </c>
      <c r="AR153" s="29"/>
      <c r="AS153" s="38"/>
      <c r="AT153" s="33">
        <f t="shared" si="47"/>
        <v>226</v>
      </c>
      <c r="AU153" s="34">
        <f t="shared" si="48"/>
        <v>8000.4</v>
      </c>
      <c r="AV153" s="29"/>
      <c r="AW153" s="36"/>
      <c r="AX153" s="30">
        <f t="shared" si="49"/>
        <v>226</v>
      </c>
      <c r="AY153" s="32">
        <f t="shared" si="50"/>
        <v>8000.4</v>
      </c>
      <c r="AZ153" s="29"/>
      <c r="BA153" s="29"/>
      <c r="BB153" s="30">
        <f t="shared" si="51"/>
        <v>226</v>
      </c>
      <c r="BC153" s="32">
        <f t="shared" si="52"/>
        <v>8000.4</v>
      </c>
    </row>
    <row r="154" spans="1:55" s="1" customFormat="1" x14ac:dyDescent="0.25">
      <c r="A154" s="23">
        <v>45771</v>
      </c>
      <c r="B154" s="24" t="s">
        <v>93</v>
      </c>
      <c r="C154" s="25" t="s">
        <v>131</v>
      </c>
      <c r="D154" s="26" t="s">
        <v>123</v>
      </c>
      <c r="E154" s="27">
        <v>116</v>
      </c>
      <c r="F154" s="28">
        <v>247.8</v>
      </c>
      <c r="G154" s="28">
        <f t="shared" si="55"/>
        <v>28744.800000000003</v>
      </c>
      <c r="H154" s="29"/>
      <c r="I154" s="29"/>
      <c r="J154" s="30">
        <f t="shared" si="54"/>
        <v>116</v>
      </c>
      <c r="K154" s="31">
        <f t="shared" si="30"/>
        <v>28744.800000000003</v>
      </c>
      <c r="L154" s="29"/>
      <c r="M154" s="29">
        <v>40</v>
      </c>
      <c r="N154" s="30">
        <f t="shared" si="31"/>
        <v>76</v>
      </c>
      <c r="O154" s="32">
        <f t="shared" si="32"/>
        <v>18832.8</v>
      </c>
      <c r="P154" s="29"/>
      <c r="Q154" s="29">
        <v>19</v>
      </c>
      <c r="R154" s="30">
        <f t="shared" si="33"/>
        <v>57</v>
      </c>
      <c r="S154" s="32">
        <f t="shared" si="34"/>
        <v>14124.6</v>
      </c>
      <c r="T154" s="29"/>
      <c r="U154" s="29"/>
      <c r="V154" s="33">
        <f t="shared" si="35"/>
        <v>57</v>
      </c>
      <c r="W154" s="34">
        <f t="shared" si="36"/>
        <v>14124.6</v>
      </c>
      <c r="X154" s="35"/>
      <c r="Y154" s="36"/>
      <c r="Z154" s="33">
        <f t="shared" si="37"/>
        <v>57</v>
      </c>
      <c r="AA154" s="34">
        <f t="shared" si="38"/>
        <v>14124.6</v>
      </c>
      <c r="AB154" s="37"/>
      <c r="AC154" s="37"/>
      <c r="AD154" s="33">
        <f t="shared" si="39"/>
        <v>57</v>
      </c>
      <c r="AE154" s="34">
        <f t="shared" si="40"/>
        <v>14124.6</v>
      </c>
      <c r="AF154" s="29"/>
      <c r="AG154" s="29"/>
      <c r="AH154" s="33">
        <f t="shared" si="41"/>
        <v>57</v>
      </c>
      <c r="AI154" s="34">
        <f t="shared" si="42"/>
        <v>14124.6</v>
      </c>
      <c r="AJ154" s="29"/>
      <c r="AK154" s="29"/>
      <c r="AL154" s="33">
        <f t="shared" si="43"/>
        <v>57</v>
      </c>
      <c r="AM154" s="34">
        <f t="shared" si="44"/>
        <v>14124.6</v>
      </c>
      <c r="AN154" s="29"/>
      <c r="AO154" s="29"/>
      <c r="AP154" s="33">
        <f t="shared" si="45"/>
        <v>57</v>
      </c>
      <c r="AQ154" s="34">
        <f t="shared" si="46"/>
        <v>14124.6</v>
      </c>
      <c r="AR154" s="29"/>
      <c r="AS154" s="38"/>
      <c r="AT154" s="33">
        <f t="shared" si="47"/>
        <v>57</v>
      </c>
      <c r="AU154" s="34">
        <f t="shared" si="48"/>
        <v>14124.6</v>
      </c>
      <c r="AV154" s="29"/>
      <c r="AW154" s="36"/>
      <c r="AX154" s="30">
        <f t="shared" si="49"/>
        <v>57</v>
      </c>
      <c r="AY154" s="32">
        <f t="shared" si="50"/>
        <v>14124.6</v>
      </c>
      <c r="AZ154" s="29"/>
      <c r="BA154" s="29"/>
      <c r="BB154" s="30">
        <f t="shared" si="51"/>
        <v>57</v>
      </c>
      <c r="BC154" s="32">
        <f t="shared" si="52"/>
        <v>14124.6</v>
      </c>
    </row>
    <row r="155" spans="1:55" s="1" customFormat="1" x14ac:dyDescent="0.25">
      <c r="A155" s="23">
        <v>46009</v>
      </c>
      <c r="B155" s="24" t="s">
        <v>93</v>
      </c>
      <c r="C155" s="25" t="s">
        <v>131</v>
      </c>
      <c r="D155" s="26" t="s">
        <v>123</v>
      </c>
      <c r="E155" s="27">
        <v>0</v>
      </c>
      <c r="F155" s="28">
        <v>283.2</v>
      </c>
      <c r="G155" s="28">
        <f t="shared" si="55"/>
        <v>0</v>
      </c>
      <c r="H155" s="29">
        <v>250</v>
      </c>
      <c r="I155" s="29"/>
      <c r="J155" s="30">
        <f t="shared" si="54"/>
        <v>250</v>
      </c>
      <c r="K155" s="31">
        <f t="shared" si="30"/>
        <v>70800</v>
      </c>
      <c r="L155" s="29"/>
      <c r="M155" s="29"/>
      <c r="N155" s="30">
        <f t="shared" si="31"/>
        <v>250</v>
      </c>
      <c r="O155" s="32">
        <f t="shared" si="32"/>
        <v>70800</v>
      </c>
      <c r="P155" s="29"/>
      <c r="Q155" s="29"/>
      <c r="R155" s="30">
        <f t="shared" si="33"/>
        <v>250</v>
      </c>
      <c r="S155" s="32">
        <f t="shared" si="34"/>
        <v>70800</v>
      </c>
      <c r="T155" s="29"/>
      <c r="U155" s="29"/>
      <c r="V155" s="33">
        <f t="shared" si="35"/>
        <v>250</v>
      </c>
      <c r="W155" s="34">
        <f t="shared" si="36"/>
        <v>70800</v>
      </c>
      <c r="X155" s="35"/>
      <c r="Y155" s="36"/>
      <c r="Z155" s="33">
        <f t="shared" si="37"/>
        <v>250</v>
      </c>
      <c r="AA155" s="34">
        <f t="shared" si="38"/>
        <v>70800</v>
      </c>
      <c r="AB155" s="37"/>
      <c r="AC155" s="37"/>
      <c r="AD155" s="33">
        <f t="shared" si="39"/>
        <v>250</v>
      </c>
      <c r="AE155" s="34">
        <f t="shared" si="40"/>
        <v>70800</v>
      </c>
      <c r="AF155" s="29"/>
      <c r="AG155" s="29"/>
      <c r="AH155" s="33">
        <f t="shared" si="41"/>
        <v>250</v>
      </c>
      <c r="AI155" s="34">
        <f t="shared" si="42"/>
        <v>70800</v>
      </c>
      <c r="AJ155" s="29"/>
      <c r="AK155" s="29"/>
      <c r="AL155" s="33">
        <f t="shared" si="43"/>
        <v>250</v>
      </c>
      <c r="AM155" s="34">
        <f t="shared" si="44"/>
        <v>70800</v>
      </c>
      <c r="AN155" s="29"/>
      <c r="AO155" s="29"/>
      <c r="AP155" s="33">
        <f t="shared" si="45"/>
        <v>250</v>
      </c>
      <c r="AQ155" s="34">
        <f t="shared" si="46"/>
        <v>70800</v>
      </c>
      <c r="AR155" s="29"/>
      <c r="AS155" s="38"/>
      <c r="AT155" s="33">
        <f t="shared" si="47"/>
        <v>250</v>
      </c>
      <c r="AU155" s="34">
        <f t="shared" si="48"/>
        <v>70800</v>
      </c>
      <c r="AV155" s="29"/>
      <c r="AW155" s="36"/>
      <c r="AX155" s="30">
        <f t="shared" si="49"/>
        <v>250</v>
      </c>
      <c r="AY155" s="32">
        <f t="shared" si="50"/>
        <v>70800</v>
      </c>
      <c r="AZ155" s="29"/>
      <c r="BA155" s="29"/>
      <c r="BB155" s="30">
        <f t="shared" si="51"/>
        <v>250</v>
      </c>
      <c r="BC155" s="32">
        <f t="shared" si="52"/>
        <v>70800</v>
      </c>
    </row>
    <row r="156" spans="1:55" s="1" customFormat="1" ht="23.25" x14ac:dyDescent="0.25">
      <c r="A156" s="23" t="s">
        <v>61</v>
      </c>
      <c r="B156" s="24" t="s">
        <v>93</v>
      </c>
      <c r="C156" s="25" t="s">
        <v>132</v>
      </c>
      <c r="D156" s="26" t="s">
        <v>123</v>
      </c>
      <c r="E156" s="27">
        <v>252</v>
      </c>
      <c r="F156" s="28">
        <v>892.81</v>
      </c>
      <c r="G156" s="28">
        <f t="shared" si="55"/>
        <v>224988.12</v>
      </c>
      <c r="H156" s="29"/>
      <c r="I156" s="29">
        <v>2</v>
      </c>
      <c r="J156" s="30">
        <f t="shared" si="54"/>
        <v>250</v>
      </c>
      <c r="K156" s="31">
        <f t="shared" si="30"/>
        <v>223202.5</v>
      </c>
      <c r="L156" s="29"/>
      <c r="M156" s="29">
        <v>3</v>
      </c>
      <c r="N156" s="30">
        <f t="shared" si="31"/>
        <v>247</v>
      </c>
      <c r="O156" s="32">
        <f t="shared" si="32"/>
        <v>220524.06999999998</v>
      </c>
      <c r="P156" s="29"/>
      <c r="Q156" s="29"/>
      <c r="R156" s="30">
        <f t="shared" si="33"/>
        <v>247</v>
      </c>
      <c r="S156" s="32">
        <f t="shared" si="34"/>
        <v>220524.06999999998</v>
      </c>
      <c r="T156" s="29"/>
      <c r="U156" s="29"/>
      <c r="V156" s="33">
        <f t="shared" si="35"/>
        <v>247</v>
      </c>
      <c r="W156" s="34">
        <f t="shared" si="36"/>
        <v>220524.06999999998</v>
      </c>
      <c r="X156" s="35"/>
      <c r="Y156" s="36"/>
      <c r="Z156" s="33">
        <f t="shared" si="37"/>
        <v>247</v>
      </c>
      <c r="AA156" s="34">
        <f t="shared" si="38"/>
        <v>220524.06999999998</v>
      </c>
      <c r="AB156" s="37"/>
      <c r="AC156" s="37"/>
      <c r="AD156" s="33">
        <f t="shared" si="39"/>
        <v>247</v>
      </c>
      <c r="AE156" s="34">
        <f t="shared" si="40"/>
        <v>220524.06999999998</v>
      </c>
      <c r="AF156" s="29"/>
      <c r="AG156" s="29"/>
      <c r="AH156" s="33">
        <f t="shared" si="41"/>
        <v>247</v>
      </c>
      <c r="AI156" s="34">
        <f t="shared" si="42"/>
        <v>220524.06999999998</v>
      </c>
      <c r="AJ156" s="29"/>
      <c r="AK156" s="29"/>
      <c r="AL156" s="33">
        <f t="shared" si="43"/>
        <v>247</v>
      </c>
      <c r="AM156" s="34">
        <f t="shared" si="44"/>
        <v>220524.06999999998</v>
      </c>
      <c r="AN156" s="29"/>
      <c r="AO156" s="29"/>
      <c r="AP156" s="33">
        <f t="shared" si="45"/>
        <v>247</v>
      </c>
      <c r="AQ156" s="34">
        <f t="shared" si="46"/>
        <v>220524.06999999998</v>
      </c>
      <c r="AR156" s="29"/>
      <c r="AS156" s="38"/>
      <c r="AT156" s="33">
        <f t="shared" si="47"/>
        <v>247</v>
      </c>
      <c r="AU156" s="34">
        <f t="shared" si="48"/>
        <v>220524.06999999998</v>
      </c>
      <c r="AV156" s="29"/>
      <c r="AW156" s="36"/>
      <c r="AX156" s="30">
        <f t="shared" si="49"/>
        <v>247</v>
      </c>
      <c r="AY156" s="32">
        <f t="shared" si="50"/>
        <v>220524.06999999998</v>
      </c>
      <c r="AZ156" s="29"/>
      <c r="BA156" s="29"/>
      <c r="BB156" s="30">
        <f t="shared" si="51"/>
        <v>247</v>
      </c>
      <c r="BC156" s="32">
        <f t="shared" si="52"/>
        <v>220524.06999999998</v>
      </c>
    </row>
    <row r="157" spans="1:55" s="1" customFormat="1" x14ac:dyDescent="0.25">
      <c r="A157" s="23">
        <v>45642</v>
      </c>
      <c r="B157" s="24" t="s">
        <v>93</v>
      </c>
      <c r="C157" s="25" t="s">
        <v>133</v>
      </c>
      <c r="D157" s="26" t="s">
        <v>123</v>
      </c>
      <c r="E157" s="27">
        <v>177</v>
      </c>
      <c r="F157" s="28">
        <v>751.8</v>
      </c>
      <c r="G157" s="28">
        <f t="shared" si="55"/>
        <v>133068.6</v>
      </c>
      <c r="H157" s="29"/>
      <c r="I157" s="29"/>
      <c r="J157" s="30">
        <f t="shared" si="54"/>
        <v>177</v>
      </c>
      <c r="K157" s="31">
        <f t="shared" si="30"/>
        <v>133068.6</v>
      </c>
      <c r="L157" s="29"/>
      <c r="M157" s="29"/>
      <c r="N157" s="30">
        <f t="shared" si="31"/>
        <v>177</v>
      </c>
      <c r="O157" s="32">
        <f t="shared" si="32"/>
        <v>133068.6</v>
      </c>
      <c r="P157" s="29"/>
      <c r="Q157" s="29">
        <v>5</v>
      </c>
      <c r="R157" s="30">
        <f t="shared" si="33"/>
        <v>172</v>
      </c>
      <c r="S157" s="32">
        <f t="shared" si="34"/>
        <v>129309.59999999999</v>
      </c>
      <c r="T157" s="29"/>
      <c r="U157" s="29"/>
      <c r="V157" s="33">
        <f t="shared" si="35"/>
        <v>172</v>
      </c>
      <c r="W157" s="34">
        <f t="shared" si="36"/>
        <v>129309.59999999999</v>
      </c>
      <c r="X157" s="35"/>
      <c r="Y157" s="36"/>
      <c r="Z157" s="33">
        <f t="shared" si="37"/>
        <v>172</v>
      </c>
      <c r="AA157" s="34">
        <f t="shared" si="38"/>
        <v>129309.59999999999</v>
      </c>
      <c r="AB157" s="37"/>
      <c r="AC157" s="37"/>
      <c r="AD157" s="33">
        <f t="shared" si="39"/>
        <v>172</v>
      </c>
      <c r="AE157" s="34">
        <f t="shared" si="40"/>
        <v>129309.59999999999</v>
      </c>
      <c r="AF157" s="29"/>
      <c r="AG157" s="29"/>
      <c r="AH157" s="33">
        <f t="shared" si="41"/>
        <v>172</v>
      </c>
      <c r="AI157" s="34">
        <f t="shared" si="42"/>
        <v>129309.59999999999</v>
      </c>
      <c r="AJ157" s="29"/>
      <c r="AK157" s="29"/>
      <c r="AL157" s="33">
        <f t="shared" si="43"/>
        <v>172</v>
      </c>
      <c r="AM157" s="34">
        <f t="shared" si="44"/>
        <v>129309.59999999999</v>
      </c>
      <c r="AN157" s="29"/>
      <c r="AO157" s="29"/>
      <c r="AP157" s="33">
        <f t="shared" si="45"/>
        <v>172</v>
      </c>
      <c r="AQ157" s="34">
        <f t="shared" si="46"/>
        <v>129309.59999999999</v>
      </c>
      <c r="AR157" s="29"/>
      <c r="AS157" s="38"/>
      <c r="AT157" s="33">
        <f t="shared" si="47"/>
        <v>172</v>
      </c>
      <c r="AU157" s="34">
        <f t="shared" si="48"/>
        <v>129309.59999999999</v>
      </c>
      <c r="AV157" s="29"/>
      <c r="AW157" s="36"/>
      <c r="AX157" s="30">
        <f t="shared" si="49"/>
        <v>172</v>
      </c>
      <c r="AY157" s="32">
        <f t="shared" si="50"/>
        <v>129309.59999999999</v>
      </c>
      <c r="AZ157" s="29"/>
      <c r="BA157" s="29"/>
      <c r="BB157" s="30">
        <f t="shared" si="51"/>
        <v>172</v>
      </c>
      <c r="BC157" s="32">
        <f t="shared" si="52"/>
        <v>129309.59999999999</v>
      </c>
    </row>
    <row r="158" spans="1:55" s="1" customFormat="1" x14ac:dyDescent="0.25">
      <c r="A158" s="23" t="s">
        <v>61</v>
      </c>
      <c r="B158" s="24" t="s">
        <v>93</v>
      </c>
      <c r="C158" s="25" t="s">
        <v>134</v>
      </c>
      <c r="D158" s="26" t="s">
        <v>123</v>
      </c>
      <c r="E158" s="27">
        <v>80</v>
      </c>
      <c r="F158" s="28">
        <v>1767.81</v>
      </c>
      <c r="G158" s="28">
        <f t="shared" si="55"/>
        <v>141424.79999999999</v>
      </c>
      <c r="H158" s="29"/>
      <c r="I158" s="29"/>
      <c r="J158" s="30">
        <f t="shared" si="54"/>
        <v>80</v>
      </c>
      <c r="K158" s="31">
        <f t="shared" si="30"/>
        <v>141424.79999999999</v>
      </c>
      <c r="L158" s="29"/>
      <c r="M158" s="29"/>
      <c r="N158" s="30">
        <f t="shared" si="31"/>
        <v>80</v>
      </c>
      <c r="O158" s="32">
        <f t="shared" si="32"/>
        <v>141424.79999999999</v>
      </c>
      <c r="P158" s="29"/>
      <c r="Q158" s="29"/>
      <c r="R158" s="30">
        <f t="shared" si="33"/>
        <v>80</v>
      </c>
      <c r="S158" s="32">
        <f t="shared" si="34"/>
        <v>141424.79999999999</v>
      </c>
      <c r="T158" s="29"/>
      <c r="U158" s="29"/>
      <c r="V158" s="33">
        <f t="shared" si="35"/>
        <v>80</v>
      </c>
      <c r="W158" s="34">
        <f t="shared" si="36"/>
        <v>141424.79999999999</v>
      </c>
      <c r="X158" s="35"/>
      <c r="Y158" s="36"/>
      <c r="Z158" s="33">
        <f t="shared" si="37"/>
        <v>80</v>
      </c>
      <c r="AA158" s="34">
        <f t="shared" si="38"/>
        <v>141424.79999999999</v>
      </c>
      <c r="AB158" s="37"/>
      <c r="AC158" s="37"/>
      <c r="AD158" s="33">
        <f t="shared" si="39"/>
        <v>80</v>
      </c>
      <c r="AE158" s="34">
        <f t="shared" si="40"/>
        <v>141424.79999999999</v>
      </c>
      <c r="AF158" s="29"/>
      <c r="AG158" s="29"/>
      <c r="AH158" s="33">
        <f t="shared" si="41"/>
        <v>80</v>
      </c>
      <c r="AI158" s="34">
        <f t="shared" si="42"/>
        <v>141424.79999999999</v>
      </c>
      <c r="AJ158" s="29"/>
      <c r="AK158" s="29"/>
      <c r="AL158" s="33">
        <f t="shared" si="43"/>
        <v>80</v>
      </c>
      <c r="AM158" s="34">
        <f t="shared" si="44"/>
        <v>141424.79999999999</v>
      </c>
      <c r="AN158" s="29"/>
      <c r="AO158" s="29"/>
      <c r="AP158" s="33">
        <f t="shared" si="45"/>
        <v>80</v>
      </c>
      <c r="AQ158" s="34">
        <f t="shared" si="46"/>
        <v>141424.79999999999</v>
      </c>
      <c r="AR158" s="29"/>
      <c r="AS158" s="38"/>
      <c r="AT158" s="33">
        <f t="shared" si="47"/>
        <v>80</v>
      </c>
      <c r="AU158" s="34">
        <f t="shared" si="48"/>
        <v>141424.79999999999</v>
      </c>
      <c r="AV158" s="29"/>
      <c r="AW158" s="36"/>
      <c r="AX158" s="30">
        <f t="shared" si="49"/>
        <v>80</v>
      </c>
      <c r="AY158" s="32">
        <f t="shared" si="50"/>
        <v>141424.79999999999</v>
      </c>
      <c r="AZ158" s="29"/>
      <c r="BA158" s="29"/>
      <c r="BB158" s="30">
        <f t="shared" si="51"/>
        <v>80</v>
      </c>
      <c r="BC158" s="32">
        <f t="shared" si="52"/>
        <v>141424.79999999999</v>
      </c>
    </row>
    <row r="159" spans="1:55" s="1" customFormat="1" x14ac:dyDescent="0.25">
      <c r="A159" s="23">
        <v>44617</v>
      </c>
      <c r="B159" s="24" t="s">
        <v>93</v>
      </c>
      <c r="C159" s="25" t="s">
        <v>134</v>
      </c>
      <c r="D159" s="26" t="s">
        <v>123</v>
      </c>
      <c r="E159" s="27">
        <v>100</v>
      </c>
      <c r="F159" s="28">
        <v>1203.51</v>
      </c>
      <c r="G159" s="28">
        <f t="shared" si="55"/>
        <v>120351</v>
      </c>
      <c r="H159" s="29"/>
      <c r="I159" s="29"/>
      <c r="J159" s="30">
        <f t="shared" si="54"/>
        <v>100</v>
      </c>
      <c r="K159" s="31">
        <f t="shared" si="30"/>
        <v>120351</v>
      </c>
      <c r="L159" s="29"/>
      <c r="M159" s="29"/>
      <c r="N159" s="30">
        <f t="shared" si="31"/>
        <v>100</v>
      </c>
      <c r="O159" s="32">
        <f t="shared" si="32"/>
        <v>120351</v>
      </c>
      <c r="P159" s="29"/>
      <c r="Q159" s="29"/>
      <c r="R159" s="30">
        <f t="shared" si="33"/>
        <v>100</v>
      </c>
      <c r="S159" s="32">
        <f t="shared" si="34"/>
        <v>120351</v>
      </c>
      <c r="T159" s="29"/>
      <c r="U159" s="29"/>
      <c r="V159" s="33">
        <f t="shared" si="35"/>
        <v>100</v>
      </c>
      <c r="W159" s="34">
        <f t="shared" si="36"/>
        <v>120351</v>
      </c>
      <c r="X159" s="35"/>
      <c r="Y159" s="36"/>
      <c r="Z159" s="33">
        <f t="shared" si="37"/>
        <v>100</v>
      </c>
      <c r="AA159" s="34">
        <f t="shared" si="38"/>
        <v>120351</v>
      </c>
      <c r="AB159" s="37"/>
      <c r="AC159" s="37"/>
      <c r="AD159" s="33">
        <f t="shared" si="39"/>
        <v>100</v>
      </c>
      <c r="AE159" s="34">
        <f t="shared" si="40"/>
        <v>120351</v>
      </c>
      <c r="AF159" s="29"/>
      <c r="AG159" s="29"/>
      <c r="AH159" s="33">
        <f t="shared" si="41"/>
        <v>100</v>
      </c>
      <c r="AI159" s="34">
        <f t="shared" si="42"/>
        <v>120351</v>
      </c>
      <c r="AJ159" s="29"/>
      <c r="AK159" s="29"/>
      <c r="AL159" s="33">
        <f t="shared" si="43"/>
        <v>100</v>
      </c>
      <c r="AM159" s="34">
        <f t="shared" si="44"/>
        <v>120351</v>
      </c>
      <c r="AN159" s="29"/>
      <c r="AO159" s="29"/>
      <c r="AP159" s="33">
        <f t="shared" si="45"/>
        <v>100</v>
      </c>
      <c r="AQ159" s="34">
        <f t="shared" si="46"/>
        <v>120351</v>
      </c>
      <c r="AR159" s="29"/>
      <c r="AS159" s="38"/>
      <c r="AT159" s="33">
        <f t="shared" si="47"/>
        <v>100</v>
      </c>
      <c r="AU159" s="34">
        <f t="shared" si="48"/>
        <v>120351</v>
      </c>
      <c r="AV159" s="29"/>
      <c r="AW159" s="36"/>
      <c r="AX159" s="30">
        <f t="shared" si="49"/>
        <v>100</v>
      </c>
      <c r="AY159" s="32">
        <f t="shared" si="50"/>
        <v>120351</v>
      </c>
      <c r="AZ159" s="29"/>
      <c r="BA159" s="29"/>
      <c r="BB159" s="30">
        <f t="shared" si="51"/>
        <v>100</v>
      </c>
      <c r="BC159" s="32">
        <f t="shared" si="52"/>
        <v>120351</v>
      </c>
    </row>
    <row r="160" spans="1:55" s="1" customFormat="1" x14ac:dyDescent="0.25">
      <c r="A160" s="23">
        <v>45862</v>
      </c>
      <c r="B160" s="24" t="s">
        <v>24</v>
      </c>
      <c r="C160" s="25" t="s">
        <v>135</v>
      </c>
      <c r="D160" s="26" t="s">
        <v>26</v>
      </c>
      <c r="E160" s="27">
        <v>69</v>
      </c>
      <c r="F160" s="28">
        <v>53.1</v>
      </c>
      <c r="G160" s="28">
        <f t="shared" si="55"/>
        <v>3663.9</v>
      </c>
      <c r="H160" s="29"/>
      <c r="I160" s="29">
        <v>11</v>
      </c>
      <c r="J160" s="30">
        <f t="shared" si="54"/>
        <v>58</v>
      </c>
      <c r="K160" s="31">
        <f t="shared" si="30"/>
        <v>3079.8</v>
      </c>
      <c r="L160" s="29"/>
      <c r="M160" s="29">
        <v>14</v>
      </c>
      <c r="N160" s="30">
        <f t="shared" si="31"/>
        <v>44</v>
      </c>
      <c r="O160" s="32">
        <f t="shared" si="32"/>
        <v>2336.4</v>
      </c>
      <c r="P160" s="29"/>
      <c r="Q160" s="29">
        <v>5</v>
      </c>
      <c r="R160" s="30">
        <f t="shared" si="33"/>
        <v>39</v>
      </c>
      <c r="S160" s="32">
        <f t="shared" si="34"/>
        <v>2070.9</v>
      </c>
      <c r="T160" s="29"/>
      <c r="U160" s="29"/>
      <c r="V160" s="33">
        <f t="shared" si="35"/>
        <v>39</v>
      </c>
      <c r="W160" s="34">
        <f t="shared" si="36"/>
        <v>2070.9</v>
      </c>
      <c r="X160" s="35"/>
      <c r="Y160" s="36"/>
      <c r="Z160" s="33">
        <f t="shared" si="37"/>
        <v>39</v>
      </c>
      <c r="AA160" s="34">
        <f t="shared" si="38"/>
        <v>2070.9</v>
      </c>
      <c r="AB160" s="37"/>
      <c r="AC160" s="37"/>
      <c r="AD160" s="33">
        <f t="shared" si="39"/>
        <v>39</v>
      </c>
      <c r="AE160" s="34">
        <f t="shared" si="40"/>
        <v>2070.9</v>
      </c>
      <c r="AF160" s="29"/>
      <c r="AG160" s="29"/>
      <c r="AH160" s="33">
        <f t="shared" si="41"/>
        <v>39</v>
      </c>
      <c r="AI160" s="34">
        <f t="shared" si="42"/>
        <v>2070.9</v>
      </c>
      <c r="AJ160" s="29"/>
      <c r="AK160" s="29"/>
      <c r="AL160" s="33">
        <f t="shared" si="43"/>
        <v>39</v>
      </c>
      <c r="AM160" s="34">
        <f t="shared" si="44"/>
        <v>2070.9</v>
      </c>
      <c r="AN160" s="29"/>
      <c r="AO160" s="29"/>
      <c r="AP160" s="33">
        <f t="shared" si="45"/>
        <v>39</v>
      </c>
      <c r="AQ160" s="34">
        <f t="shared" si="46"/>
        <v>2070.9</v>
      </c>
      <c r="AR160" s="29"/>
      <c r="AS160" s="38"/>
      <c r="AT160" s="33">
        <f t="shared" si="47"/>
        <v>39</v>
      </c>
      <c r="AU160" s="34">
        <f t="shared" si="48"/>
        <v>2070.9</v>
      </c>
      <c r="AV160" s="29"/>
      <c r="AW160" s="36"/>
      <c r="AX160" s="30">
        <f t="shared" si="49"/>
        <v>39</v>
      </c>
      <c r="AY160" s="32">
        <f t="shared" si="50"/>
        <v>2070.9</v>
      </c>
      <c r="AZ160" s="29"/>
      <c r="BA160" s="29"/>
      <c r="BB160" s="30">
        <f t="shared" si="51"/>
        <v>39</v>
      </c>
      <c r="BC160" s="32">
        <f t="shared" si="52"/>
        <v>2070.9</v>
      </c>
    </row>
    <row r="161" spans="1:55" s="1" customFormat="1" x14ac:dyDescent="0.25">
      <c r="A161" s="23">
        <v>45672</v>
      </c>
      <c r="B161" s="24" t="s">
        <v>24</v>
      </c>
      <c r="C161" s="25" t="s">
        <v>135</v>
      </c>
      <c r="D161" s="26" t="s">
        <v>26</v>
      </c>
      <c r="E161" s="27">
        <v>105</v>
      </c>
      <c r="F161" s="28">
        <v>158</v>
      </c>
      <c r="G161" s="28">
        <f t="shared" si="55"/>
        <v>16590</v>
      </c>
      <c r="H161" s="29"/>
      <c r="I161" s="29"/>
      <c r="J161" s="30">
        <f t="shared" si="54"/>
        <v>105</v>
      </c>
      <c r="K161" s="31">
        <f t="shared" si="30"/>
        <v>16590</v>
      </c>
      <c r="L161" s="29"/>
      <c r="M161" s="29"/>
      <c r="N161" s="30">
        <f t="shared" si="31"/>
        <v>105</v>
      </c>
      <c r="O161" s="32">
        <f t="shared" si="32"/>
        <v>16590</v>
      </c>
      <c r="P161" s="29"/>
      <c r="Q161" s="29"/>
      <c r="R161" s="30">
        <f t="shared" si="33"/>
        <v>105</v>
      </c>
      <c r="S161" s="32">
        <f t="shared" si="34"/>
        <v>16590</v>
      </c>
      <c r="T161" s="29"/>
      <c r="U161" s="29"/>
      <c r="V161" s="33">
        <f t="shared" si="35"/>
        <v>105</v>
      </c>
      <c r="W161" s="34">
        <f t="shared" si="36"/>
        <v>16590</v>
      </c>
      <c r="X161" s="35"/>
      <c r="Y161" s="36"/>
      <c r="Z161" s="33">
        <f t="shared" si="37"/>
        <v>105</v>
      </c>
      <c r="AA161" s="34">
        <f t="shared" si="38"/>
        <v>16590</v>
      </c>
      <c r="AB161" s="37"/>
      <c r="AC161" s="37"/>
      <c r="AD161" s="33">
        <f t="shared" si="39"/>
        <v>105</v>
      </c>
      <c r="AE161" s="34">
        <f t="shared" si="40"/>
        <v>16590</v>
      </c>
      <c r="AF161" s="29"/>
      <c r="AG161" s="29"/>
      <c r="AH161" s="33">
        <f t="shared" si="41"/>
        <v>105</v>
      </c>
      <c r="AI161" s="34">
        <f t="shared" si="42"/>
        <v>16590</v>
      </c>
      <c r="AJ161" s="29"/>
      <c r="AK161" s="29"/>
      <c r="AL161" s="33">
        <f t="shared" si="43"/>
        <v>105</v>
      </c>
      <c r="AM161" s="34">
        <f t="shared" si="44"/>
        <v>16590</v>
      </c>
      <c r="AN161" s="29"/>
      <c r="AO161" s="29"/>
      <c r="AP161" s="33">
        <f t="shared" si="45"/>
        <v>105</v>
      </c>
      <c r="AQ161" s="34">
        <f t="shared" si="46"/>
        <v>16590</v>
      </c>
      <c r="AR161" s="29"/>
      <c r="AS161" s="38"/>
      <c r="AT161" s="33">
        <f t="shared" si="47"/>
        <v>105</v>
      </c>
      <c r="AU161" s="34">
        <f t="shared" si="48"/>
        <v>16590</v>
      </c>
      <c r="AV161" s="29"/>
      <c r="AW161" s="36"/>
      <c r="AX161" s="30">
        <f t="shared" si="49"/>
        <v>105</v>
      </c>
      <c r="AY161" s="32">
        <f t="shared" si="50"/>
        <v>16590</v>
      </c>
      <c r="AZ161" s="29"/>
      <c r="BA161" s="29"/>
      <c r="BB161" s="30">
        <f t="shared" si="51"/>
        <v>105</v>
      </c>
      <c r="BC161" s="32">
        <f t="shared" si="52"/>
        <v>16590</v>
      </c>
    </row>
    <row r="162" spans="1:55" s="1" customFormat="1" x14ac:dyDescent="0.25">
      <c r="A162" s="23">
        <v>45672</v>
      </c>
      <c r="B162" s="24" t="s">
        <v>24</v>
      </c>
      <c r="C162" s="25" t="s">
        <v>136</v>
      </c>
      <c r="D162" s="26" t="s">
        <v>26</v>
      </c>
      <c r="E162" s="27">
        <v>100</v>
      </c>
      <c r="F162" s="28">
        <v>181.2</v>
      </c>
      <c r="G162" s="28">
        <f t="shared" si="55"/>
        <v>18120</v>
      </c>
      <c r="H162" s="29"/>
      <c r="I162" s="29">
        <v>11</v>
      </c>
      <c r="J162" s="30">
        <f t="shared" si="54"/>
        <v>89</v>
      </c>
      <c r="K162" s="31">
        <f t="shared" si="30"/>
        <v>16126.8</v>
      </c>
      <c r="L162" s="29"/>
      <c r="M162" s="29"/>
      <c r="N162" s="30">
        <f t="shared" si="31"/>
        <v>89</v>
      </c>
      <c r="O162" s="32">
        <f t="shared" si="32"/>
        <v>16126.8</v>
      </c>
      <c r="P162" s="29"/>
      <c r="Q162" s="29">
        <v>3</v>
      </c>
      <c r="R162" s="30">
        <f t="shared" si="33"/>
        <v>86</v>
      </c>
      <c r="S162" s="32">
        <f t="shared" si="34"/>
        <v>15583.199999999999</v>
      </c>
      <c r="T162" s="29"/>
      <c r="U162" s="29"/>
      <c r="V162" s="33">
        <f t="shared" si="35"/>
        <v>86</v>
      </c>
      <c r="W162" s="34">
        <f t="shared" si="36"/>
        <v>15583.199999999999</v>
      </c>
      <c r="X162" s="35"/>
      <c r="Y162" s="36"/>
      <c r="Z162" s="33">
        <f t="shared" si="37"/>
        <v>86</v>
      </c>
      <c r="AA162" s="34">
        <f t="shared" si="38"/>
        <v>15583.199999999999</v>
      </c>
      <c r="AB162" s="37"/>
      <c r="AC162" s="37"/>
      <c r="AD162" s="33">
        <f t="shared" si="39"/>
        <v>86</v>
      </c>
      <c r="AE162" s="34">
        <f t="shared" si="40"/>
        <v>15583.199999999999</v>
      </c>
      <c r="AF162" s="29"/>
      <c r="AG162" s="29"/>
      <c r="AH162" s="33">
        <f t="shared" si="41"/>
        <v>86</v>
      </c>
      <c r="AI162" s="34">
        <f t="shared" si="42"/>
        <v>15583.199999999999</v>
      </c>
      <c r="AJ162" s="29"/>
      <c r="AK162" s="29"/>
      <c r="AL162" s="33">
        <f t="shared" si="43"/>
        <v>86</v>
      </c>
      <c r="AM162" s="34">
        <f t="shared" si="44"/>
        <v>15583.199999999999</v>
      </c>
      <c r="AN162" s="29"/>
      <c r="AO162" s="29"/>
      <c r="AP162" s="33">
        <f t="shared" si="45"/>
        <v>86</v>
      </c>
      <c r="AQ162" s="34">
        <f t="shared" si="46"/>
        <v>15583.199999999999</v>
      </c>
      <c r="AR162" s="29"/>
      <c r="AS162" s="38"/>
      <c r="AT162" s="33">
        <f t="shared" si="47"/>
        <v>86</v>
      </c>
      <c r="AU162" s="34">
        <f t="shared" si="48"/>
        <v>15583.199999999999</v>
      </c>
      <c r="AV162" s="29"/>
      <c r="AW162" s="36"/>
      <c r="AX162" s="30">
        <f t="shared" si="49"/>
        <v>86</v>
      </c>
      <c r="AY162" s="32">
        <f t="shared" si="50"/>
        <v>15583.199999999999</v>
      </c>
      <c r="AZ162" s="29"/>
      <c r="BA162" s="29"/>
      <c r="BB162" s="30">
        <f t="shared" si="51"/>
        <v>86</v>
      </c>
      <c r="BC162" s="32">
        <f t="shared" si="52"/>
        <v>15583.199999999999</v>
      </c>
    </row>
    <row r="163" spans="1:55" s="1" customFormat="1" x14ac:dyDescent="0.25">
      <c r="A163" s="23">
        <v>45861</v>
      </c>
      <c r="B163" s="24" t="s">
        <v>24</v>
      </c>
      <c r="C163" s="25" t="s">
        <v>136</v>
      </c>
      <c r="D163" s="26" t="s">
        <v>26</v>
      </c>
      <c r="E163" s="27">
        <v>25</v>
      </c>
      <c r="F163" s="28">
        <v>69.62</v>
      </c>
      <c r="G163" s="28">
        <f t="shared" si="55"/>
        <v>1740.5</v>
      </c>
      <c r="H163" s="29"/>
      <c r="I163" s="29"/>
      <c r="J163" s="30">
        <f t="shared" si="54"/>
        <v>25</v>
      </c>
      <c r="K163" s="31">
        <f t="shared" si="30"/>
        <v>1740.5</v>
      </c>
      <c r="L163" s="29"/>
      <c r="M163" s="29"/>
      <c r="N163" s="30">
        <f t="shared" si="31"/>
        <v>25</v>
      </c>
      <c r="O163" s="32">
        <f t="shared" si="32"/>
        <v>1740.5</v>
      </c>
      <c r="P163" s="29"/>
      <c r="Q163" s="29"/>
      <c r="R163" s="30">
        <f t="shared" si="33"/>
        <v>25</v>
      </c>
      <c r="S163" s="32">
        <f t="shared" si="34"/>
        <v>1740.5</v>
      </c>
      <c r="T163" s="29"/>
      <c r="U163" s="29"/>
      <c r="V163" s="33">
        <f t="shared" si="35"/>
        <v>25</v>
      </c>
      <c r="W163" s="34">
        <f t="shared" si="36"/>
        <v>1740.5</v>
      </c>
      <c r="X163" s="35"/>
      <c r="Y163" s="36"/>
      <c r="Z163" s="33">
        <f t="shared" si="37"/>
        <v>25</v>
      </c>
      <c r="AA163" s="34">
        <f t="shared" si="38"/>
        <v>1740.5</v>
      </c>
      <c r="AB163" s="37"/>
      <c r="AC163" s="37"/>
      <c r="AD163" s="33">
        <f t="shared" si="39"/>
        <v>25</v>
      </c>
      <c r="AE163" s="34">
        <f t="shared" si="40"/>
        <v>1740.5</v>
      </c>
      <c r="AF163" s="29"/>
      <c r="AG163" s="29"/>
      <c r="AH163" s="33">
        <f t="shared" si="41"/>
        <v>25</v>
      </c>
      <c r="AI163" s="34">
        <f t="shared" si="42"/>
        <v>1740.5</v>
      </c>
      <c r="AJ163" s="29"/>
      <c r="AK163" s="29"/>
      <c r="AL163" s="33">
        <f t="shared" si="43"/>
        <v>25</v>
      </c>
      <c r="AM163" s="34">
        <f t="shared" si="44"/>
        <v>1740.5</v>
      </c>
      <c r="AN163" s="29"/>
      <c r="AO163" s="29"/>
      <c r="AP163" s="33">
        <f t="shared" si="45"/>
        <v>25</v>
      </c>
      <c r="AQ163" s="34">
        <f t="shared" si="46"/>
        <v>1740.5</v>
      </c>
      <c r="AR163" s="29"/>
      <c r="AS163" s="38"/>
      <c r="AT163" s="33">
        <f t="shared" si="47"/>
        <v>25</v>
      </c>
      <c r="AU163" s="34">
        <f t="shared" si="48"/>
        <v>1740.5</v>
      </c>
      <c r="AV163" s="29"/>
      <c r="AW163" s="36"/>
      <c r="AX163" s="30">
        <f t="shared" si="49"/>
        <v>25</v>
      </c>
      <c r="AY163" s="32">
        <f t="shared" si="50"/>
        <v>1740.5</v>
      </c>
      <c r="AZ163" s="29"/>
      <c r="BA163" s="29"/>
      <c r="BB163" s="30">
        <f t="shared" si="51"/>
        <v>25</v>
      </c>
      <c r="BC163" s="32">
        <f t="shared" si="52"/>
        <v>1740.5</v>
      </c>
    </row>
    <row r="164" spans="1:55" s="1" customFormat="1" x14ac:dyDescent="0.25">
      <c r="A164" s="23">
        <v>45672</v>
      </c>
      <c r="B164" s="24" t="s">
        <v>24</v>
      </c>
      <c r="C164" s="25" t="s">
        <v>137</v>
      </c>
      <c r="D164" s="26" t="s">
        <v>26</v>
      </c>
      <c r="E164" s="27">
        <v>6</v>
      </c>
      <c r="F164" s="28">
        <v>72.67</v>
      </c>
      <c r="G164" s="28">
        <f t="shared" si="55"/>
        <v>436.02</v>
      </c>
      <c r="H164" s="29"/>
      <c r="I164" s="29"/>
      <c r="J164" s="30">
        <f t="shared" si="54"/>
        <v>6</v>
      </c>
      <c r="K164" s="31">
        <f t="shared" si="30"/>
        <v>436.02</v>
      </c>
      <c r="L164" s="29"/>
      <c r="M164" s="29">
        <v>2</v>
      </c>
      <c r="N164" s="30">
        <f t="shared" si="31"/>
        <v>4</v>
      </c>
      <c r="O164" s="32">
        <f t="shared" si="32"/>
        <v>290.68</v>
      </c>
      <c r="P164" s="29"/>
      <c r="Q164" s="29"/>
      <c r="R164" s="30">
        <f t="shared" si="33"/>
        <v>4</v>
      </c>
      <c r="S164" s="32">
        <f t="shared" si="34"/>
        <v>290.68</v>
      </c>
      <c r="T164" s="29"/>
      <c r="U164" s="29"/>
      <c r="V164" s="33">
        <f t="shared" si="35"/>
        <v>4</v>
      </c>
      <c r="W164" s="34">
        <f t="shared" si="36"/>
        <v>290.68</v>
      </c>
      <c r="X164" s="35"/>
      <c r="Y164" s="36"/>
      <c r="Z164" s="33">
        <f t="shared" si="37"/>
        <v>4</v>
      </c>
      <c r="AA164" s="34">
        <f t="shared" si="38"/>
        <v>290.68</v>
      </c>
      <c r="AB164" s="37"/>
      <c r="AC164" s="37"/>
      <c r="AD164" s="33">
        <f t="shared" si="39"/>
        <v>4</v>
      </c>
      <c r="AE164" s="34">
        <f t="shared" si="40"/>
        <v>290.68</v>
      </c>
      <c r="AF164" s="29"/>
      <c r="AG164" s="29"/>
      <c r="AH164" s="33">
        <f t="shared" si="41"/>
        <v>4</v>
      </c>
      <c r="AI164" s="34">
        <f t="shared" si="42"/>
        <v>290.68</v>
      </c>
      <c r="AJ164" s="29"/>
      <c r="AK164" s="29"/>
      <c r="AL164" s="33">
        <f t="shared" si="43"/>
        <v>4</v>
      </c>
      <c r="AM164" s="34">
        <f t="shared" si="44"/>
        <v>290.68</v>
      </c>
      <c r="AN164" s="29"/>
      <c r="AO164" s="29"/>
      <c r="AP164" s="33">
        <f t="shared" si="45"/>
        <v>4</v>
      </c>
      <c r="AQ164" s="34">
        <f t="shared" si="46"/>
        <v>290.68</v>
      </c>
      <c r="AR164" s="29"/>
      <c r="AS164" s="38"/>
      <c r="AT164" s="33">
        <f t="shared" si="47"/>
        <v>4</v>
      </c>
      <c r="AU164" s="34">
        <f t="shared" si="48"/>
        <v>290.68</v>
      </c>
      <c r="AV164" s="29"/>
      <c r="AW164" s="36"/>
      <c r="AX164" s="30">
        <f t="shared" si="49"/>
        <v>4</v>
      </c>
      <c r="AY164" s="32">
        <f t="shared" si="50"/>
        <v>290.68</v>
      </c>
      <c r="AZ164" s="29"/>
      <c r="BA164" s="29"/>
      <c r="BB164" s="30">
        <f t="shared" si="51"/>
        <v>4</v>
      </c>
      <c r="BC164" s="32">
        <f t="shared" si="52"/>
        <v>290.68</v>
      </c>
    </row>
    <row r="165" spans="1:55" s="1" customFormat="1" x14ac:dyDescent="0.25">
      <c r="A165" s="23">
        <v>45868</v>
      </c>
      <c r="B165" s="24" t="s">
        <v>24</v>
      </c>
      <c r="C165" s="25" t="s">
        <v>137</v>
      </c>
      <c r="D165" s="26" t="s">
        <v>26</v>
      </c>
      <c r="E165" s="27">
        <v>100</v>
      </c>
      <c r="F165" s="28">
        <v>31.39</v>
      </c>
      <c r="G165" s="28">
        <f t="shared" si="55"/>
        <v>3139</v>
      </c>
      <c r="H165" s="29"/>
      <c r="I165" s="29"/>
      <c r="J165" s="30">
        <f t="shared" si="54"/>
        <v>100</v>
      </c>
      <c r="K165" s="31">
        <f t="shared" si="30"/>
        <v>3139</v>
      </c>
      <c r="L165" s="29"/>
      <c r="M165" s="29"/>
      <c r="N165" s="30">
        <f t="shared" si="31"/>
        <v>100</v>
      </c>
      <c r="O165" s="32">
        <f t="shared" si="32"/>
        <v>3139</v>
      </c>
      <c r="P165" s="29"/>
      <c r="Q165" s="29">
        <v>5</v>
      </c>
      <c r="R165" s="30">
        <f t="shared" si="33"/>
        <v>95</v>
      </c>
      <c r="S165" s="32">
        <f t="shared" si="34"/>
        <v>2982.05</v>
      </c>
      <c r="T165" s="29"/>
      <c r="U165" s="29"/>
      <c r="V165" s="33">
        <f t="shared" si="35"/>
        <v>95</v>
      </c>
      <c r="W165" s="34">
        <f t="shared" si="36"/>
        <v>2982.05</v>
      </c>
      <c r="X165" s="35"/>
      <c r="Y165" s="36"/>
      <c r="Z165" s="33">
        <f t="shared" si="37"/>
        <v>95</v>
      </c>
      <c r="AA165" s="34">
        <f t="shared" si="38"/>
        <v>2982.05</v>
      </c>
      <c r="AB165" s="37"/>
      <c r="AC165" s="37"/>
      <c r="AD165" s="33">
        <f t="shared" si="39"/>
        <v>95</v>
      </c>
      <c r="AE165" s="34">
        <f t="shared" si="40"/>
        <v>2982.05</v>
      </c>
      <c r="AF165" s="29"/>
      <c r="AG165" s="29"/>
      <c r="AH165" s="33">
        <f t="shared" si="41"/>
        <v>95</v>
      </c>
      <c r="AI165" s="34">
        <f t="shared" si="42"/>
        <v>2982.05</v>
      </c>
      <c r="AJ165" s="29"/>
      <c r="AK165" s="29"/>
      <c r="AL165" s="33">
        <f t="shared" si="43"/>
        <v>95</v>
      </c>
      <c r="AM165" s="34">
        <f t="shared" si="44"/>
        <v>2982.05</v>
      </c>
      <c r="AN165" s="29"/>
      <c r="AO165" s="29"/>
      <c r="AP165" s="33">
        <f t="shared" si="45"/>
        <v>95</v>
      </c>
      <c r="AQ165" s="34">
        <f t="shared" si="46"/>
        <v>2982.05</v>
      </c>
      <c r="AR165" s="29"/>
      <c r="AS165" s="38"/>
      <c r="AT165" s="33">
        <f t="shared" si="47"/>
        <v>95</v>
      </c>
      <c r="AU165" s="34">
        <f t="shared" si="48"/>
        <v>2982.05</v>
      </c>
      <c r="AV165" s="29"/>
      <c r="AW165" s="36"/>
      <c r="AX165" s="30">
        <f t="shared" si="49"/>
        <v>95</v>
      </c>
      <c r="AY165" s="32">
        <f t="shared" si="50"/>
        <v>2982.05</v>
      </c>
      <c r="AZ165" s="29"/>
      <c r="BA165" s="29"/>
      <c r="BB165" s="30">
        <f t="shared" si="51"/>
        <v>95</v>
      </c>
      <c r="BC165" s="32">
        <f t="shared" si="52"/>
        <v>2982.05</v>
      </c>
    </row>
    <row r="166" spans="1:55" s="1" customFormat="1" x14ac:dyDescent="0.25">
      <c r="A166" s="23" t="s">
        <v>32</v>
      </c>
      <c r="B166" s="24" t="s">
        <v>24</v>
      </c>
      <c r="C166" s="25" t="s">
        <v>137</v>
      </c>
      <c r="D166" s="26" t="s">
        <v>26</v>
      </c>
      <c r="E166" s="27">
        <v>141</v>
      </c>
      <c r="F166" s="28">
        <v>23</v>
      </c>
      <c r="G166" s="28">
        <f t="shared" si="55"/>
        <v>3243</v>
      </c>
      <c r="H166" s="29"/>
      <c r="I166" s="29"/>
      <c r="J166" s="30">
        <f t="shared" si="54"/>
        <v>141</v>
      </c>
      <c r="K166" s="31">
        <f t="shared" si="30"/>
        <v>3243</v>
      </c>
      <c r="L166" s="29"/>
      <c r="M166" s="29"/>
      <c r="N166" s="30">
        <f t="shared" si="31"/>
        <v>141</v>
      </c>
      <c r="O166" s="32">
        <f t="shared" si="32"/>
        <v>3243</v>
      </c>
      <c r="P166" s="29"/>
      <c r="Q166" s="29"/>
      <c r="R166" s="30">
        <f t="shared" si="33"/>
        <v>141</v>
      </c>
      <c r="S166" s="32">
        <f t="shared" si="34"/>
        <v>3243</v>
      </c>
      <c r="T166" s="29"/>
      <c r="U166" s="29"/>
      <c r="V166" s="33">
        <f t="shared" si="35"/>
        <v>141</v>
      </c>
      <c r="W166" s="34">
        <f t="shared" si="36"/>
        <v>3243</v>
      </c>
      <c r="X166" s="35"/>
      <c r="Y166" s="36"/>
      <c r="Z166" s="33">
        <f t="shared" si="37"/>
        <v>141</v>
      </c>
      <c r="AA166" s="34">
        <f t="shared" si="38"/>
        <v>3243</v>
      </c>
      <c r="AB166" s="37"/>
      <c r="AC166" s="37"/>
      <c r="AD166" s="33">
        <f t="shared" si="39"/>
        <v>141</v>
      </c>
      <c r="AE166" s="34">
        <f t="shared" si="40"/>
        <v>3243</v>
      </c>
      <c r="AF166" s="29"/>
      <c r="AG166" s="29"/>
      <c r="AH166" s="33">
        <f t="shared" si="41"/>
        <v>141</v>
      </c>
      <c r="AI166" s="34">
        <f t="shared" si="42"/>
        <v>3243</v>
      </c>
      <c r="AJ166" s="29"/>
      <c r="AK166" s="29"/>
      <c r="AL166" s="33">
        <f t="shared" si="43"/>
        <v>141</v>
      </c>
      <c r="AM166" s="34">
        <f t="shared" si="44"/>
        <v>3243</v>
      </c>
      <c r="AN166" s="29"/>
      <c r="AO166" s="29"/>
      <c r="AP166" s="33">
        <f t="shared" si="45"/>
        <v>141</v>
      </c>
      <c r="AQ166" s="34">
        <f t="shared" si="46"/>
        <v>3243</v>
      </c>
      <c r="AR166" s="29"/>
      <c r="AS166" s="38"/>
      <c r="AT166" s="33">
        <f t="shared" si="47"/>
        <v>141</v>
      </c>
      <c r="AU166" s="34">
        <f t="shared" si="48"/>
        <v>3243</v>
      </c>
      <c r="AV166" s="29"/>
      <c r="AW166" s="36"/>
      <c r="AX166" s="30">
        <f t="shared" si="49"/>
        <v>141</v>
      </c>
      <c r="AY166" s="32">
        <f t="shared" si="50"/>
        <v>3243</v>
      </c>
      <c r="AZ166" s="29"/>
      <c r="BA166" s="29"/>
      <c r="BB166" s="30">
        <f t="shared" si="51"/>
        <v>141</v>
      </c>
      <c r="BC166" s="32">
        <f t="shared" si="52"/>
        <v>3243</v>
      </c>
    </row>
    <row r="167" spans="1:55" s="1" customFormat="1" x14ac:dyDescent="0.25">
      <c r="A167" s="23">
        <v>45672</v>
      </c>
      <c r="B167" s="24" t="s">
        <v>24</v>
      </c>
      <c r="C167" s="25" t="s">
        <v>138</v>
      </c>
      <c r="D167" s="26" t="s">
        <v>26</v>
      </c>
      <c r="E167" s="27">
        <v>26</v>
      </c>
      <c r="F167" s="28">
        <v>33.659999999999997</v>
      </c>
      <c r="G167" s="28">
        <f t="shared" si="55"/>
        <v>875.15999999999985</v>
      </c>
      <c r="H167" s="29"/>
      <c r="I167" s="29">
        <v>11</v>
      </c>
      <c r="J167" s="30">
        <f t="shared" si="54"/>
        <v>15</v>
      </c>
      <c r="K167" s="31">
        <f t="shared" si="30"/>
        <v>504.9</v>
      </c>
      <c r="L167" s="29"/>
      <c r="M167" s="29">
        <v>12</v>
      </c>
      <c r="N167" s="30">
        <f t="shared" si="31"/>
        <v>3</v>
      </c>
      <c r="O167" s="32">
        <f t="shared" si="32"/>
        <v>100.97999999999999</v>
      </c>
      <c r="P167" s="29"/>
      <c r="Q167" s="29"/>
      <c r="R167" s="30">
        <f t="shared" si="33"/>
        <v>3</v>
      </c>
      <c r="S167" s="32">
        <f t="shared" si="34"/>
        <v>100.97999999999999</v>
      </c>
      <c r="T167" s="29"/>
      <c r="U167" s="29"/>
      <c r="V167" s="33">
        <f t="shared" si="35"/>
        <v>3</v>
      </c>
      <c r="W167" s="34">
        <f t="shared" si="36"/>
        <v>100.97999999999999</v>
      </c>
      <c r="X167" s="35"/>
      <c r="Y167" s="36"/>
      <c r="Z167" s="33">
        <f t="shared" si="37"/>
        <v>3</v>
      </c>
      <c r="AA167" s="34">
        <f t="shared" si="38"/>
        <v>100.97999999999999</v>
      </c>
      <c r="AB167" s="37"/>
      <c r="AC167" s="37"/>
      <c r="AD167" s="33">
        <f t="shared" si="39"/>
        <v>3</v>
      </c>
      <c r="AE167" s="34">
        <f t="shared" si="40"/>
        <v>100.97999999999999</v>
      </c>
      <c r="AF167" s="29"/>
      <c r="AG167" s="29"/>
      <c r="AH167" s="33">
        <f t="shared" si="41"/>
        <v>3</v>
      </c>
      <c r="AI167" s="34">
        <f t="shared" si="42"/>
        <v>100.97999999999999</v>
      </c>
      <c r="AJ167" s="29"/>
      <c r="AK167" s="29"/>
      <c r="AL167" s="33">
        <f t="shared" si="43"/>
        <v>3</v>
      </c>
      <c r="AM167" s="34">
        <f t="shared" si="44"/>
        <v>100.97999999999999</v>
      </c>
      <c r="AN167" s="29"/>
      <c r="AO167" s="29"/>
      <c r="AP167" s="33">
        <f t="shared" si="45"/>
        <v>3</v>
      </c>
      <c r="AQ167" s="34">
        <f t="shared" si="46"/>
        <v>100.97999999999999</v>
      </c>
      <c r="AR167" s="29"/>
      <c r="AS167" s="38"/>
      <c r="AT167" s="33">
        <f t="shared" si="47"/>
        <v>3</v>
      </c>
      <c r="AU167" s="34">
        <f t="shared" si="48"/>
        <v>100.97999999999999</v>
      </c>
      <c r="AV167" s="29"/>
      <c r="AW167" s="36"/>
      <c r="AX167" s="30">
        <f t="shared" si="49"/>
        <v>3</v>
      </c>
      <c r="AY167" s="32">
        <f t="shared" si="50"/>
        <v>100.97999999999999</v>
      </c>
      <c r="AZ167" s="29"/>
      <c r="BA167" s="29"/>
      <c r="BB167" s="30">
        <f t="shared" si="51"/>
        <v>3</v>
      </c>
      <c r="BC167" s="32">
        <f t="shared" si="52"/>
        <v>100.97999999999999</v>
      </c>
    </row>
    <row r="168" spans="1:55" s="1" customFormat="1" x14ac:dyDescent="0.25">
      <c r="A168" s="23">
        <v>45862</v>
      </c>
      <c r="B168" s="24" t="s">
        <v>24</v>
      </c>
      <c r="C168" s="25" t="s">
        <v>138</v>
      </c>
      <c r="D168" s="26" t="s">
        <v>26</v>
      </c>
      <c r="E168" s="27">
        <v>128</v>
      </c>
      <c r="F168" s="28">
        <v>10.62</v>
      </c>
      <c r="G168" s="28">
        <f t="shared" si="55"/>
        <v>1359.36</v>
      </c>
      <c r="H168" s="29"/>
      <c r="I168" s="29"/>
      <c r="J168" s="30">
        <f t="shared" si="54"/>
        <v>128</v>
      </c>
      <c r="K168" s="31">
        <f t="shared" si="30"/>
        <v>1359.36</v>
      </c>
      <c r="L168" s="29"/>
      <c r="M168" s="29"/>
      <c r="N168" s="30">
        <f t="shared" si="31"/>
        <v>128</v>
      </c>
      <c r="O168" s="32">
        <f t="shared" si="32"/>
        <v>1359.36</v>
      </c>
      <c r="P168" s="29"/>
      <c r="Q168" s="29">
        <v>8</v>
      </c>
      <c r="R168" s="30">
        <f t="shared" si="33"/>
        <v>120</v>
      </c>
      <c r="S168" s="32">
        <f t="shared" si="34"/>
        <v>1274.3999999999999</v>
      </c>
      <c r="T168" s="29"/>
      <c r="U168" s="29"/>
      <c r="V168" s="33">
        <f t="shared" si="35"/>
        <v>120</v>
      </c>
      <c r="W168" s="34">
        <f t="shared" si="36"/>
        <v>1274.3999999999999</v>
      </c>
      <c r="X168" s="35"/>
      <c r="Y168" s="36"/>
      <c r="Z168" s="33">
        <f t="shared" si="37"/>
        <v>120</v>
      </c>
      <c r="AA168" s="34">
        <f t="shared" si="38"/>
        <v>1274.3999999999999</v>
      </c>
      <c r="AB168" s="37"/>
      <c r="AC168" s="37"/>
      <c r="AD168" s="33">
        <f t="shared" si="39"/>
        <v>120</v>
      </c>
      <c r="AE168" s="34">
        <f t="shared" si="40"/>
        <v>1274.3999999999999</v>
      </c>
      <c r="AF168" s="29"/>
      <c r="AG168" s="29"/>
      <c r="AH168" s="33">
        <f t="shared" si="41"/>
        <v>120</v>
      </c>
      <c r="AI168" s="34">
        <f t="shared" si="42"/>
        <v>1274.3999999999999</v>
      </c>
      <c r="AJ168" s="29"/>
      <c r="AK168" s="29"/>
      <c r="AL168" s="33">
        <f t="shared" si="43"/>
        <v>120</v>
      </c>
      <c r="AM168" s="34">
        <f t="shared" si="44"/>
        <v>1274.3999999999999</v>
      </c>
      <c r="AN168" s="29"/>
      <c r="AO168" s="29"/>
      <c r="AP168" s="33">
        <f t="shared" si="45"/>
        <v>120</v>
      </c>
      <c r="AQ168" s="34">
        <f t="shared" si="46"/>
        <v>1274.3999999999999</v>
      </c>
      <c r="AR168" s="29"/>
      <c r="AS168" s="38"/>
      <c r="AT168" s="33">
        <f t="shared" si="47"/>
        <v>120</v>
      </c>
      <c r="AU168" s="34">
        <f t="shared" si="48"/>
        <v>1274.3999999999999</v>
      </c>
      <c r="AV168" s="29"/>
      <c r="AW168" s="36"/>
      <c r="AX168" s="30">
        <f t="shared" si="49"/>
        <v>120</v>
      </c>
      <c r="AY168" s="32">
        <f t="shared" si="50"/>
        <v>1274.3999999999999</v>
      </c>
      <c r="AZ168" s="29"/>
      <c r="BA168" s="29"/>
      <c r="BB168" s="30">
        <f t="shared" si="51"/>
        <v>120</v>
      </c>
      <c r="BC168" s="32">
        <f t="shared" si="52"/>
        <v>1274.3999999999999</v>
      </c>
    </row>
    <row r="169" spans="1:55" s="1" customFormat="1" x14ac:dyDescent="0.25">
      <c r="A169" s="23" t="s">
        <v>32</v>
      </c>
      <c r="B169" s="24" t="s">
        <v>24</v>
      </c>
      <c r="C169" s="25" t="s">
        <v>138</v>
      </c>
      <c r="D169" s="26" t="s">
        <v>26</v>
      </c>
      <c r="E169" s="27">
        <v>25</v>
      </c>
      <c r="F169" s="28">
        <v>18.53</v>
      </c>
      <c r="G169" s="28">
        <f t="shared" si="55"/>
        <v>463.25</v>
      </c>
      <c r="H169" s="29"/>
      <c r="I169" s="29"/>
      <c r="J169" s="30">
        <f t="shared" si="54"/>
        <v>25</v>
      </c>
      <c r="K169" s="31">
        <f t="shared" si="30"/>
        <v>463.25</v>
      </c>
      <c r="L169" s="29"/>
      <c r="M169" s="29"/>
      <c r="N169" s="30">
        <f t="shared" si="31"/>
        <v>25</v>
      </c>
      <c r="O169" s="32">
        <f t="shared" si="32"/>
        <v>463.25</v>
      </c>
      <c r="P169" s="29"/>
      <c r="Q169" s="29"/>
      <c r="R169" s="30">
        <f t="shared" si="33"/>
        <v>25</v>
      </c>
      <c r="S169" s="32">
        <f t="shared" si="34"/>
        <v>463.25</v>
      </c>
      <c r="T169" s="29"/>
      <c r="U169" s="29"/>
      <c r="V169" s="33">
        <f t="shared" si="35"/>
        <v>25</v>
      </c>
      <c r="W169" s="34">
        <f t="shared" si="36"/>
        <v>463.25</v>
      </c>
      <c r="X169" s="35"/>
      <c r="Y169" s="36"/>
      <c r="Z169" s="33">
        <f t="shared" si="37"/>
        <v>25</v>
      </c>
      <c r="AA169" s="34">
        <f t="shared" si="38"/>
        <v>463.25</v>
      </c>
      <c r="AB169" s="37"/>
      <c r="AC169" s="37"/>
      <c r="AD169" s="33">
        <f t="shared" si="39"/>
        <v>25</v>
      </c>
      <c r="AE169" s="34">
        <f t="shared" si="40"/>
        <v>463.25</v>
      </c>
      <c r="AF169" s="29"/>
      <c r="AG169" s="29"/>
      <c r="AH169" s="33">
        <f t="shared" si="41"/>
        <v>25</v>
      </c>
      <c r="AI169" s="34">
        <f t="shared" si="42"/>
        <v>463.25</v>
      </c>
      <c r="AJ169" s="29"/>
      <c r="AK169" s="29"/>
      <c r="AL169" s="33">
        <f t="shared" si="43"/>
        <v>25</v>
      </c>
      <c r="AM169" s="34">
        <f t="shared" si="44"/>
        <v>463.25</v>
      </c>
      <c r="AN169" s="29"/>
      <c r="AO169" s="29"/>
      <c r="AP169" s="33">
        <f t="shared" si="45"/>
        <v>25</v>
      </c>
      <c r="AQ169" s="34">
        <f t="shared" si="46"/>
        <v>463.25</v>
      </c>
      <c r="AR169" s="29"/>
      <c r="AS169" s="38"/>
      <c r="AT169" s="33">
        <f t="shared" si="47"/>
        <v>25</v>
      </c>
      <c r="AU169" s="34">
        <f t="shared" si="48"/>
        <v>463.25</v>
      </c>
      <c r="AV169" s="29"/>
      <c r="AW169" s="36"/>
      <c r="AX169" s="30">
        <f t="shared" si="49"/>
        <v>25</v>
      </c>
      <c r="AY169" s="32">
        <f t="shared" si="50"/>
        <v>463.25</v>
      </c>
      <c r="AZ169" s="29"/>
      <c r="BA169" s="29"/>
      <c r="BB169" s="30">
        <f t="shared" si="51"/>
        <v>25</v>
      </c>
      <c r="BC169" s="32">
        <f t="shared" si="52"/>
        <v>463.25</v>
      </c>
    </row>
    <row r="170" spans="1:55" s="1" customFormat="1" x14ac:dyDescent="0.25">
      <c r="A170" s="23">
        <v>45672</v>
      </c>
      <c r="B170" s="24" t="s">
        <v>71</v>
      </c>
      <c r="C170" s="25" t="s">
        <v>139</v>
      </c>
      <c r="D170" s="26" t="s">
        <v>140</v>
      </c>
      <c r="E170" s="27">
        <v>25</v>
      </c>
      <c r="F170" s="28">
        <v>306.5</v>
      </c>
      <c r="G170" s="28">
        <f t="shared" si="55"/>
        <v>7662.5</v>
      </c>
      <c r="H170" s="29"/>
      <c r="I170" s="29">
        <v>1</v>
      </c>
      <c r="J170" s="30">
        <f t="shared" si="54"/>
        <v>24</v>
      </c>
      <c r="K170" s="31">
        <f t="shared" si="30"/>
        <v>7356</v>
      </c>
      <c r="L170" s="29"/>
      <c r="M170" s="29">
        <v>5</v>
      </c>
      <c r="N170" s="30">
        <f t="shared" si="31"/>
        <v>19</v>
      </c>
      <c r="O170" s="32">
        <f t="shared" si="32"/>
        <v>5823.5</v>
      </c>
      <c r="P170" s="29"/>
      <c r="Q170" s="29"/>
      <c r="R170" s="30">
        <f t="shared" si="33"/>
        <v>19</v>
      </c>
      <c r="S170" s="32">
        <f t="shared" si="34"/>
        <v>5823.5</v>
      </c>
      <c r="T170" s="29"/>
      <c r="U170" s="29"/>
      <c r="V170" s="33">
        <f t="shared" si="35"/>
        <v>19</v>
      </c>
      <c r="W170" s="34">
        <f t="shared" si="36"/>
        <v>5823.5</v>
      </c>
      <c r="X170" s="35"/>
      <c r="Y170" s="36"/>
      <c r="Z170" s="33">
        <f t="shared" si="37"/>
        <v>19</v>
      </c>
      <c r="AA170" s="34">
        <f t="shared" si="38"/>
        <v>5823.5</v>
      </c>
      <c r="AB170" s="37"/>
      <c r="AC170" s="37"/>
      <c r="AD170" s="33">
        <f t="shared" si="39"/>
        <v>19</v>
      </c>
      <c r="AE170" s="34">
        <f t="shared" si="40"/>
        <v>5823.5</v>
      </c>
      <c r="AF170" s="29"/>
      <c r="AG170" s="29"/>
      <c r="AH170" s="33">
        <f t="shared" si="41"/>
        <v>19</v>
      </c>
      <c r="AI170" s="34">
        <f t="shared" si="42"/>
        <v>5823.5</v>
      </c>
      <c r="AJ170" s="29"/>
      <c r="AK170" s="29"/>
      <c r="AL170" s="33">
        <f t="shared" si="43"/>
        <v>19</v>
      </c>
      <c r="AM170" s="34">
        <f t="shared" si="44"/>
        <v>5823.5</v>
      </c>
      <c r="AN170" s="29"/>
      <c r="AO170" s="29"/>
      <c r="AP170" s="33">
        <f t="shared" si="45"/>
        <v>19</v>
      </c>
      <c r="AQ170" s="34">
        <f t="shared" si="46"/>
        <v>5823.5</v>
      </c>
      <c r="AR170" s="29"/>
      <c r="AS170" s="38"/>
      <c r="AT170" s="33">
        <f t="shared" si="47"/>
        <v>19</v>
      </c>
      <c r="AU170" s="34">
        <f t="shared" si="48"/>
        <v>5823.5</v>
      </c>
      <c r="AV170" s="29"/>
      <c r="AW170" s="36"/>
      <c r="AX170" s="30">
        <f t="shared" si="49"/>
        <v>19</v>
      </c>
      <c r="AY170" s="32">
        <f t="shared" si="50"/>
        <v>5823.5</v>
      </c>
      <c r="AZ170" s="29"/>
      <c r="BA170" s="29"/>
      <c r="BB170" s="30">
        <f t="shared" si="51"/>
        <v>19</v>
      </c>
      <c r="BC170" s="32">
        <f t="shared" si="52"/>
        <v>5823.5</v>
      </c>
    </row>
    <row r="171" spans="1:55" s="1" customFormat="1" x14ac:dyDescent="0.25">
      <c r="A171" s="23">
        <v>45868</v>
      </c>
      <c r="B171" s="24" t="s">
        <v>71</v>
      </c>
      <c r="C171" s="25" t="s">
        <v>139</v>
      </c>
      <c r="D171" s="26" t="s">
        <v>140</v>
      </c>
      <c r="E171" s="27">
        <v>25</v>
      </c>
      <c r="F171" s="28">
        <v>158.99</v>
      </c>
      <c r="G171" s="28">
        <f t="shared" si="55"/>
        <v>3974.75</v>
      </c>
      <c r="H171" s="29"/>
      <c r="I171" s="29"/>
      <c r="J171" s="30">
        <f t="shared" si="54"/>
        <v>25</v>
      </c>
      <c r="K171" s="31">
        <f t="shared" si="30"/>
        <v>3974.75</v>
      </c>
      <c r="L171" s="29"/>
      <c r="M171" s="29"/>
      <c r="N171" s="30">
        <f t="shared" si="31"/>
        <v>25</v>
      </c>
      <c r="O171" s="32">
        <f t="shared" si="32"/>
        <v>3974.75</v>
      </c>
      <c r="P171" s="29"/>
      <c r="Q171" s="29"/>
      <c r="R171" s="30">
        <f t="shared" si="33"/>
        <v>25</v>
      </c>
      <c r="S171" s="32">
        <f t="shared" si="34"/>
        <v>3974.75</v>
      </c>
      <c r="T171" s="29"/>
      <c r="U171" s="29"/>
      <c r="V171" s="33">
        <f t="shared" si="35"/>
        <v>25</v>
      </c>
      <c r="W171" s="34">
        <f t="shared" si="36"/>
        <v>3974.75</v>
      </c>
      <c r="X171" s="35"/>
      <c r="Y171" s="36"/>
      <c r="Z171" s="33">
        <f t="shared" si="37"/>
        <v>25</v>
      </c>
      <c r="AA171" s="34">
        <f t="shared" si="38"/>
        <v>3974.75</v>
      </c>
      <c r="AB171" s="37"/>
      <c r="AC171" s="37"/>
      <c r="AD171" s="33">
        <f t="shared" si="39"/>
        <v>25</v>
      </c>
      <c r="AE171" s="34">
        <f t="shared" si="40"/>
        <v>3974.75</v>
      </c>
      <c r="AF171" s="29"/>
      <c r="AG171" s="29"/>
      <c r="AH171" s="33">
        <f t="shared" si="41"/>
        <v>25</v>
      </c>
      <c r="AI171" s="34">
        <f t="shared" si="42"/>
        <v>3974.75</v>
      </c>
      <c r="AJ171" s="29"/>
      <c r="AK171" s="29"/>
      <c r="AL171" s="33">
        <f t="shared" si="43"/>
        <v>25</v>
      </c>
      <c r="AM171" s="34">
        <f t="shared" si="44"/>
        <v>3974.75</v>
      </c>
      <c r="AN171" s="29"/>
      <c r="AO171" s="29"/>
      <c r="AP171" s="33">
        <f t="shared" si="45"/>
        <v>25</v>
      </c>
      <c r="AQ171" s="34">
        <f t="shared" si="46"/>
        <v>3974.75</v>
      </c>
      <c r="AR171" s="29"/>
      <c r="AS171" s="38"/>
      <c r="AT171" s="33">
        <f t="shared" si="47"/>
        <v>25</v>
      </c>
      <c r="AU171" s="34">
        <f t="shared" si="48"/>
        <v>3974.75</v>
      </c>
      <c r="AV171" s="29"/>
      <c r="AW171" s="36"/>
      <c r="AX171" s="30">
        <f t="shared" si="49"/>
        <v>25</v>
      </c>
      <c r="AY171" s="32">
        <f t="shared" si="50"/>
        <v>3974.75</v>
      </c>
      <c r="AZ171" s="29"/>
      <c r="BA171" s="29"/>
      <c r="BB171" s="30">
        <f t="shared" si="51"/>
        <v>25</v>
      </c>
      <c r="BC171" s="32">
        <f t="shared" si="52"/>
        <v>3974.75</v>
      </c>
    </row>
    <row r="172" spans="1:55" s="1" customFormat="1" x14ac:dyDescent="0.25">
      <c r="A172" s="23">
        <v>45672</v>
      </c>
      <c r="B172" s="24" t="s">
        <v>24</v>
      </c>
      <c r="C172" s="25" t="s">
        <v>141</v>
      </c>
      <c r="D172" s="26" t="s">
        <v>142</v>
      </c>
      <c r="E172" s="27">
        <v>67</v>
      </c>
      <c r="F172" s="28">
        <v>27.3</v>
      </c>
      <c r="G172" s="28">
        <f t="shared" si="55"/>
        <v>1829.1000000000001</v>
      </c>
      <c r="H172" s="29"/>
      <c r="I172" s="29">
        <v>4</v>
      </c>
      <c r="J172" s="30">
        <f t="shared" si="54"/>
        <v>63</v>
      </c>
      <c r="K172" s="31">
        <f t="shared" si="30"/>
        <v>1719.9</v>
      </c>
      <c r="L172" s="29"/>
      <c r="M172" s="29"/>
      <c r="N172" s="30">
        <f t="shared" si="31"/>
        <v>63</v>
      </c>
      <c r="O172" s="32">
        <f t="shared" si="32"/>
        <v>1719.9</v>
      </c>
      <c r="P172" s="29"/>
      <c r="Q172" s="29">
        <v>8</v>
      </c>
      <c r="R172" s="30">
        <f t="shared" si="33"/>
        <v>55</v>
      </c>
      <c r="S172" s="32">
        <f t="shared" si="34"/>
        <v>1501.5</v>
      </c>
      <c r="T172" s="29"/>
      <c r="U172" s="29"/>
      <c r="V172" s="33">
        <f t="shared" si="35"/>
        <v>55</v>
      </c>
      <c r="W172" s="34">
        <f t="shared" si="36"/>
        <v>1501.5</v>
      </c>
      <c r="X172" s="35"/>
      <c r="Y172" s="36"/>
      <c r="Z172" s="33">
        <f t="shared" si="37"/>
        <v>55</v>
      </c>
      <c r="AA172" s="34">
        <f t="shared" si="38"/>
        <v>1501.5</v>
      </c>
      <c r="AB172" s="37"/>
      <c r="AC172" s="37"/>
      <c r="AD172" s="33">
        <f t="shared" si="39"/>
        <v>55</v>
      </c>
      <c r="AE172" s="34">
        <f t="shared" si="40"/>
        <v>1501.5</v>
      </c>
      <c r="AF172" s="29"/>
      <c r="AG172" s="29"/>
      <c r="AH172" s="33">
        <f t="shared" si="41"/>
        <v>55</v>
      </c>
      <c r="AI172" s="34">
        <f t="shared" si="42"/>
        <v>1501.5</v>
      </c>
      <c r="AJ172" s="29"/>
      <c r="AK172" s="29"/>
      <c r="AL172" s="33">
        <f t="shared" si="43"/>
        <v>55</v>
      </c>
      <c r="AM172" s="34">
        <f t="shared" si="44"/>
        <v>1501.5</v>
      </c>
      <c r="AN172" s="29"/>
      <c r="AO172" s="29"/>
      <c r="AP172" s="33">
        <f t="shared" si="45"/>
        <v>55</v>
      </c>
      <c r="AQ172" s="34">
        <f t="shared" si="46"/>
        <v>1501.5</v>
      </c>
      <c r="AR172" s="29"/>
      <c r="AS172" s="38"/>
      <c r="AT172" s="33">
        <f t="shared" si="47"/>
        <v>55</v>
      </c>
      <c r="AU172" s="34">
        <f t="shared" si="48"/>
        <v>1501.5</v>
      </c>
      <c r="AV172" s="29"/>
      <c r="AW172" s="36"/>
      <c r="AX172" s="30">
        <f t="shared" si="49"/>
        <v>55</v>
      </c>
      <c r="AY172" s="32">
        <f t="shared" si="50"/>
        <v>1501.5</v>
      </c>
      <c r="AZ172" s="29"/>
      <c r="BA172" s="29"/>
      <c r="BB172" s="30">
        <f t="shared" si="51"/>
        <v>55</v>
      </c>
      <c r="BC172" s="32">
        <f t="shared" si="52"/>
        <v>1501.5</v>
      </c>
    </row>
    <row r="173" spans="1:55" s="1" customFormat="1" x14ac:dyDescent="0.25">
      <c r="A173" s="23">
        <v>45868</v>
      </c>
      <c r="B173" s="24" t="s">
        <v>24</v>
      </c>
      <c r="C173" s="25" t="s">
        <v>141</v>
      </c>
      <c r="D173" s="26" t="s">
        <v>142</v>
      </c>
      <c r="E173" s="27">
        <v>143</v>
      </c>
      <c r="F173" s="28">
        <v>11.89</v>
      </c>
      <c r="G173" s="28">
        <f t="shared" si="55"/>
        <v>1700.27</v>
      </c>
      <c r="H173" s="29"/>
      <c r="I173" s="29"/>
      <c r="J173" s="30">
        <f t="shared" si="54"/>
        <v>143</v>
      </c>
      <c r="K173" s="31">
        <f t="shared" si="30"/>
        <v>1700.27</v>
      </c>
      <c r="L173" s="29"/>
      <c r="M173" s="29"/>
      <c r="N173" s="30">
        <f t="shared" si="31"/>
        <v>143</v>
      </c>
      <c r="O173" s="32">
        <f t="shared" si="32"/>
        <v>1700.27</v>
      </c>
      <c r="P173" s="29"/>
      <c r="Q173" s="29"/>
      <c r="R173" s="30">
        <f t="shared" si="33"/>
        <v>143</v>
      </c>
      <c r="S173" s="32">
        <f t="shared" si="34"/>
        <v>1700.27</v>
      </c>
      <c r="T173" s="29"/>
      <c r="U173" s="29"/>
      <c r="V173" s="33">
        <f t="shared" si="35"/>
        <v>143</v>
      </c>
      <c r="W173" s="34">
        <f t="shared" si="36"/>
        <v>1700.27</v>
      </c>
      <c r="X173" s="35"/>
      <c r="Y173" s="36"/>
      <c r="Z173" s="33">
        <f t="shared" si="37"/>
        <v>143</v>
      </c>
      <c r="AA173" s="34">
        <f t="shared" si="38"/>
        <v>1700.27</v>
      </c>
      <c r="AB173" s="37"/>
      <c r="AC173" s="37"/>
      <c r="AD173" s="33">
        <f t="shared" si="39"/>
        <v>143</v>
      </c>
      <c r="AE173" s="34">
        <f t="shared" si="40"/>
        <v>1700.27</v>
      </c>
      <c r="AF173" s="29"/>
      <c r="AG173" s="29"/>
      <c r="AH173" s="33">
        <f t="shared" si="41"/>
        <v>143</v>
      </c>
      <c r="AI173" s="34">
        <f t="shared" si="42"/>
        <v>1700.27</v>
      </c>
      <c r="AJ173" s="29"/>
      <c r="AK173" s="29"/>
      <c r="AL173" s="33">
        <f t="shared" si="43"/>
        <v>143</v>
      </c>
      <c r="AM173" s="34">
        <f t="shared" si="44"/>
        <v>1700.27</v>
      </c>
      <c r="AN173" s="29"/>
      <c r="AO173" s="29"/>
      <c r="AP173" s="33">
        <f t="shared" si="45"/>
        <v>143</v>
      </c>
      <c r="AQ173" s="34">
        <f t="shared" si="46"/>
        <v>1700.27</v>
      </c>
      <c r="AR173" s="29"/>
      <c r="AS173" s="38"/>
      <c r="AT173" s="33">
        <f t="shared" si="47"/>
        <v>143</v>
      </c>
      <c r="AU173" s="34">
        <f t="shared" si="48"/>
        <v>1700.27</v>
      </c>
      <c r="AV173" s="29"/>
      <c r="AW173" s="36"/>
      <c r="AX173" s="30">
        <f t="shared" si="49"/>
        <v>143</v>
      </c>
      <c r="AY173" s="32">
        <f t="shared" si="50"/>
        <v>1700.27</v>
      </c>
      <c r="AZ173" s="29"/>
      <c r="BA173" s="29"/>
      <c r="BB173" s="30">
        <f t="shared" si="51"/>
        <v>143</v>
      </c>
      <c r="BC173" s="32">
        <f t="shared" si="52"/>
        <v>1700.27</v>
      </c>
    </row>
    <row r="174" spans="1:55" s="1" customFormat="1" x14ac:dyDescent="0.25">
      <c r="A174" s="23" t="s">
        <v>29</v>
      </c>
      <c r="B174" s="24" t="s">
        <v>24</v>
      </c>
      <c r="C174" s="25" t="s">
        <v>141</v>
      </c>
      <c r="D174" s="26" t="s">
        <v>142</v>
      </c>
      <c r="E174" s="27">
        <v>52</v>
      </c>
      <c r="F174" s="28">
        <v>10.8</v>
      </c>
      <c r="G174" s="28">
        <f t="shared" si="55"/>
        <v>561.6</v>
      </c>
      <c r="H174" s="29"/>
      <c r="I174" s="29"/>
      <c r="J174" s="30">
        <f t="shared" si="54"/>
        <v>52</v>
      </c>
      <c r="K174" s="31">
        <f t="shared" si="30"/>
        <v>561.6</v>
      </c>
      <c r="L174" s="29"/>
      <c r="M174" s="29"/>
      <c r="N174" s="30">
        <f t="shared" si="31"/>
        <v>52</v>
      </c>
      <c r="O174" s="32">
        <f t="shared" si="32"/>
        <v>561.6</v>
      </c>
      <c r="P174" s="29"/>
      <c r="Q174" s="29"/>
      <c r="R174" s="30">
        <f t="shared" si="33"/>
        <v>52</v>
      </c>
      <c r="S174" s="32">
        <f t="shared" si="34"/>
        <v>561.6</v>
      </c>
      <c r="T174" s="29"/>
      <c r="U174" s="29"/>
      <c r="V174" s="33">
        <f t="shared" si="35"/>
        <v>52</v>
      </c>
      <c r="W174" s="34">
        <f t="shared" si="36"/>
        <v>561.6</v>
      </c>
      <c r="X174" s="35"/>
      <c r="Y174" s="36"/>
      <c r="Z174" s="33">
        <f t="shared" si="37"/>
        <v>52</v>
      </c>
      <c r="AA174" s="34">
        <f t="shared" si="38"/>
        <v>561.6</v>
      </c>
      <c r="AB174" s="37"/>
      <c r="AC174" s="37"/>
      <c r="AD174" s="33">
        <f t="shared" si="39"/>
        <v>52</v>
      </c>
      <c r="AE174" s="34">
        <f t="shared" si="40"/>
        <v>561.6</v>
      </c>
      <c r="AF174" s="29"/>
      <c r="AG174" s="29"/>
      <c r="AH174" s="33">
        <f t="shared" si="41"/>
        <v>52</v>
      </c>
      <c r="AI174" s="34">
        <f t="shared" si="42"/>
        <v>561.6</v>
      </c>
      <c r="AJ174" s="29"/>
      <c r="AK174" s="29"/>
      <c r="AL174" s="33">
        <f t="shared" si="43"/>
        <v>52</v>
      </c>
      <c r="AM174" s="34">
        <f t="shared" si="44"/>
        <v>561.6</v>
      </c>
      <c r="AN174" s="29"/>
      <c r="AO174" s="29"/>
      <c r="AP174" s="33">
        <f t="shared" si="45"/>
        <v>52</v>
      </c>
      <c r="AQ174" s="34">
        <f t="shared" si="46"/>
        <v>561.6</v>
      </c>
      <c r="AR174" s="29"/>
      <c r="AS174" s="38"/>
      <c r="AT174" s="33">
        <f t="shared" si="47"/>
        <v>52</v>
      </c>
      <c r="AU174" s="34">
        <f t="shared" si="48"/>
        <v>561.6</v>
      </c>
      <c r="AV174" s="29"/>
      <c r="AW174" s="36"/>
      <c r="AX174" s="30">
        <f t="shared" si="49"/>
        <v>52</v>
      </c>
      <c r="AY174" s="32">
        <f t="shared" si="50"/>
        <v>561.6</v>
      </c>
      <c r="AZ174" s="29"/>
      <c r="BA174" s="29"/>
      <c r="BB174" s="30">
        <f t="shared" si="51"/>
        <v>52</v>
      </c>
      <c r="BC174" s="32">
        <f t="shared" si="52"/>
        <v>561.6</v>
      </c>
    </row>
    <row r="175" spans="1:55" s="1" customFormat="1" x14ac:dyDescent="0.25">
      <c r="A175" s="23">
        <v>45868</v>
      </c>
      <c r="B175" s="24" t="s">
        <v>24</v>
      </c>
      <c r="C175" s="25" t="s">
        <v>143</v>
      </c>
      <c r="D175" s="26" t="s">
        <v>142</v>
      </c>
      <c r="E175" s="27">
        <v>106</v>
      </c>
      <c r="F175" s="28">
        <v>11.89</v>
      </c>
      <c r="G175" s="28">
        <f t="shared" si="55"/>
        <v>1260.3400000000001</v>
      </c>
      <c r="H175" s="29"/>
      <c r="I175" s="29">
        <v>4</v>
      </c>
      <c r="J175" s="30">
        <f t="shared" si="54"/>
        <v>102</v>
      </c>
      <c r="K175" s="31">
        <f t="shared" si="30"/>
        <v>1212.78</v>
      </c>
      <c r="L175" s="29"/>
      <c r="M175" s="29">
        <v>40</v>
      </c>
      <c r="N175" s="30">
        <f t="shared" si="31"/>
        <v>62</v>
      </c>
      <c r="O175" s="32">
        <f t="shared" si="32"/>
        <v>737.18000000000006</v>
      </c>
      <c r="P175" s="29"/>
      <c r="Q175" s="29">
        <v>7</v>
      </c>
      <c r="R175" s="30">
        <f t="shared" si="33"/>
        <v>55</v>
      </c>
      <c r="S175" s="32">
        <f t="shared" si="34"/>
        <v>653.95000000000005</v>
      </c>
      <c r="T175" s="29"/>
      <c r="U175" s="29"/>
      <c r="V175" s="33">
        <f t="shared" si="35"/>
        <v>55</v>
      </c>
      <c r="W175" s="34">
        <f t="shared" si="36"/>
        <v>653.95000000000005</v>
      </c>
      <c r="X175" s="35"/>
      <c r="Y175" s="36"/>
      <c r="Z175" s="33">
        <f t="shared" si="37"/>
        <v>55</v>
      </c>
      <c r="AA175" s="34">
        <f t="shared" si="38"/>
        <v>653.95000000000005</v>
      </c>
      <c r="AB175" s="37"/>
      <c r="AC175" s="37"/>
      <c r="AD175" s="33">
        <f t="shared" si="39"/>
        <v>55</v>
      </c>
      <c r="AE175" s="34">
        <f t="shared" si="40"/>
        <v>653.95000000000005</v>
      </c>
      <c r="AF175" s="29"/>
      <c r="AG175" s="29"/>
      <c r="AH175" s="33">
        <f t="shared" si="41"/>
        <v>55</v>
      </c>
      <c r="AI175" s="34">
        <f t="shared" si="42"/>
        <v>653.95000000000005</v>
      </c>
      <c r="AJ175" s="29"/>
      <c r="AK175" s="29"/>
      <c r="AL175" s="33">
        <f t="shared" si="43"/>
        <v>55</v>
      </c>
      <c r="AM175" s="34">
        <f t="shared" si="44"/>
        <v>653.95000000000005</v>
      </c>
      <c r="AN175" s="29"/>
      <c r="AO175" s="29"/>
      <c r="AP175" s="33">
        <f t="shared" si="45"/>
        <v>55</v>
      </c>
      <c r="AQ175" s="34">
        <f t="shared" si="46"/>
        <v>653.95000000000005</v>
      </c>
      <c r="AR175" s="29"/>
      <c r="AS175" s="38"/>
      <c r="AT175" s="33">
        <f t="shared" si="47"/>
        <v>55</v>
      </c>
      <c r="AU175" s="34">
        <f t="shared" si="48"/>
        <v>653.95000000000005</v>
      </c>
      <c r="AV175" s="29"/>
      <c r="AW175" s="36"/>
      <c r="AX175" s="30">
        <f t="shared" si="49"/>
        <v>55</v>
      </c>
      <c r="AY175" s="32">
        <f t="shared" si="50"/>
        <v>653.95000000000005</v>
      </c>
      <c r="AZ175" s="29"/>
      <c r="BA175" s="29"/>
      <c r="BB175" s="30">
        <f t="shared" si="51"/>
        <v>55</v>
      </c>
      <c r="BC175" s="32">
        <f t="shared" si="52"/>
        <v>653.95000000000005</v>
      </c>
    </row>
    <row r="176" spans="1:55" s="1" customFormat="1" x14ac:dyDescent="0.25">
      <c r="A176" s="23">
        <v>45672</v>
      </c>
      <c r="B176" s="24" t="s">
        <v>24</v>
      </c>
      <c r="C176" s="25" t="s">
        <v>143</v>
      </c>
      <c r="D176" s="26" t="s">
        <v>142</v>
      </c>
      <c r="E176" s="27">
        <v>95</v>
      </c>
      <c r="F176" s="28">
        <v>27.3</v>
      </c>
      <c r="G176" s="28">
        <f t="shared" si="55"/>
        <v>2593.5</v>
      </c>
      <c r="H176" s="29"/>
      <c r="I176" s="29"/>
      <c r="J176" s="30">
        <f t="shared" si="54"/>
        <v>95</v>
      </c>
      <c r="K176" s="31">
        <f t="shared" si="30"/>
        <v>2593.5</v>
      </c>
      <c r="L176" s="29"/>
      <c r="M176" s="29"/>
      <c r="N176" s="30">
        <f t="shared" si="31"/>
        <v>95</v>
      </c>
      <c r="O176" s="32">
        <f t="shared" si="32"/>
        <v>2593.5</v>
      </c>
      <c r="P176" s="29"/>
      <c r="Q176" s="29"/>
      <c r="R176" s="30">
        <f t="shared" si="33"/>
        <v>95</v>
      </c>
      <c r="S176" s="32">
        <f t="shared" si="34"/>
        <v>2593.5</v>
      </c>
      <c r="T176" s="29"/>
      <c r="U176" s="29"/>
      <c r="V176" s="33">
        <f t="shared" si="35"/>
        <v>95</v>
      </c>
      <c r="W176" s="34">
        <f t="shared" si="36"/>
        <v>2593.5</v>
      </c>
      <c r="X176" s="35"/>
      <c r="Y176" s="36"/>
      <c r="Z176" s="33">
        <f t="shared" si="37"/>
        <v>95</v>
      </c>
      <c r="AA176" s="34">
        <f t="shared" si="38"/>
        <v>2593.5</v>
      </c>
      <c r="AB176" s="37"/>
      <c r="AC176" s="37"/>
      <c r="AD176" s="33">
        <f t="shared" si="39"/>
        <v>95</v>
      </c>
      <c r="AE176" s="34">
        <f t="shared" si="40"/>
        <v>2593.5</v>
      </c>
      <c r="AF176" s="29"/>
      <c r="AG176" s="29"/>
      <c r="AH176" s="33">
        <f t="shared" si="41"/>
        <v>95</v>
      </c>
      <c r="AI176" s="34">
        <f t="shared" si="42"/>
        <v>2593.5</v>
      </c>
      <c r="AJ176" s="29"/>
      <c r="AK176" s="29"/>
      <c r="AL176" s="33">
        <f t="shared" si="43"/>
        <v>95</v>
      </c>
      <c r="AM176" s="34">
        <f t="shared" si="44"/>
        <v>2593.5</v>
      </c>
      <c r="AN176" s="29"/>
      <c r="AO176" s="29"/>
      <c r="AP176" s="33">
        <f t="shared" si="45"/>
        <v>95</v>
      </c>
      <c r="AQ176" s="34">
        <f t="shared" si="46"/>
        <v>2593.5</v>
      </c>
      <c r="AR176" s="29"/>
      <c r="AS176" s="38"/>
      <c r="AT176" s="33">
        <f t="shared" si="47"/>
        <v>95</v>
      </c>
      <c r="AU176" s="34">
        <f t="shared" si="48"/>
        <v>2593.5</v>
      </c>
      <c r="AV176" s="29"/>
      <c r="AW176" s="36"/>
      <c r="AX176" s="30">
        <f t="shared" si="49"/>
        <v>95</v>
      </c>
      <c r="AY176" s="32">
        <f t="shared" si="50"/>
        <v>2593.5</v>
      </c>
      <c r="AZ176" s="29"/>
      <c r="BA176" s="29"/>
      <c r="BB176" s="30">
        <f t="shared" si="51"/>
        <v>95</v>
      </c>
      <c r="BC176" s="32">
        <f t="shared" si="52"/>
        <v>2593.5</v>
      </c>
    </row>
    <row r="177" spans="1:55" s="1" customFormat="1" x14ac:dyDescent="0.25">
      <c r="A177" s="23">
        <v>45868</v>
      </c>
      <c r="B177" s="24" t="s">
        <v>24</v>
      </c>
      <c r="C177" s="25" t="s">
        <v>144</v>
      </c>
      <c r="D177" s="26" t="s">
        <v>142</v>
      </c>
      <c r="E177" s="27">
        <v>124</v>
      </c>
      <c r="F177" s="28">
        <v>11.89</v>
      </c>
      <c r="G177" s="28">
        <f t="shared" si="55"/>
        <v>1474.3600000000001</v>
      </c>
      <c r="H177" s="29"/>
      <c r="I177" s="29"/>
      <c r="J177" s="30">
        <f t="shared" si="54"/>
        <v>124</v>
      </c>
      <c r="K177" s="31">
        <f t="shared" si="30"/>
        <v>1474.3600000000001</v>
      </c>
      <c r="L177" s="29"/>
      <c r="M177" s="29">
        <v>30</v>
      </c>
      <c r="N177" s="30">
        <f t="shared" si="31"/>
        <v>94</v>
      </c>
      <c r="O177" s="32">
        <f t="shared" si="32"/>
        <v>1117.6600000000001</v>
      </c>
      <c r="P177" s="29"/>
      <c r="Q177" s="29">
        <v>21</v>
      </c>
      <c r="R177" s="30">
        <f t="shared" si="33"/>
        <v>73</v>
      </c>
      <c r="S177" s="32">
        <f t="shared" si="34"/>
        <v>867.97</v>
      </c>
      <c r="T177" s="29"/>
      <c r="U177" s="29"/>
      <c r="V177" s="33">
        <f t="shared" si="35"/>
        <v>73</v>
      </c>
      <c r="W177" s="34">
        <f t="shared" si="36"/>
        <v>867.97</v>
      </c>
      <c r="X177" s="35"/>
      <c r="Y177" s="36"/>
      <c r="Z177" s="33">
        <f t="shared" si="37"/>
        <v>73</v>
      </c>
      <c r="AA177" s="34">
        <f t="shared" si="38"/>
        <v>867.97</v>
      </c>
      <c r="AB177" s="37"/>
      <c r="AC177" s="37"/>
      <c r="AD177" s="33">
        <f t="shared" si="39"/>
        <v>73</v>
      </c>
      <c r="AE177" s="34">
        <f t="shared" si="40"/>
        <v>867.97</v>
      </c>
      <c r="AF177" s="29"/>
      <c r="AG177" s="29"/>
      <c r="AH177" s="33">
        <f t="shared" si="41"/>
        <v>73</v>
      </c>
      <c r="AI177" s="34">
        <f t="shared" si="42"/>
        <v>867.97</v>
      </c>
      <c r="AJ177" s="29"/>
      <c r="AK177" s="29"/>
      <c r="AL177" s="33">
        <f t="shared" si="43"/>
        <v>73</v>
      </c>
      <c r="AM177" s="34">
        <f t="shared" si="44"/>
        <v>867.97</v>
      </c>
      <c r="AN177" s="29"/>
      <c r="AO177" s="29"/>
      <c r="AP177" s="33">
        <f t="shared" si="45"/>
        <v>73</v>
      </c>
      <c r="AQ177" s="34">
        <f t="shared" si="46"/>
        <v>867.97</v>
      </c>
      <c r="AR177" s="29"/>
      <c r="AS177" s="38"/>
      <c r="AT177" s="33">
        <f t="shared" si="47"/>
        <v>73</v>
      </c>
      <c r="AU177" s="34">
        <f t="shared" si="48"/>
        <v>867.97</v>
      </c>
      <c r="AV177" s="29"/>
      <c r="AW177" s="36"/>
      <c r="AX177" s="30">
        <f t="shared" si="49"/>
        <v>73</v>
      </c>
      <c r="AY177" s="32">
        <f t="shared" si="50"/>
        <v>867.97</v>
      </c>
      <c r="AZ177" s="29"/>
      <c r="BA177" s="29"/>
      <c r="BB177" s="30">
        <f t="shared" si="51"/>
        <v>73</v>
      </c>
      <c r="BC177" s="32">
        <f t="shared" si="52"/>
        <v>867.97</v>
      </c>
    </row>
    <row r="178" spans="1:55" s="1" customFormat="1" x14ac:dyDescent="0.25">
      <c r="A178" s="23">
        <v>45672</v>
      </c>
      <c r="B178" s="24" t="s">
        <v>24</v>
      </c>
      <c r="C178" s="25" t="s">
        <v>144</v>
      </c>
      <c r="D178" s="26" t="s">
        <v>142</v>
      </c>
      <c r="E178" s="27">
        <v>106</v>
      </c>
      <c r="F178" s="28">
        <v>27.3</v>
      </c>
      <c r="G178" s="28">
        <f t="shared" si="55"/>
        <v>2893.8</v>
      </c>
      <c r="H178" s="29"/>
      <c r="I178" s="29"/>
      <c r="J178" s="30">
        <f t="shared" si="54"/>
        <v>106</v>
      </c>
      <c r="K178" s="31">
        <f t="shared" si="30"/>
        <v>2893.8</v>
      </c>
      <c r="L178" s="29"/>
      <c r="M178" s="29"/>
      <c r="N178" s="30">
        <f t="shared" si="31"/>
        <v>106</v>
      </c>
      <c r="O178" s="32">
        <f t="shared" si="32"/>
        <v>2893.8</v>
      </c>
      <c r="P178" s="29"/>
      <c r="Q178" s="29"/>
      <c r="R178" s="30">
        <f t="shared" si="33"/>
        <v>106</v>
      </c>
      <c r="S178" s="32">
        <f t="shared" si="34"/>
        <v>2893.8</v>
      </c>
      <c r="T178" s="29"/>
      <c r="U178" s="29"/>
      <c r="V178" s="33">
        <f t="shared" si="35"/>
        <v>106</v>
      </c>
      <c r="W178" s="34">
        <f t="shared" si="36"/>
        <v>2893.8</v>
      </c>
      <c r="X178" s="35"/>
      <c r="Y178" s="36"/>
      <c r="Z178" s="33">
        <f t="shared" si="37"/>
        <v>106</v>
      </c>
      <c r="AA178" s="34">
        <f t="shared" si="38"/>
        <v>2893.8</v>
      </c>
      <c r="AB178" s="37"/>
      <c r="AC178" s="37"/>
      <c r="AD178" s="33">
        <f t="shared" si="39"/>
        <v>106</v>
      </c>
      <c r="AE178" s="34">
        <f t="shared" si="40"/>
        <v>2893.8</v>
      </c>
      <c r="AF178" s="29"/>
      <c r="AG178" s="29"/>
      <c r="AH178" s="33">
        <f t="shared" si="41"/>
        <v>106</v>
      </c>
      <c r="AI178" s="34">
        <f t="shared" si="42"/>
        <v>2893.8</v>
      </c>
      <c r="AJ178" s="29"/>
      <c r="AK178" s="29"/>
      <c r="AL178" s="33">
        <f t="shared" si="43"/>
        <v>106</v>
      </c>
      <c r="AM178" s="34">
        <f t="shared" si="44"/>
        <v>2893.8</v>
      </c>
      <c r="AN178" s="29"/>
      <c r="AO178" s="29"/>
      <c r="AP178" s="33">
        <f t="shared" si="45"/>
        <v>106</v>
      </c>
      <c r="AQ178" s="34">
        <f t="shared" si="46"/>
        <v>2893.8</v>
      </c>
      <c r="AR178" s="29"/>
      <c r="AS178" s="38"/>
      <c r="AT178" s="33">
        <f t="shared" si="47"/>
        <v>106</v>
      </c>
      <c r="AU178" s="34">
        <f t="shared" si="48"/>
        <v>2893.8</v>
      </c>
      <c r="AV178" s="29"/>
      <c r="AW178" s="36"/>
      <c r="AX178" s="30">
        <f t="shared" si="49"/>
        <v>106</v>
      </c>
      <c r="AY178" s="32">
        <f t="shared" si="50"/>
        <v>2893.8</v>
      </c>
      <c r="AZ178" s="29"/>
      <c r="BA178" s="29"/>
      <c r="BB178" s="30">
        <f t="shared" si="51"/>
        <v>106</v>
      </c>
      <c r="BC178" s="32">
        <f t="shared" si="52"/>
        <v>2893.8</v>
      </c>
    </row>
    <row r="179" spans="1:55" s="1" customFormat="1" x14ac:dyDescent="0.25">
      <c r="A179" s="23">
        <v>45672</v>
      </c>
      <c r="B179" s="24" t="s">
        <v>24</v>
      </c>
      <c r="C179" s="25" t="s">
        <v>145</v>
      </c>
      <c r="D179" s="26" t="s">
        <v>142</v>
      </c>
      <c r="E179" s="27">
        <v>35</v>
      </c>
      <c r="F179" s="28">
        <v>27.3</v>
      </c>
      <c r="G179" s="28">
        <f t="shared" si="55"/>
        <v>955.5</v>
      </c>
      <c r="H179" s="29"/>
      <c r="I179" s="29">
        <v>6</v>
      </c>
      <c r="J179" s="30">
        <f t="shared" si="54"/>
        <v>29</v>
      </c>
      <c r="K179" s="31">
        <f t="shared" si="30"/>
        <v>791.7</v>
      </c>
      <c r="L179" s="29"/>
      <c r="M179" s="29"/>
      <c r="N179" s="30">
        <f t="shared" si="31"/>
        <v>29</v>
      </c>
      <c r="O179" s="32">
        <f t="shared" si="32"/>
        <v>791.7</v>
      </c>
      <c r="P179" s="29"/>
      <c r="Q179" s="29">
        <v>10</v>
      </c>
      <c r="R179" s="30">
        <f t="shared" si="33"/>
        <v>19</v>
      </c>
      <c r="S179" s="32">
        <f t="shared" si="34"/>
        <v>518.70000000000005</v>
      </c>
      <c r="T179" s="29"/>
      <c r="U179" s="29"/>
      <c r="V179" s="33">
        <f t="shared" si="35"/>
        <v>19</v>
      </c>
      <c r="W179" s="34">
        <f t="shared" si="36"/>
        <v>518.70000000000005</v>
      </c>
      <c r="X179" s="35"/>
      <c r="Y179" s="36"/>
      <c r="Z179" s="33">
        <f t="shared" si="37"/>
        <v>19</v>
      </c>
      <c r="AA179" s="34">
        <f t="shared" si="38"/>
        <v>518.70000000000005</v>
      </c>
      <c r="AB179" s="37"/>
      <c r="AC179" s="37"/>
      <c r="AD179" s="33">
        <f t="shared" si="39"/>
        <v>19</v>
      </c>
      <c r="AE179" s="34">
        <f t="shared" si="40"/>
        <v>518.70000000000005</v>
      </c>
      <c r="AF179" s="29"/>
      <c r="AG179" s="29"/>
      <c r="AH179" s="33">
        <f t="shared" si="41"/>
        <v>19</v>
      </c>
      <c r="AI179" s="34">
        <f t="shared" si="42"/>
        <v>518.70000000000005</v>
      </c>
      <c r="AJ179" s="29"/>
      <c r="AK179" s="29"/>
      <c r="AL179" s="33">
        <f t="shared" si="43"/>
        <v>19</v>
      </c>
      <c r="AM179" s="34">
        <f t="shared" si="44"/>
        <v>518.70000000000005</v>
      </c>
      <c r="AN179" s="29"/>
      <c r="AO179" s="29"/>
      <c r="AP179" s="33">
        <f t="shared" si="45"/>
        <v>19</v>
      </c>
      <c r="AQ179" s="34">
        <f t="shared" si="46"/>
        <v>518.70000000000005</v>
      </c>
      <c r="AR179" s="29"/>
      <c r="AS179" s="38"/>
      <c r="AT179" s="33">
        <f t="shared" si="47"/>
        <v>19</v>
      </c>
      <c r="AU179" s="34">
        <f t="shared" si="48"/>
        <v>518.70000000000005</v>
      </c>
      <c r="AV179" s="29"/>
      <c r="AW179" s="36"/>
      <c r="AX179" s="30">
        <f t="shared" si="49"/>
        <v>19</v>
      </c>
      <c r="AY179" s="32">
        <f t="shared" si="50"/>
        <v>518.70000000000005</v>
      </c>
      <c r="AZ179" s="29"/>
      <c r="BA179" s="29"/>
      <c r="BB179" s="30">
        <f t="shared" si="51"/>
        <v>19</v>
      </c>
      <c r="BC179" s="32">
        <f t="shared" si="52"/>
        <v>518.70000000000005</v>
      </c>
    </row>
    <row r="180" spans="1:55" s="1" customFormat="1" x14ac:dyDescent="0.25">
      <c r="A180" s="23">
        <v>45868</v>
      </c>
      <c r="B180" s="24" t="s">
        <v>24</v>
      </c>
      <c r="C180" s="25" t="s">
        <v>145</v>
      </c>
      <c r="D180" s="26" t="s">
        <v>142</v>
      </c>
      <c r="E180" s="27">
        <v>150</v>
      </c>
      <c r="F180" s="28">
        <v>11.89</v>
      </c>
      <c r="G180" s="28">
        <f t="shared" si="55"/>
        <v>1783.5</v>
      </c>
      <c r="H180" s="29"/>
      <c r="I180" s="29"/>
      <c r="J180" s="30">
        <f t="shared" si="54"/>
        <v>150</v>
      </c>
      <c r="K180" s="31">
        <f t="shared" si="30"/>
        <v>1783.5</v>
      </c>
      <c r="L180" s="29"/>
      <c r="M180" s="29">
        <v>28</v>
      </c>
      <c r="N180" s="30">
        <f t="shared" si="31"/>
        <v>122</v>
      </c>
      <c r="O180" s="32">
        <f t="shared" si="32"/>
        <v>1450.5800000000002</v>
      </c>
      <c r="P180" s="29"/>
      <c r="Q180" s="29"/>
      <c r="R180" s="30">
        <f t="shared" si="33"/>
        <v>122</v>
      </c>
      <c r="S180" s="32">
        <f t="shared" si="34"/>
        <v>1450.5800000000002</v>
      </c>
      <c r="T180" s="29"/>
      <c r="U180" s="29"/>
      <c r="V180" s="33">
        <f t="shared" si="35"/>
        <v>122</v>
      </c>
      <c r="W180" s="34">
        <f t="shared" si="36"/>
        <v>1450.5800000000002</v>
      </c>
      <c r="X180" s="35"/>
      <c r="Y180" s="36"/>
      <c r="Z180" s="33">
        <f t="shared" si="37"/>
        <v>122</v>
      </c>
      <c r="AA180" s="34">
        <f t="shared" si="38"/>
        <v>1450.5800000000002</v>
      </c>
      <c r="AB180" s="37"/>
      <c r="AC180" s="37"/>
      <c r="AD180" s="33">
        <f t="shared" si="39"/>
        <v>122</v>
      </c>
      <c r="AE180" s="34">
        <f t="shared" si="40"/>
        <v>1450.5800000000002</v>
      </c>
      <c r="AF180" s="29"/>
      <c r="AG180" s="29"/>
      <c r="AH180" s="33">
        <f t="shared" si="41"/>
        <v>122</v>
      </c>
      <c r="AI180" s="34">
        <f t="shared" si="42"/>
        <v>1450.5800000000002</v>
      </c>
      <c r="AJ180" s="29"/>
      <c r="AK180" s="29"/>
      <c r="AL180" s="33">
        <f t="shared" si="43"/>
        <v>122</v>
      </c>
      <c r="AM180" s="34">
        <f t="shared" si="44"/>
        <v>1450.5800000000002</v>
      </c>
      <c r="AN180" s="29"/>
      <c r="AO180" s="29"/>
      <c r="AP180" s="33">
        <f t="shared" si="45"/>
        <v>122</v>
      </c>
      <c r="AQ180" s="34">
        <f t="shared" si="46"/>
        <v>1450.5800000000002</v>
      </c>
      <c r="AR180" s="29"/>
      <c r="AS180" s="38"/>
      <c r="AT180" s="33">
        <f t="shared" si="47"/>
        <v>122</v>
      </c>
      <c r="AU180" s="34">
        <f t="shared" si="48"/>
        <v>1450.5800000000002</v>
      </c>
      <c r="AV180" s="29"/>
      <c r="AW180" s="36"/>
      <c r="AX180" s="30">
        <f t="shared" si="49"/>
        <v>122</v>
      </c>
      <c r="AY180" s="32">
        <f t="shared" si="50"/>
        <v>1450.5800000000002</v>
      </c>
      <c r="AZ180" s="29"/>
      <c r="BA180" s="29"/>
      <c r="BB180" s="30">
        <f t="shared" si="51"/>
        <v>122</v>
      </c>
      <c r="BC180" s="32">
        <f t="shared" si="52"/>
        <v>1450.5800000000002</v>
      </c>
    </row>
    <row r="181" spans="1:55" s="1" customFormat="1" x14ac:dyDescent="0.25">
      <c r="A181" s="23" t="s">
        <v>29</v>
      </c>
      <c r="B181" s="24" t="s">
        <v>24</v>
      </c>
      <c r="C181" s="25" t="s">
        <v>145</v>
      </c>
      <c r="D181" s="26" t="s">
        <v>142</v>
      </c>
      <c r="E181" s="27">
        <v>30</v>
      </c>
      <c r="F181" s="28">
        <v>10.8</v>
      </c>
      <c r="G181" s="28">
        <f t="shared" si="55"/>
        <v>324</v>
      </c>
      <c r="H181" s="29"/>
      <c r="I181" s="29"/>
      <c r="J181" s="30">
        <f t="shared" si="54"/>
        <v>30</v>
      </c>
      <c r="K181" s="31">
        <f t="shared" si="30"/>
        <v>324</v>
      </c>
      <c r="L181" s="29"/>
      <c r="M181" s="29"/>
      <c r="N181" s="30">
        <f t="shared" si="31"/>
        <v>30</v>
      </c>
      <c r="O181" s="32">
        <f t="shared" si="32"/>
        <v>324</v>
      </c>
      <c r="P181" s="29"/>
      <c r="Q181" s="29"/>
      <c r="R181" s="30">
        <f t="shared" si="33"/>
        <v>30</v>
      </c>
      <c r="S181" s="32">
        <f t="shared" si="34"/>
        <v>324</v>
      </c>
      <c r="T181" s="29"/>
      <c r="U181" s="29"/>
      <c r="V181" s="33">
        <f t="shared" si="35"/>
        <v>30</v>
      </c>
      <c r="W181" s="34">
        <f t="shared" si="36"/>
        <v>324</v>
      </c>
      <c r="X181" s="35"/>
      <c r="Y181" s="36"/>
      <c r="Z181" s="33">
        <f t="shared" si="37"/>
        <v>30</v>
      </c>
      <c r="AA181" s="34">
        <f t="shared" si="38"/>
        <v>324</v>
      </c>
      <c r="AB181" s="37"/>
      <c r="AC181" s="37"/>
      <c r="AD181" s="33">
        <f t="shared" si="39"/>
        <v>30</v>
      </c>
      <c r="AE181" s="34">
        <f t="shared" si="40"/>
        <v>324</v>
      </c>
      <c r="AF181" s="29"/>
      <c r="AG181" s="29"/>
      <c r="AH181" s="33">
        <f t="shared" si="41"/>
        <v>30</v>
      </c>
      <c r="AI181" s="34">
        <f t="shared" si="42"/>
        <v>324</v>
      </c>
      <c r="AJ181" s="29"/>
      <c r="AK181" s="29"/>
      <c r="AL181" s="33">
        <f t="shared" si="43"/>
        <v>30</v>
      </c>
      <c r="AM181" s="34">
        <f t="shared" si="44"/>
        <v>324</v>
      </c>
      <c r="AN181" s="29"/>
      <c r="AO181" s="29"/>
      <c r="AP181" s="33">
        <f t="shared" si="45"/>
        <v>30</v>
      </c>
      <c r="AQ181" s="34">
        <f t="shared" si="46"/>
        <v>324</v>
      </c>
      <c r="AR181" s="29"/>
      <c r="AS181" s="38"/>
      <c r="AT181" s="33">
        <f t="shared" si="47"/>
        <v>30</v>
      </c>
      <c r="AU181" s="34">
        <f t="shared" si="48"/>
        <v>324</v>
      </c>
      <c r="AV181" s="29"/>
      <c r="AW181" s="36"/>
      <c r="AX181" s="30">
        <f t="shared" si="49"/>
        <v>30</v>
      </c>
      <c r="AY181" s="32">
        <f t="shared" si="50"/>
        <v>324</v>
      </c>
      <c r="AZ181" s="29"/>
      <c r="BA181" s="29"/>
      <c r="BB181" s="30">
        <f t="shared" si="51"/>
        <v>30</v>
      </c>
      <c r="BC181" s="32">
        <f t="shared" si="52"/>
        <v>324</v>
      </c>
    </row>
    <row r="182" spans="1:55" s="1" customFormat="1" ht="15.75" customHeight="1" x14ac:dyDescent="0.25">
      <c r="A182" s="23" t="s">
        <v>61</v>
      </c>
      <c r="B182" s="24" t="s">
        <v>71</v>
      </c>
      <c r="C182" s="25" t="s">
        <v>146</v>
      </c>
      <c r="D182" s="26" t="s">
        <v>26</v>
      </c>
      <c r="E182" s="27">
        <v>320</v>
      </c>
      <c r="F182" s="28">
        <v>64.900000000000006</v>
      </c>
      <c r="G182" s="28">
        <f t="shared" si="55"/>
        <v>20768</v>
      </c>
      <c r="H182" s="29"/>
      <c r="I182" s="29"/>
      <c r="J182" s="30">
        <f t="shared" si="54"/>
        <v>320</v>
      </c>
      <c r="K182" s="31">
        <f t="shared" si="30"/>
        <v>20768</v>
      </c>
      <c r="L182" s="29"/>
      <c r="M182" s="29"/>
      <c r="N182" s="30">
        <f t="shared" si="31"/>
        <v>320</v>
      </c>
      <c r="O182" s="32">
        <f t="shared" si="32"/>
        <v>20768</v>
      </c>
      <c r="P182" s="29"/>
      <c r="Q182" s="29"/>
      <c r="R182" s="30">
        <f t="shared" si="33"/>
        <v>320</v>
      </c>
      <c r="S182" s="32">
        <f t="shared" si="34"/>
        <v>20768</v>
      </c>
      <c r="T182" s="29"/>
      <c r="U182" s="29"/>
      <c r="V182" s="33">
        <f t="shared" si="35"/>
        <v>320</v>
      </c>
      <c r="W182" s="34">
        <f t="shared" si="36"/>
        <v>20768</v>
      </c>
      <c r="X182" s="35"/>
      <c r="Y182" s="36"/>
      <c r="Z182" s="33">
        <f t="shared" si="37"/>
        <v>320</v>
      </c>
      <c r="AA182" s="34">
        <f t="shared" si="38"/>
        <v>20768</v>
      </c>
      <c r="AB182" s="37"/>
      <c r="AC182" s="37"/>
      <c r="AD182" s="33">
        <f t="shared" si="39"/>
        <v>320</v>
      </c>
      <c r="AE182" s="34">
        <f t="shared" si="40"/>
        <v>20768</v>
      </c>
      <c r="AF182" s="29"/>
      <c r="AG182" s="29"/>
      <c r="AH182" s="33">
        <f t="shared" si="41"/>
        <v>320</v>
      </c>
      <c r="AI182" s="34">
        <f t="shared" si="42"/>
        <v>20768</v>
      </c>
      <c r="AJ182" s="29"/>
      <c r="AK182" s="29"/>
      <c r="AL182" s="33">
        <f t="shared" si="43"/>
        <v>320</v>
      </c>
      <c r="AM182" s="34">
        <f t="shared" si="44"/>
        <v>20768</v>
      </c>
      <c r="AN182" s="29"/>
      <c r="AO182" s="29"/>
      <c r="AP182" s="33">
        <f t="shared" si="45"/>
        <v>320</v>
      </c>
      <c r="AQ182" s="34">
        <f t="shared" si="46"/>
        <v>20768</v>
      </c>
      <c r="AR182" s="29"/>
      <c r="AS182" s="38"/>
      <c r="AT182" s="33">
        <f t="shared" si="47"/>
        <v>320</v>
      </c>
      <c r="AU182" s="34">
        <f t="shared" si="48"/>
        <v>20768</v>
      </c>
      <c r="AV182" s="29"/>
      <c r="AW182" s="36"/>
      <c r="AX182" s="30">
        <f t="shared" si="49"/>
        <v>320</v>
      </c>
      <c r="AY182" s="32">
        <f t="shared" si="50"/>
        <v>20768</v>
      </c>
      <c r="AZ182" s="29"/>
      <c r="BA182" s="29"/>
      <c r="BB182" s="30">
        <f t="shared" si="51"/>
        <v>320</v>
      </c>
      <c r="BC182" s="32">
        <f t="shared" si="52"/>
        <v>20768</v>
      </c>
    </row>
    <row r="183" spans="1:55" s="1" customFormat="1" x14ac:dyDescent="0.25">
      <c r="A183" s="23">
        <v>45672</v>
      </c>
      <c r="B183" s="24" t="s">
        <v>71</v>
      </c>
      <c r="C183" s="25" t="s">
        <v>147</v>
      </c>
      <c r="D183" s="26" t="s">
        <v>26</v>
      </c>
      <c r="E183" s="27">
        <v>105</v>
      </c>
      <c r="F183" s="28">
        <v>20.3</v>
      </c>
      <c r="G183" s="28">
        <f t="shared" ref="G183:G214" si="56">+E183*F183</f>
        <v>2131.5</v>
      </c>
      <c r="H183" s="29"/>
      <c r="I183" s="29"/>
      <c r="J183" s="30">
        <f t="shared" si="54"/>
        <v>105</v>
      </c>
      <c r="K183" s="31">
        <f t="shared" si="30"/>
        <v>2131.5</v>
      </c>
      <c r="L183" s="29"/>
      <c r="M183" s="29">
        <v>10</v>
      </c>
      <c r="N183" s="30">
        <f t="shared" si="31"/>
        <v>95</v>
      </c>
      <c r="O183" s="32">
        <f t="shared" si="32"/>
        <v>1928.5</v>
      </c>
      <c r="P183" s="29"/>
      <c r="Q183" s="29"/>
      <c r="R183" s="30">
        <f t="shared" si="33"/>
        <v>95</v>
      </c>
      <c r="S183" s="32">
        <f t="shared" si="34"/>
        <v>1928.5</v>
      </c>
      <c r="T183" s="29"/>
      <c r="U183" s="29"/>
      <c r="V183" s="33">
        <f t="shared" si="35"/>
        <v>95</v>
      </c>
      <c r="W183" s="34">
        <f t="shared" si="36"/>
        <v>1928.5</v>
      </c>
      <c r="X183" s="35"/>
      <c r="Y183" s="36"/>
      <c r="Z183" s="33">
        <f t="shared" si="37"/>
        <v>95</v>
      </c>
      <c r="AA183" s="34">
        <f t="shared" si="38"/>
        <v>1928.5</v>
      </c>
      <c r="AB183" s="37"/>
      <c r="AC183" s="37"/>
      <c r="AD183" s="33">
        <f t="shared" si="39"/>
        <v>95</v>
      </c>
      <c r="AE183" s="34">
        <f t="shared" si="40"/>
        <v>1928.5</v>
      </c>
      <c r="AF183" s="29"/>
      <c r="AG183" s="29"/>
      <c r="AH183" s="33">
        <f t="shared" si="41"/>
        <v>95</v>
      </c>
      <c r="AI183" s="34">
        <f t="shared" si="42"/>
        <v>1928.5</v>
      </c>
      <c r="AJ183" s="29"/>
      <c r="AK183" s="29"/>
      <c r="AL183" s="33">
        <f t="shared" si="43"/>
        <v>95</v>
      </c>
      <c r="AM183" s="34">
        <f t="shared" si="44"/>
        <v>1928.5</v>
      </c>
      <c r="AN183" s="29"/>
      <c r="AO183" s="29"/>
      <c r="AP183" s="33">
        <f t="shared" si="45"/>
        <v>95</v>
      </c>
      <c r="AQ183" s="34">
        <f t="shared" si="46"/>
        <v>1928.5</v>
      </c>
      <c r="AR183" s="29"/>
      <c r="AS183" s="38"/>
      <c r="AT183" s="33">
        <f t="shared" si="47"/>
        <v>95</v>
      </c>
      <c r="AU183" s="34">
        <f t="shared" si="48"/>
        <v>1928.5</v>
      </c>
      <c r="AV183" s="29"/>
      <c r="AW183" s="36"/>
      <c r="AX183" s="30">
        <f t="shared" si="49"/>
        <v>95</v>
      </c>
      <c r="AY183" s="32">
        <f t="shared" si="50"/>
        <v>1928.5</v>
      </c>
      <c r="AZ183" s="29"/>
      <c r="BA183" s="29"/>
      <c r="BB183" s="30">
        <f t="shared" si="51"/>
        <v>95</v>
      </c>
      <c r="BC183" s="32">
        <f t="shared" si="52"/>
        <v>1928.5</v>
      </c>
    </row>
    <row r="184" spans="1:55" s="1" customFormat="1" x14ac:dyDescent="0.25">
      <c r="A184" s="23" t="s">
        <v>32</v>
      </c>
      <c r="B184" s="24" t="s">
        <v>71</v>
      </c>
      <c r="C184" s="25" t="s">
        <v>148</v>
      </c>
      <c r="D184" s="26" t="s">
        <v>26</v>
      </c>
      <c r="E184" s="27">
        <v>178</v>
      </c>
      <c r="F184" s="28">
        <v>13.62</v>
      </c>
      <c r="G184" s="28">
        <f t="shared" si="56"/>
        <v>2424.3599999999997</v>
      </c>
      <c r="H184" s="29"/>
      <c r="I184" s="29">
        <v>26</v>
      </c>
      <c r="J184" s="30">
        <f t="shared" si="54"/>
        <v>152</v>
      </c>
      <c r="K184" s="31">
        <f t="shared" si="30"/>
        <v>2070.2399999999998</v>
      </c>
      <c r="L184" s="29"/>
      <c r="M184" s="29"/>
      <c r="N184" s="30">
        <f t="shared" si="31"/>
        <v>152</v>
      </c>
      <c r="O184" s="32">
        <f t="shared" si="32"/>
        <v>2070.2399999999998</v>
      </c>
      <c r="P184" s="29"/>
      <c r="Q184" s="29"/>
      <c r="R184" s="30">
        <f t="shared" si="33"/>
        <v>152</v>
      </c>
      <c r="S184" s="32">
        <f t="shared" si="34"/>
        <v>2070.2399999999998</v>
      </c>
      <c r="T184" s="29"/>
      <c r="U184" s="29"/>
      <c r="V184" s="33">
        <f t="shared" si="35"/>
        <v>152</v>
      </c>
      <c r="W184" s="34">
        <f t="shared" si="36"/>
        <v>2070.2399999999998</v>
      </c>
      <c r="X184" s="35"/>
      <c r="Y184" s="36"/>
      <c r="Z184" s="33">
        <f t="shared" si="37"/>
        <v>152</v>
      </c>
      <c r="AA184" s="34">
        <f t="shared" si="38"/>
        <v>2070.2399999999998</v>
      </c>
      <c r="AB184" s="37"/>
      <c r="AC184" s="37"/>
      <c r="AD184" s="33">
        <f t="shared" si="39"/>
        <v>152</v>
      </c>
      <c r="AE184" s="34">
        <f t="shared" si="40"/>
        <v>2070.2399999999998</v>
      </c>
      <c r="AF184" s="29"/>
      <c r="AG184" s="29"/>
      <c r="AH184" s="33">
        <f t="shared" si="41"/>
        <v>152</v>
      </c>
      <c r="AI184" s="34">
        <f t="shared" si="42"/>
        <v>2070.2399999999998</v>
      </c>
      <c r="AJ184" s="29"/>
      <c r="AK184" s="29"/>
      <c r="AL184" s="33">
        <f t="shared" si="43"/>
        <v>152</v>
      </c>
      <c r="AM184" s="34">
        <f t="shared" si="44"/>
        <v>2070.2399999999998</v>
      </c>
      <c r="AN184" s="29"/>
      <c r="AO184" s="29"/>
      <c r="AP184" s="33">
        <f t="shared" si="45"/>
        <v>152</v>
      </c>
      <c r="AQ184" s="34">
        <f t="shared" si="46"/>
        <v>2070.2399999999998</v>
      </c>
      <c r="AR184" s="29"/>
      <c r="AS184" s="38"/>
      <c r="AT184" s="33">
        <f t="shared" si="47"/>
        <v>152</v>
      </c>
      <c r="AU184" s="34">
        <f t="shared" si="48"/>
        <v>2070.2399999999998</v>
      </c>
      <c r="AV184" s="29"/>
      <c r="AW184" s="36"/>
      <c r="AX184" s="30">
        <f t="shared" si="49"/>
        <v>152</v>
      </c>
      <c r="AY184" s="32">
        <f t="shared" si="50"/>
        <v>2070.2399999999998</v>
      </c>
      <c r="AZ184" s="29"/>
      <c r="BA184" s="29"/>
      <c r="BB184" s="30">
        <f t="shared" si="51"/>
        <v>152</v>
      </c>
      <c r="BC184" s="32">
        <f t="shared" si="52"/>
        <v>2070.2399999999998</v>
      </c>
    </row>
    <row r="185" spans="1:55" s="1" customFormat="1" x14ac:dyDescent="0.25">
      <c r="A185" s="23">
        <v>45672</v>
      </c>
      <c r="B185" s="24" t="s">
        <v>71</v>
      </c>
      <c r="C185" s="25" t="s">
        <v>149</v>
      </c>
      <c r="D185" s="26" t="s">
        <v>26</v>
      </c>
      <c r="E185" s="27">
        <v>31</v>
      </c>
      <c r="F185" s="28">
        <v>111.82</v>
      </c>
      <c r="G185" s="28">
        <f t="shared" si="56"/>
        <v>3466.4199999999996</v>
      </c>
      <c r="H185" s="29"/>
      <c r="I185" s="29">
        <v>5</v>
      </c>
      <c r="J185" s="30">
        <f t="shared" si="54"/>
        <v>26</v>
      </c>
      <c r="K185" s="31">
        <f t="shared" si="30"/>
        <v>2907.3199999999997</v>
      </c>
      <c r="L185" s="29"/>
      <c r="M185" s="29"/>
      <c r="N185" s="30">
        <f t="shared" si="31"/>
        <v>26</v>
      </c>
      <c r="O185" s="32">
        <f t="shared" si="32"/>
        <v>2907.3199999999997</v>
      </c>
      <c r="P185" s="29"/>
      <c r="Q185" s="29"/>
      <c r="R185" s="30">
        <f t="shared" si="33"/>
        <v>26</v>
      </c>
      <c r="S185" s="32">
        <f t="shared" si="34"/>
        <v>2907.3199999999997</v>
      </c>
      <c r="T185" s="29"/>
      <c r="U185" s="29"/>
      <c r="V185" s="33">
        <f t="shared" si="35"/>
        <v>26</v>
      </c>
      <c r="W185" s="34">
        <f t="shared" si="36"/>
        <v>2907.3199999999997</v>
      </c>
      <c r="X185" s="35"/>
      <c r="Y185" s="36"/>
      <c r="Z185" s="33">
        <f t="shared" si="37"/>
        <v>26</v>
      </c>
      <c r="AA185" s="34">
        <f t="shared" si="38"/>
        <v>2907.3199999999997</v>
      </c>
      <c r="AB185" s="37"/>
      <c r="AC185" s="37"/>
      <c r="AD185" s="33">
        <f t="shared" si="39"/>
        <v>26</v>
      </c>
      <c r="AE185" s="34">
        <f t="shared" si="40"/>
        <v>2907.3199999999997</v>
      </c>
      <c r="AF185" s="29"/>
      <c r="AG185" s="29"/>
      <c r="AH185" s="33">
        <f t="shared" si="41"/>
        <v>26</v>
      </c>
      <c r="AI185" s="34">
        <f t="shared" si="42"/>
        <v>2907.3199999999997</v>
      </c>
      <c r="AJ185" s="29"/>
      <c r="AK185" s="29"/>
      <c r="AL185" s="33">
        <f t="shared" si="43"/>
        <v>26</v>
      </c>
      <c r="AM185" s="34">
        <f t="shared" si="44"/>
        <v>2907.3199999999997</v>
      </c>
      <c r="AN185" s="29"/>
      <c r="AO185" s="29"/>
      <c r="AP185" s="33">
        <f t="shared" si="45"/>
        <v>26</v>
      </c>
      <c r="AQ185" s="34">
        <f t="shared" si="46"/>
        <v>2907.3199999999997</v>
      </c>
      <c r="AR185" s="29"/>
      <c r="AS185" s="38"/>
      <c r="AT185" s="33">
        <f t="shared" si="47"/>
        <v>26</v>
      </c>
      <c r="AU185" s="34">
        <f t="shared" si="48"/>
        <v>2907.3199999999997</v>
      </c>
      <c r="AV185" s="29"/>
      <c r="AW185" s="36"/>
      <c r="AX185" s="30">
        <f t="shared" si="49"/>
        <v>26</v>
      </c>
      <c r="AY185" s="32">
        <f t="shared" si="50"/>
        <v>2907.3199999999997</v>
      </c>
      <c r="AZ185" s="29"/>
      <c r="BA185" s="29"/>
      <c r="BB185" s="30">
        <f t="shared" si="51"/>
        <v>26</v>
      </c>
      <c r="BC185" s="32">
        <f t="shared" si="52"/>
        <v>2907.3199999999997</v>
      </c>
    </row>
    <row r="186" spans="1:55" s="1" customFormat="1" x14ac:dyDescent="0.25">
      <c r="A186" s="23">
        <v>45015</v>
      </c>
      <c r="B186" s="24" t="s">
        <v>71</v>
      </c>
      <c r="C186" s="25" t="s">
        <v>149</v>
      </c>
      <c r="D186" s="26" t="s">
        <v>26</v>
      </c>
      <c r="E186" s="27">
        <v>110</v>
      </c>
      <c r="F186" s="28">
        <v>57.99</v>
      </c>
      <c r="G186" s="28">
        <f t="shared" si="56"/>
        <v>6378.9000000000005</v>
      </c>
      <c r="H186" s="29"/>
      <c r="I186" s="29"/>
      <c r="J186" s="30">
        <f t="shared" si="54"/>
        <v>110</v>
      </c>
      <c r="K186" s="31">
        <f t="shared" si="30"/>
        <v>6378.9000000000005</v>
      </c>
      <c r="L186" s="29"/>
      <c r="M186" s="29"/>
      <c r="N186" s="30">
        <f t="shared" si="31"/>
        <v>110</v>
      </c>
      <c r="O186" s="32">
        <f t="shared" si="32"/>
        <v>6378.9000000000005</v>
      </c>
      <c r="P186" s="29"/>
      <c r="Q186" s="29">
        <v>6</v>
      </c>
      <c r="R186" s="30">
        <f t="shared" si="33"/>
        <v>104</v>
      </c>
      <c r="S186" s="32">
        <f t="shared" si="34"/>
        <v>6030.96</v>
      </c>
      <c r="T186" s="29"/>
      <c r="U186" s="29"/>
      <c r="V186" s="33">
        <f t="shared" si="35"/>
        <v>104</v>
      </c>
      <c r="W186" s="34">
        <f t="shared" si="36"/>
        <v>6030.96</v>
      </c>
      <c r="X186" s="35"/>
      <c r="Y186" s="36"/>
      <c r="Z186" s="33">
        <f t="shared" si="37"/>
        <v>104</v>
      </c>
      <c r="AA186" s="34">
        <f t="shared" si="38"/>
        <v>6030.96</v>
      </c>
      <c r="AB186" s="37"/>
      <c r="AC186" s="37"/>
      <c r="AD186" s="33">
        <f t="shared" si="39"/>
        <v>104</v>
      </c>
      <c r="AE186" s="34">
        <f t="shared" si="40"/>
        <v>6030.96</v>
      </c>
      <c r="AF186" s="29"/>
      <c r="AG186" s="29"/>
      <c r="AH186" s="33">
        <f t="shared" si="41"/>
        <v>104</v>
      </c>
      <c r="AI186" s="34">
        <f t="shared" si="42"/>
        <v>6030.96</v>
      </c>
      <c r="AJ186" s="29"/>
      <c r="AK186" s="29"/>
      <c r="AL186" s="33">
        <f t="shared" si="43"/>
        <v>104</v>
      </c>
      <c r="AM186" s="34">
        <f t="shared" si="44"/>
        <v>6030.96</v>
      </c>
      <c r="AN186" s="29"/>
      <c r="AO186" s="29"/>
      <c r="AP186" s="33">
        <f t="shared" si="45"/>
        <v>104</v>
      </c>
      <c r="AQ186" s="34">
        <f t="shared" si="46"/>
        <v>6030.96</v>
      </c>
      <c r="AR186" s="29"/>
      <c r="AS186" s="38"/>
      <c r="AT186" s="33">
        <f t="shared" si="47"/>
        <v>104</v>
      </c>
      <c r="AU186" s="34">
        <f t="shared" si="48"/>
        <v>6030.96</v>
      </c>
      <c r="AV186" s="29"/>
      <c r="AW186" s="36"/>
      <c r="AX186" s="30">
        <f t="shared" si="49"/>
        <v>104</v>
      </c>
      <c r="AY186" s="32">
        <f t="shared" si="50"/>
        <v>6030.96</v>
      </c>
      <c r="AZ186" s="29"/>
      <c r="BA186" s="29"/>
      <c r="BB186" s="30">
        <f t="shared" si="51"/>
        <v>104</v>
      </c>
      <c r="BC186" s="32">
        <f t="shared" si="52"/>
        <v>6030.96</v>
      </c>
    </row>
    <row r="187" spans="1:55" s="1" customFormat="1" x14ac:dyDescent="0.25">
      <c r="A187" s="23">
        <v>45861</v>
      </c>
      <c r="B187" s="24" t="s">
        <v>71</v>
      </c>
      <c r="C187" s="25" t="s">
        <v>149</v>
      </c>
      <c r="D187" s="26" t="s">
        <v>26</v>
      </c>
      <c r="E187" s="27">
        <v>12</v>
      </c>
      <c r="F187" s="28">
        <v>112.1</v>
      </c>
      <c r="G187" s="28">
        <f t="shared" si="56"/>
        <v>1345.1999999999998</v>
      </c>
      <c r="H187" s="29"/>
      <c r="I187" s="29"/>
      <c r="J187" s="30">
        <f t="shared" si="54"/>
        <v>12</v>
      </c>
      <c r="K187" s="31">
        <f t="shared" si="30"/>
        <v>1345.1999999999998</v>
      </c>
      <c r="L187" s="29"/>
      <c r="M187" s="29"/>
      <c r="N187" s="30">
        <f t="shared" si="31"/>
        <v>12</v>
      </c>
      <c r="O187" s="32">
        <f t="shared" si="32"/>
        <v>1345.1999999999998</v>
      </c>
      <c r="P187" s="29"/>
      <c r="Q187" s="29"/>
      <c r="R187" s="30">
        <f t="shared" si="33"/>
        <v>12</v>
      </c>
      <c r="S187" s="32">
        <f t="shared" si="34"/>
        <v>1345.1999999999998</v>
      </c>
      <c r="T187" s="29"/>
      <c r="U187" s="29"/>
      <c r="V187" s="33">
        <f t="shared" si="35"/>
        <v>12</v>
      </c>
      <c r="W187" s="34">
        <f t="shared" si="36"/>
        <v>1345.1999999999998</v>
      </c>
      <c r="X187" s="35"/>
      <c r="Y187" s="36"/>
      <c r="Z187" s="33">
        <f t="shared" si="37"/>
        <v>12</v>
      </c>
      <c r="AA187" s="34">
        <f t="shared" si="38"/>
        <v>1345.1999999999998</v>
      </c>
      <c r="AB187" s="37"/>
      <c r="AC187" s="37"/>
      <c r="AD187" s="33">
        <f t="shared" si="39"/>
        <v>12</v>
      </c>
      <c r="AE187" s="34">
        <f t="shared" si="40"/>
        <v>1345.1999999999998</v>
      </c>
      <c r="AF187" s="29"/>
      <c r="AG187" s="29"/>
      <c r="AH187" s="33">
        <f t="shared" si="41"/>
        <v>12</v>
      </c>
      <c r="AI187" s="34">
        <f t="shared" si="42"/>
        <v>1345.1999999999998</v>
      </c>
      <c r="AJ187" s="29"/>
      <c r="AK187" s="29"/>
      <c r="AL187" s="33">
        <f t="shared" si="43"/>
        <v>12</v>
      </c>
      <c r="AM187" s="34">
        <f t="shared" si="44"/>
        <v>1345.1999999999998</v>
      </c>
      <c r="AN187" s="29"/>
      <c r="AO187" s="29"/>
      <c r="AP187" s="33">
        <f t="shared" si="45"/>
        <v>12</v>
      </c>
      <c r="AQ187" s="34">
        <f t="shared" si="46"/>
        <v>1345.1999999999998</v>
      </c>
      <c r="AR187" s="29"/>
      <c r="AS187" s="38"/>
      <c r="AT187" s="33">
        <f t="shared" si="47"/>
        <v>12</v>
      </c>
      <c r="AU187" s="34">
        <f t="shared" si="48"/>
        <v>1345.1999999999998</v>
      </c>
      <c r="AV187" s="29"/>
      <c r="AW187" s="36"/>
      <c r="AX187" s="30">
        <f t="shared" si="49"/>
        <v>12</v>
      </c>
      <c r="AY187" s="32">
        <f t="shared" si="50"/>
        <v>1345.1999999999998</v>
      </c>
      <c r="AZ187" s="29"/>
      <c r="BA187" s="29"/>
      <c r="BB187" s="30">
        <f t="shared" si="51"/>
        <v>12</v>
      </c>
      <c r="BC187" s="32">
        <f t="shared" si="52"/>
        <v>1345.1999999999998</v>
      </c>
    </row>
    <row r="188" spans="1:55" s="1" customFormat="1" x14ac:dyDescent="0.25">
      <c r="A188" s="23">
        <v>45672</v>
      </c>
      <c r="B188" s="24" t="s">
        <v>71</v>
      </c>
      <c r="C188" s="25" t="s">
        <v>150</v>
      </c>
      <c r="D188" s="26" t="s">
        <v>26</v>
      </c>
      <c r="E188" s="27">
        <v>124</v>
      </c>
      <c r="F188" s="28">
        <v>17.87</v>
      </c>
      <c r="G188" s="28">
        <f t="shared" si="56"/>
        <v>2215.88</v>
      </c>
      <c r="H188" s="29"/>
      <c r="I188" s="29">
        <v>5</v>
      </c>
      <c r="J188" s="30">
        <f t="shared" si="54"/>
        <v>119</v>
      </c>
      <c r="K188" s="31">
        <f t="shared" si="30"/>
        <v>2126.5300000000002</v>
      </c>
      <c r="L188" s="29"/>
      <c r="M188" s="29">
        <v>9</v>
      </c>
      <c r="N188" s="30">
        <f t="shared" si="31"/>
        <v>110</v>
      </c>
      <c r="O188" s="32">
        <f t="shared" si="32"/>
        <v>1965.7</v>
      </c>
      <c r="P188" s="29"/>
      <c r="Q188" s="29">
        <v>27</v>
      </c>
      <c r="R188" s="30">
        <f t="shared" si="33"/>
        <v>83</v>
      </c>
      <c r="S188" s="32">
        <f t="shared" si="34"/>
        <v>1483.21</v>
      </c>
      <c r="T188" s="29"/>
      <c r="U188" s="29"/>
      <c r="V188" s="33">
        <f t="shared" si="35"/>
        <v>83</v>
      </c>
      <c r="W188" s="34">
        <f t="shared" si="36"/>
        <v>1483.21</v>
      </c>
      <c r="X188" s="35"/>
      <c r="Y188" s="36"/>
      <c r="Z188" s="33">
        <f t="shared" si="37"/>
        <v>83</v>
      </c>
      <c r="AA188" s="34">
        <f t="shared" si="38"/>
        <v>1483.21</v>
      </c>
      <c r="AB188" s="37"/>
      <c r="AC188" s="37"/>
      <c r="AD188" s="33">
        <f t="shared" si="39"/>
        <v>83</v>
      </c>
      <c r="AE188" s="34">
        <f t="shared" si="40"/>
        <v>1483.21</v>
      </c>
      <c r="AF188" s="29"/>
      <c r="AG188" s="29"/>
      <c r="AH188" s="33">
        <f t="shared" si="41"/>
        <v>83</v>
      </c>
      <c r="AI188" s="34">
        <f t="shared" si="42"/>
        <v>1483.21</v>
      </c>
      <c r="AJ188" s="29"/>
      <c r="AK188" s="29"/>
      <c r="AL188" s="33">
        <f t="shared" si="43"/>
        <v>83</v>
      </c>
      <c r="AM188" s="34">
        <f t="shared" si="44"/>
        <v>1483.21</v>
      </c>
      <c r="AN188" s="29"/>
      <c r="AO188" s="29"/>
      <c r="AP188" s="33">
        <f t="shared" si="45"/>
        <v>83</v>
      </c>
      <c r="AQ188" s="34">
        <f t="shared" si="46"/>
        <v>1483.21</v>
      </c>
      <c r="AR188" s="29"/>
      <c r="AS188" s="38"/>
      <c r="AT188" s="33">
        <f t="shared" si="47"/>
        <v>83</v>
      </c>
      <c r="AU188" s="34">
        <f t="shared" si="48"/>
        <v>1483.21</v>
      </c>
      <c r="AV188" s="29"/>
      <c r="AW188" s="36"/>
      <c r="AX188" s="30">
        <f t="shared" si="49"/>
        <v>83</v>
      </c>
      <c r="AY188" s="32">
        <f t="shared" si="50"/>
        <v>1483.21</v>
      </c>
      <c r="AZ188" s="29"/>
      <c r="BA188" s="29"/>
      <c r="BB188" s="30">
        <f t="shared" si="51"/>
        <v>83</v>
      </c>
      <c r="BC188" s="32">
        <f t="shared" si="52"/>
        <v>1483.21</v>
      </c>
    </row>
    <row r="189" spans="1:55" s="1" customFormat="1" x14ac:dyDescent="0.25">
      <c r="A189" s="23">
        <v>45862</v>
      </c>
      <c r="B189" s="24" t="s">
        <v>71</v>
      </c>
      <c r="C189" s="25" t="s">
        <v>150</v>
      </c>
      <c r="D189" s="26" t="s">
        <v>26</v>
      </c>
      <c r="E189" s="27">
        <v>200</v>
      </c>
      <c r="F189" s="28">
        <v>4.72</v>
      </c>
      <c r="G189" s="28">
        <f t="shared" si="56"/>
        <v>944</v>
      </c>
      <c r="H189" s="29"/>
      <c r="I189" s="29"/>
      <c r="J189" s="30">
        <f t="shared" si="54"/>
        <v>200</v>
      </c>
      <c r="K189" s="31">
        <f t="shared" si="30"/>
        <v>944</v>
      </c>
      <c r="L189" s="29"/>
      <c r="M189" s="29"/>
      <c r="N189" s="30">
        <f t="shared" si="31"/>
        <v>200</v>
      </c>
      <c r="O189" s="32">
        <f t="shared" si="32"/>
        <v>944</v>
      </c>
      <c r="P189" s="29"/>
      <c r="Q189" s="29"/>
      <c r="R189" s="30">
        <f t="shared" si="33"/>
        <v>200</v>
      </c>
      <c r="S189" s="32">
        <f t="shared" si="34"/>
        <v>944</v>
      </c>
      <c r="T189" s="29"/>
      <c r="U189" s="29"/>
      <c r="V189" s="33">
        <f t="shared" si="35"/>
        <v>200</v>
      </c>
      <c r="W189" s="34">
        <f t="shared" si="36"/>
        <v>944</v>
      </c>
      <c r="X189" s="35"/>
      <c r="Y189" s="36"/>
      <c r="Z189" s="33">
        <f t="shared" si="37"/>
        <v>200</v>
      </c>
      <c r="AA189" s="34">
        <f t="shared" si="38"/>
        <v>944</v>
      </c>
      <c r="AB189" s="37"/>
      <c r="AC189" s="37"/>
      <c r="AD189" s="33">
        <f t="shared" si="39"/>
        <v>200</v>
      </c>
      <c r="AE189" s="34">
        <f t="shared" si="40"/>
        <v>944</v>
      </c>
      <c r="AF189" s="29"/>
      <c r="AG189" s="29"/>
      <c r="AH189" s="33">
        <f t="shared" si="41"/>
        <v>200</v>
      </c>
      <c r="AI189" s="34">
        <f t="shared" si="42"/>
        <v>944</v>
      </c>
      <c r="AJ189" s="29"/>
      <c r="AK189" s="29"/>
      <c r="AL189" s="33">
        <f t="shared" si="43"/>
        <v>200</v>
      </c>
      <c r="AM189" s="34">
        <f t="shared" si="44"/>
        <v>944</v>
      </c>
      <c r="AN189" s="29"/>
      <c r="AO189" s="29"/>
      <c r="AP189" s="33">
        <f t="shared" si="45"/>
        <v>200</v>
      </c>
      <c r="AQ189" s="34">
        <f t="shared" si="46"/>
        <v>944</v>
      </c>
      <c r="AR189" s="29"/>
      <c r="AS189" s="38"/>
      <c r="AT189" s="33">
        <f t="shared" si="47"/>
        <v>200</v>
      </c>
      <c r="AU189" s="34">
        <f t="shared" si="48"/>
        <v>944</v>
      </c>
      <c r="AV189" s="29"/>
      <c r="AW189" s="36"/>
      <c r="AX189" s="30">
        <f t="shared" si="49"/>
        <v>200</v>
      </c>
      <c r="AY189" s="32">
        <f t="shared" si="50"/>
        <v>944</v>
      </c>
      <c r="AZ189" s="29"/>
      <c r="BA189" s="29"/>
      <c r="BB189" s="30">
        <f t="shared" si="51"/>
        <v>200</v>
      </c>
      <c r="BC189" s="32">
        <f t="shared" si="52"/>
        <v>944</v>
      </c>
    </row>
    <row r="190" spans="1:55" s="1" customFormat="1" x14ac:dyDescent="0.25">
      <c r="A190" s="23" t="s">
        <v>32</v>
      </c>
      <c r="B190" s="24" t="s">
        <v>71</v>
      </c>
      <c r="C190" s="25" t="s">
        <v>150</v>
      </c>
      <c r="D190" s="26" t="s">
        <v>26</v>
      </c>
      <c r="E190" s="27">
        <v>120</v>
      </c>
      <c r="F190" s="28">
        <v>5.53</v>
      </c>
      <c r="G190" s="28">
        <f t="shared" si="56"/>
        <v>663.6</v>
      </c>
      <c r="H190" s="29"/>
      <c r="I190" s="29"/>
      <c r="J190" s="30">
        <f t="shared" si="54"/>
        <v>120</v>
      </c>
      <c r="K190" s="31">
        <f t="shared" si="30"/>
        <v>663.6</v>
      </c>
      <c r="L190" s="29"/>
      <c r="M190" s="29"/>
      <c r="N190" s="30">
        <f t="shared" si="31"/>
        <v>120</v>
      </c>
      <c r="O190" s="32">
        <f t="shared" si="32"/>
        <v>663.6</v>
      </c>
      <c r="P190" s="29"/>
      <c r="Q190" s="29"/>
      <c r="R190" s="30">
        <f t="shared" si="33"/>
        <v>120</v>
      </c>
      <c r="S190" s="32">
        <f t="shared" si="34"/>
        <v>663.6</v>
      </c>
      <c r="T190" s="29"/>
      <c r="U190" s="29"/>
      <c r="V190" s="33">
        <f t="shared" si="35"/>
        <v>120</v>
      </c>
      <c r="W190" s="34">
        <f t="shared" si="36"/>
        <v>663.6</v>
      </c>
      <c r="X190" s="35"/>
      <c r="Y190" s="36"/>
      <c r="Z190" s="33">
        <f t="shared" si="37"/>
        <v>120</v>
      </c>
      <c r="AA190" s="34">
        <f t="shared" si="38"/>
        <v>663.6</v>
      </c>
      <c r="AB190" s="37"/>
      <c r="AC190" s="37"/>
      <c r="AD190" s="33">
        <f t="shared" si="39"/>
        <v>120</v>
      </c>
      <c r="AE190" s="34">
        <f t="shared" si="40"/>
        <v>663.6</v>
      </c>
      <c r="AF190" s="29"/>
      <c r="AG190" s="29"/>
      <c r="AH190" s="33">
        <f t="shared" si="41"/>
        <v>120</v>
      </c>
      <c r="AI190" s="34">
        <f t="shared" si="42"/>
        <v>663.6</v>
      </c>
      <c r="AJ190" s="29"/>
      <c r="AK190" s="29"/>
      <c r="AL190" s="33">
        <f t="shared" si="43"/>
        <v>120</v>
      </c>
      <c r="AM190" s="34">
        <f t="shared" si="44"/>
        <v>663.6</v>
      </c>
      <c r="AN190" s="29"/>
      <c r="AO190" s="29"/>
      <c r="AP190" s="33">
        <f t="shared" si="45"/>
        <v>120</v>
      </c>
      <c r="AQ190" s="34">
        <f t="shared" si="46"/>
        <v>663.6</v>
      </c>
      <c r="AR190" s="29"/>
      <c r="AS190" s="38"/>
      <c r="AT190" s="33">
        <f t="shared" si="47"/>
        <v>120</v>
      </c>
      <c r="AU190" s="34">
        <f t="shared" si="48"/>
        <v>663.6</v>
      </c>
      <c r="AV190" s="29"/>
      <c r="AW190" s="36"/>
      <c r="AX190" s="30">
        <f t="shared" si="49"/>
        <v>120</v>
      </c>
      <c r="AY190" s="32">
        <f t="shared" si="50"/>
        <v>663.6</v>
      </c>
      <c r="AZ190" s="29"/>
      <c r="BA190" s="29"/>
      <c r="BB190" s="30">
        <f t="shared" si="51"/>
        <v>120</v>
      </c>
      <c r="BC190" s="32">
        <f t="shared" si="52"/>
        <v>663.6</v>
      </c>
    </row>
    <row r="191" spans="1:55" s="1" customFormat="1" x14ac:dyDescent="0.25">
      <c r="A191" s="23">
        <v>43312</v>
      </c>
      <c r="B191" s="24" t="s">
        <v>24</v>
      </c>
      <c r="C191" s="25" t="s">
        <v>151</v>
      </c>
      <c r="D191" s="26" t="s">
        <v>26</v>
      </c>
      <c r="E191" s="27">
        <v>26</v>
      </c>
      <c r="F191" s="28">
        <v>53.1</v>
      </c>
      <c r="G191" s="28">
        <f t="shared" si="56"/>
        <v>1380.6000000000001</v>
      </c>
      <c r="H191" s="29"/>
      <c r="I191" s="29"/>
      <c r="J191" s="30">
        <f t="shared" si="54"/>
        <v>26</v>
      </c>
      <c r="K191" s="31">
        <f t="shared" si="30"/>
        <v>1380.6000000000001</v>
      </c>
      <c r="L191" s="29"/>
      <c r="M191" s="29"/>
      <c r="N191" s="30">
        <f t="shared" si="31"/>
        <v>26</v>
      </c>
      <c r="O191" s="32">
        <f t="shared" si="32"/>
        <v>1380.6000000000001</v>
      </c>
      <c r="P191" s="29"/>
      <c r="Q191" s="29"/>
      <c r="R191" s="30">
        <f t="shared" si="33"/>
        <v>26</v>
      </c>
      <c r="S191" s="32">
        <f t="shared" si="34"/>
        <v>1380.6000000000001</v>
      </c>
      <c r="T191" s="29"/>
      <c r="U191" s="29"/>
      <c r="V191" s="33">
        <f t="shared" si="35"/>
        <v>26</v>
      </c>
      <c r="W191" s="34">
        <f t="shared" si="36"/>
        <v>1380.6000000000001</v>
      </c>
      <c r="X191" s="35"/>
      <c r="Y191" s="36"/>
      <c r="Z191" s="33">
        <f t="shared" si="37"/>
        <v>26</v>
      </c>
      <c r="AA191" s="34">
        <f t="shared" si="38"/>
        <v>1380.6000000000001</v>
      </c>
      <c r="AB191" s="37"/>
      <c r="AC191" s="37"/>
      <c r="AD191" s="33">
        <f t="shared" si="39"/>
        <v>26</v>
      </c>
      <c r="AE191" s="34">
        <f t="shared" si="40"/>
        <v>1380.6000000000001</v>
      </c>
      <c r="AF191" s="29"/>
      <c r="AG191" s="29"/>
      <c r="AH191" s="33">
        <f t="shared" si="41"/>
        <v>26</v>
      </c>
      <c r="AI191" s="34">
        <f t="shared" si="42"/>
        <v>1380.6000000000001</v>
      </c>
      <c r="AJ191" s="29"/>
      <c r="AK191" s="29"/>
      <c r="AL191" s="33">
        <f t="shared" si="43"/>
        <v>26</v>
      </c>
      <c r="AM191" s="34">
        <f t="shared" si="44"/>
        <v>1380.6000000000001</v>
      </c>
      <c r="AN191" s="29"/>
      <c r="AO191" s="29"/>
      <c r="AP191" s="33">
        <f t="shared" si="45"/>
        <v>26</v>
      </c>
      <c r="AQ191" s="34">
        <f t="shared" si="46"/>
        <v>1380.6000000000001</v>
      </c>
      <c r="AR191" s="29"/>
      <c r="AS191" s="38"/>
      <c r="AT191" s="33">
        <f t="shared" si="47"/>
        <v>26</v>
      </c>
      <c r="AU191" s="34">
        <f t="shared" si="48"/>
        <v>1380.6000000000001</v>
      </c>
      <c r="AV191" s="29"/>
      <c r="AW191" s="36"/>
      <c r="AX191" s="30">
        <f t="shared" si="49"/>
        <v>26</v>
      </c>
      <c r="AY191" s="32">
        <f t="shared" si="50"/>
        <v>1380.6000000000001</v>
      </c>
      <c r="AZ191" s="29"/>
      <c r="BA191" s="29"/>
      <c r="BB191" s="30">
        <f t="shared" si="51"/>
        <v>26</v>
      </c>
      <c r="BC191" s="32">
        <f t="shared" si="52"/>
        <v>1380.6000000000001</v>
      </c>
    </row>
    <row r="192" spans="1:55" s="1" customFormat="1" x14ac:dyDescent="0.25">
      <c r="A192" s="23">
        <v>46009</v>
      </c>
      <c r="B192" s="24" t="s">
        <v>24</v>
      </c>
      <c r="C192" s="25" t="s">
        <v>152</v>
      </c>
      <c r="D192" s="26" t="s">
        <v>26</v>
      </c>
      <c r="E192" s="27">
        <v>0</v>
      </c>
      <c r="F192" s="28">
        <v>335.12</v>
      </c>
      <c r="G192" s="28">
        <f t="shared" si="56"/>
        <v>0</v>
      </c>
      <c r="H192" s="29">
        <v>4</v>
      </c>
      <c r="I192" s="29"/>
      <c r="J192" s="30">
        <f t="shared" si="54"/>
        <v>4</v>
      </c>
      <c r="K192" s="31">
        <f t="shared" si="30"/>
        <v>1340.48</v>
      </c>
      <c r="L192" s="29"/>
      <c r="M192" s="29"/>
      <c r="N192" s="30">
        <f t="shared" si="31"/>
        <v>4</v>
      </c>
      <c r="O192" s="32">
        <f t="shared" si="32"/>
        <v>1340.48</v>
      </c>
      <c r="P192" s="29"/>
      <c r="Q192" s="29"/>
      <c r="R192" s="30">
        <f t="shared" si="33"/>
        <v>4</v>
      </c>
      <c r="S192" s="32">
        <f t="shared" si="34"/>
        <v>1340.48</v>
      </c>
      <c r="T192" s="29"/>
      <c r="U192" s="29"/>
      <c r="V192" s="33">
        <f t="shared" si="35"/>
        <v>4</v>
      </c>
      <c r="W192" s="34">
        <f t="shared" si="36"/>
        <v>1340.48</v>
      </c>
      <c r="X192" s="35"/>
      <c r="Y192" s="36"/>
      <c r="Z192" s="33">
        <f t="shared" si="37"/>
        <v>4</v>
      </c>
      <c r="AA192" s="34">
        <f t="shared" si="38"/>
        <v>1340.48</v>
      </c>
      <c r="AB192" s="37"/>
      <c r="AC192" s="37"/>
      <c r="AD192" s="33">
        <f t="shared" si="39"/>
        <v>4</v>
      </c>
      <c r="AE192" s="34">
        <f t="shared" si="40"/>
        <v>1340.48</v>
      </c>
      <c r="AF192" s="29"/>
      <c r="AG192" s="29"/>
      <c r="AH192" s="33">
        <f t="shared" si="41"/>
        <v>4</v>
      </c>
      <c r="AI192" s="34">
        <f t="shared" si="42"/>
        <v>1340.48</v>
      </c>
      <c r="AJ192" s="29"/>
      <c r="AK192" s="29"/>
      <c r="AL192" s="33">
        <f t="shared" si="43"/>
        <v>4</v>
      </c>
      <c r="AM192" s="34">
        <f t="shared" si="44"/>
        <v>1340.48</v>
      </c>
      <c r="AN192" s="29"/>
      <c r="AO192" s="29"/>
      <c r="AP192" s="33">
        <f t="shared" si="45"/>
        <v>4</v>
      </c>
      <c r="AQ192" s="34">
        <f t="shared" si="46"/>
        <v>1340.48</v>
      </c>
      <c r="AR192" s="29"/>
      <c r="AS192" s="38"/>
      <c r="AT192" s="33">
        <f t="shared" si="47"/>
        <v>4</v>
      </c>
      <c r="AU192" s="34">
        <f t="shared" si="48"/>
        <v>1340.48</v>
      </c>
      <c r="AV192" s="29"/>
      <c r="AW192" s="36"/>
      <c r="AX192" s="30">
        <f t="shared" si="49"/>
        <v>4</v>
      </c>
      <c r="AY192" s="32">
        <f t="shared" si="50"/>
        <v>1340.48</v>
      </c>
      <c r="AZ192" s="29"/>
      <c r="BA192" s="29"/>
      <c r="BB192" s="30">
        <f t="shared" si="51"/>
        <v>4</v>
      </c>
      <c r="BC192" s="32">
        <f t="shared" si="52"/>
        <v>1340.48</v>
      </c>
    </row>
    <row r="193" spans="1:58" s="1" customFormat="1" x14ac:dyDescent="0.25">
      <c r="A193" s="23" t="s">
        <v>126</v>
      </c>
      <c r="B193" s="24" t="s">
        <v>24</v>
      </c>
      <c r="C193" s="25" t="s">
        <v>152</v>
      </c>
      <c r="D193" s="26" t="s">
        <v>26</v>
      </c>
      <c r="E193" s="27">
        <v>57</v>
      </c>
      <c r="F193" s="28">
        <v>415</v>
      </c>
      <c r="G193" s="28">
        <f t="shared" si="56"/>
        <v>23655</v>
      </c>
      <c r="H193" s="29"/>
      <c r="I193" s="29">
        <v>2</v>
      </c>
      <c r="J193" s="30">
        <f t="shared" si="54"/>
        <v>55</v>
      </c>
      <c r="K193" s="31">
        <f t="shared" si="30"/>
        <v>22825</v>
      </c>
      <c r="L193" s="29"/>
      <c r="M193" s="29">
        <v>2</v>
      </c>
      <c r="N193" s="30">
        <f t="shared" si="31"/>
        <v>53</v>
      </c>
      <c r="O193" s="32">
        <f t="shared" si="32"/>
        <v>21995</v>
      </c>
      <c r="P193" s="29"/>
      <c r="Q193" s="29">
        <v>7</v>
      </c>
      <c r="R193" s="30">
        <f t="shared" si="33"/>
        <v>46</v>
      </c>
      <c r="S193" s="32">
        <f t="shared" si="34"/>
        <v>19090</v>
      </c>
      <c r="T193" s="29"/>
      <c r="U193" s="29"/>
      <c r="V193" s="33">
        <f t="shared" si="35"/>
        <v>46</v>
      </c>
      <c r="W193" s="34">
        <f t="shared" si="36"/>
        <v>19090</v>
      </c>
      <c r="X193" s="35"/>
      <c r="Y193" s="36"/>
      <c r="Z193" s="33">
        <f t="shared" si="37"/>
        <v>46</v>
      </c>
      <c r="AA193" s="34">
        <f t="shared" si="38"/>
        <v>19090</v>
      </c>
      <c r="AB193" s="37"/>
      <c r="AC193" s="37"/>
      <c r="AD193" s="33">
        <f t="shared" si="39"/>
        <v>46</v>
      </c>
      <c r="AE193" s="34">
        <f t="shared" si="40"/>
        <v>19090</v>
      </c>
      <c r="AF193" s="29"/>
      <c r="AG193" s="29"/>
      <c r="AH193" s="33">
        <f t="shared" si="41"/>
        <v>46</v>
      </c>
      <c r="AI193" s="34">
        <f t="shared" si="42"/>
        <v>19090</v>
      </c>
      <c r="AJ193" s="29"/>
      <c r="AK193" s="29"/>
      <c r="AL193" s="33">
        <f t="shared" si="43"/>
        <v>46</v>
      </c>
      <c r="AM193" s="34">
        <f t="shared" si="44"/>
        <v>19090</v>
      </c>
      <c r="AN193" s="29"/>
      <c r="AO193" s="29"/>
      <c r="AP193" s="33">
        <f t="shared" si="45"/>
        <v>46</v>
      </c>
      <c r="AQ193" s="34">
        <f t="shared" si="46"/>
        <v>19090</v>
      </c>
      <c r="AR193" s="29"/>
      <c r="AS193" s="38"/>
      <c r="AT193" s="33">
        <f t="shared" si="47"/>
        <v>46</v>
      </c>
      <c r="AU193" s="34">
        <f t="shared" si="48"/>
        <v>19090</v>
      </c>
      <c r="AV193" s="29"/>
      <c r="AW193" s="36"/>
      <c r="AX193" s="30">
        <f t="shared" si="49"/>
        <v>46</v>
      </c>
      <c r="AY193" s="32">
        <f t="shared" si="50"/>
        <v>19090</v>
      </c>
      <c r="AZ193" s="29"/>
      <c r="BA193" s="29"/>
      <c r="BB193" s="30">
        <f t="shared" si="51"/>
        <v>46</v>
      </c>
      <c r="BC193" s="32">
        <f t="shared" si="52"/>
        <v>19090</v>
      </c>
    </row>
    <row r="194" spans="1:58" s="1" customFormat="1" ht="16.5" customHeight="1" x14ac:dyDescent="0.25">
      <c r="A194" s="23">
        <v>45672</v>
      </c>
      <c r="B194" s="24" t="s">
        <v>24</v>
      </c>
      <c r="C194" s="25" t="s">
        <v>153</v>
      </c>
      <c r="D194" s="26" t="s">
        <v>26</v>
      </c>
      <c r="E194" s="27">
        <v>56</v>
      </c>
      <c r="F194" s="28">
        <v>45.64</v>
      </c>
      <c r="G194" s="28">
        <f t="shared" si="56"/>
        <v>2555.84</v>
      </c>
      <c r="H194" s="29"/>
      <c r="I194" s="29"/>
      <c r="J194" s="30">
        <f t="shared" si="54"/>
        <v>56</v>
      </c>
      <c r="K194" s="31">
        <f t="shared" si="30"/>
        <v>2555.84</v>
      </c>
      <c r="L194" s="29"/>
      <c r="M194" s="29">
        <v>8</v>
      </c>
      <c r="N194" s="30">
        <f t="shared" si="31"/>
        <v>48</v>
      </c>
      <c r="O194" s="32">
        <f t="shared" si="32"/>
        <v>2190.7200000000003</v>
      </c>
      <c r="P194" s="29"/>
      <c r="Q194" s="29">
        <v>9</v>
      </c>
      <c r="R194" s="30">
        <f t="shared" si="33"/>
        <v>39</v>
      </c>
      <c r="S194" s="32">
        <f t="shared" si="34"/>
        <v>1779.96</v>
      </c>
      <c r="T194" s="29"/>
      <c r="U194" s="29"/>
      <c r="V194" s="33">
        <f t="shared" si="35"/>
        <v>39</v>
      </c>
      <c r="W194" s="34">
        <f t="shared" si="36"/>
        <v>1779.96</v>
      </c>
      <c r="X194" s="35"/>
      <c r="Y194" s="36"/>
      <c r="Z194" s="33">
        <f t="shared" si="37"/>
        <v>39</v>
      </c>
      <c r="AA194" s="34">
        <f t="shared" si="38"/>
        <v>1779.96</v>
      </c>
      <c r="AB194" s="37"/>
      <c r="AC194" s="37"/>
      <c r="AD194" s="33">
        <f t="shared" si="39"/>
        <v>39</v>
      </c>
      <c r="AE194" s="34">
        <f t="shared" si="40"/>
        <v>1779.96</v>
      </c>
      <c r="AF194" s="29"/>
      <c r="AG194" s="29"/>
      <c r="AH194" s="33">
        <f t="shared" si="41"/>
        <v>39</v>
      </c>
      <c r="AI194" s="34">
        <f t="shared" si="42"/>
        <v>1779.96</v>
      </c>
      <c r="AJ194" s="29"/>
      <c r="AK194" s="29"/>
      <c r="AL194" s="33">
        <f t="shared" si="43"/>
        <v>39</v>
      </c>
      <c r="AM194" s="34">
        <f t="shared" si="44"/>
        <v>1779.96</v>
      </c>
      <c r="AN194" s="29"/>
      <c r="AO194" s="29"/>
      <c r="AP194" s="33">
        <f t="shared" si="45"/>
        <v>39</v>
      </c>
      <c r="AQ194" s="34">
        <f t="shared" si="46"/>
        <v>1779.96</v>
      </c>
      <c r="AR194" s="29"/>
      <c r="AS194" s="38"/>
      <c r="AT194" s="33">
        <f t="shared" si="47"/>
        <v>39</v>
      </c>
      <c r="AU194" s="34">
        <f t="shared" si="48"/>
        <v>1779.96</v>
      </c>
      <c r="AV194" s="29"/>
      <c r="AW194" s="36"/>
      <c r="AX194" s="30">
        <f t="shared" si="49"/>
        <v>39</v>
      </c>
      <c r="AY194" s="32">
        <f t="shared" si="50"/>
        <v>1779.96</v>
      </c>
      <c r="AZ194" s="29"/>
      <c r="BA194" s="29"/>
      <c r="BB194" s="30">
        <f t="shared" si="51"/>
        <v>39</v>
      </c>
      <c r="BC194" s="32">
        <f t="shared" si="52"/>
        <v>1779.96</v>
      </c>
    </row>
    <row r="195" spans="1:58" s="1" customFormat="1" ht="16.5" customHeight="1" x14ac:dyDescent="0.25">
      <c r="A195" s="23">
        <v>45862</v>
      </c>
      <c r="B195" s="24" t="s">
        <v>24</v>
      </c>
      <c r="C195" s="25" t="s">
        <v>153</v>
      </c>
      <c r="D195" s="26" t="s">
        <v>26</v>
      </c>
      <c r="E195" s="27">
        <v>200</v>
      </c>
      <c r="F195" s="28">
        <v>22.42</v>
      </c>
      <c r="G195" s="28">
        <f t="shared" si="56"/>
        <v>4484</v>
      </c>
      <c r="H195" s="29"/>
      <c r="I195" s="29"/>
      <c r="J195" s="30">
        <f t="shared" si="54"/>
        <v>200</v>
      </c>
      <c r="K195" s="31">
        <f t="shared" si="30"/>
        <v>4484</v>
      </c>
      <c r="L195" s="29"/>
      <c r="M195" s="29"/>
      <c r="N195" s="30">
        <f t="shared" si="31"/>
        <v>200</v>
      </c>
      <c r="O195" s="32">
        <f t="shared" si="32"/>
        <v>4484</v>
      </c>
      <c r="P195" s="29"/>
      <c r="Q195" s="29"/>
      <c r="R195" s="30">
        <f t="shared" si="33"/>
        <v>200</v>
      </c>
      <c r="S195" s="32">
        <f t="shared" si="34"/>
        <v>4484</v>
      </c>
      <c r="T195" s="29"/>
      <c r="U195" s="29"/>
      <c r="V195" s="33">
        <f t="shared" si="35"/>
        <v>200</v>
      </c>
      <c r="W195" s="34">
        <f t="shared" si="36"/>
        <v>4484</v>
      </c>
      <c r="X195" s="35"/>
      <c r="Y195" s="36"/>
      <c r="Z195" s="33">
        <f t="shared" si="37"/>
        <v>200</v>
      </c>
      <c r="AA195" s="34">
        <f t="shared" si="38"/>
        <v>4484</v>
      </c>
      <c r="AB195" s="37"/>
      <c r="AC195" s="37"/>
      <c r="AD195" s="33">
        <f t="shared" si="39"/>
        <v>200</v>
      </c>
      <c r="AE195" s="34">
        <f t="shared" si="40"/>
        <v>4484</v>
      </c>
      <c r="AF195" s="29"/>
      <c r="AG195" s="29"/>
      <c r="AH195" s="33">
        <f t="shared" si="41"/>
        <v>200</v>
      </c>
      <c r="AI195" s="34">
        <f t="shared" si="42"/>
        <v>4484</v>
      </c>
      <c r="AJ195" s="29"/>
      <c r="AK195" s="29"/>
      <c r="AL195" s="33">
        <f t="shared" si="43"/>
        <v>200</v>
      </c>
      <c r="AM195" s="34">
        <f t="shared" si="44"/>
        <v>4484</v>
      </c>
      <c r="AN195" s="29"/>
      <c r="AO195" s="29"/>
      <c r="AP195" s="33">
        <f t="shared" si="45"/>
        <v>200</v>
      </c>
      <c r="AQ195" s="34">
        <f t="shared" si="46"/>
        <v>4484</v>
      </c>
      <c r="AR195" s="29"/>
      <c r="AS195" s="38"/>
      <c r="AT195" s="33">
        <f t="shared" si="47"/>
        <v>200</v>
      </c>
      <c r="AU195" s="34">
        <f t="shared" si="48"/>
        <v>4484</v>
      </c>
      <c r="AV195" s="29"/>
      <c r="AW195" s="36"/>
      <c r="AX195" s="30">
        <f t="shared" si="49"/>
        <v>200</v>
      </c>
      <c r="AY195" s="32">
        <f t="shared" si="50"/>
        <v>4484</v>
      </c>
      <c r="AZ195" s="29"/>
      <c r="BA195" s="29"/>
      <c r="BB195" s="30">
        <f t="shared" si="51"/>
        <v>200</v>
      </c>
      <c r="BC195" s="32">
        <f t="shared" si="52"/>
        <v>4484</v>
      </c>
    </row>
    <row r="196" spans="1:58" s="1" customFormat="1" x14ac:dyDescent="0.25">
      <c r="A196" s="23">
        <v>44246</v>
      </c>
      <c r="B196" s="24" t="s">
        <v>24</v>
      </c>
      <c r="C196" s="25" t="s">
        <v>154</v>
      </c>
      <c r="D196" s="26" t="s">
        <v>26</v>
      </c>
      <c r="E196" s="27">
        <v>2</v>
      </c>
      <c r="F196" s="28">
        <v>116.37</v>
      </c>
      <c r="G196" s="28">
        <f t="shared" si="56"/>
        <v>232.74</v>
      </c>
      <c r="H196" s="29"/>
      <c r="I196" s="29"/>
      <c r="J196" s="30">
        <f t="shared" si="54"/>
        <v>2</v>
      </c>
      <c r="K196" s="31">
        <f t="shared" ref="K196:K272" si="57">+J196*F196</f>
        <v>232.74</v>
      </c>
      <c r="L196" s="29"/>
      <c r="M196" s="29"/>
      <c r="N196" s="30">
        <f t="shared" ref="N196:N273" si="58">+J196+L196-M196</f>
        <v>2</v>
      </c>
      <c r="O196" s="32">
        <f t="shared" ref="O196:O273" si="59">+N196*F196</f>
        <v>232.74</v>
      </c>
      <c r="P196" s="29"/>
      <c r="Q196" s="29"/>
      <c r="R196" s="30">
        <f t="shared" ref="R196:R273" si="60">+N196+P196-Q196</f>
        <v>2</v>
      </c>
      <c r="S196" s="32">
        <f t="shared" ref="S196:S273" si="61">+R196*F196</f>
        <v>232.74</v>
      </c>
      <c r="T196" s="29"/>
      <c r="U196" s="29"/>
      <c r="V196" s="33">
        <f t="shared" ref="V196:V273" si="62">+R196+T196-U196</f>
        <v>2</v>
      </c>
      <c r="W196" s="34">
        <f t="shared" ref="W196:W273" si="63">+V196*F196</f>
        <v>232.74</v>
      </c>
      <c r="X196" s="35"/>
      <c r="Y196" s="36"/>
      <c r="Z196" s="33">
        <f t="shared" ref="Z196:Z258" si="64">+V196+X196-Y196</f>
        <v>2</v>
      </c>
      <c r="AA196" s="34">
        <f t="shared" ref="AA196:AA273" si="65">+Z196*F196</f>
        <v>232.74</v>
      </c>
      <c r="AB196" s="37"/>
      <c r="AC196" s="37"/>
      <c r="AD196" s="33">
        <f t="shared" ref="AD196:AD273" si="66">+Z196+AB196-AC196</f>
        <v>2</v>
      </c>
      <c r="AE196" s="34">
        <f t="shared" ref="AE196:AE273" si="67">+AD196*F196</f>
        <v>232.74</v>
      </c>
      <c r="AF196" s="29"/>
      <c r="AG196" s="29"/>
      <c r="AH196" s="33">
        <f t="shared" ref="AH196:AH273" si="68">+AD196+AF196-AG196</f>
        <v>2</v>
      </c>
      <c r="AI196" s="34">
        <f t="shared" ref="AI196:AI273" si="69">+AH196*F196</f>
        <v>232.74</v>
      </c>
      <c r="AJ196" s="29"/>
      <c r="AK196" s="29"/>
      <c r="AL196" s="33">
        <f t="shared" ref="AL196:AL273" si="70">+AH196+AJ196-AK196</f>
        <v>2</v>
      </c>
      <c r="AM196" s="34">
        <f t="shared" ref="AM196:AM273" si="71">+AL196*F196</f>
        <v>232.74</v>
      </c>
      <c r="AN196" s="29"/>
      <c r="AO196" s="29"/>
      <c r="AP196" s="33">
        <f t="shared" ref="AP196:AP273" si="72">+AL196+AN196-AO196</f>
        <v>2</v>
      </c>
      <c r="AQ196" s="34">
        <f t="shared" ref="AQ196:AQ273" si="73">+AP196*F196</f>
        <v>232.74</v>
      </c>
      <c r="AR196" s="29"/>
      <c r="AS196" s="38"/>
      <c r="AT196" s="33">
        <f t="shared" ref="AT196:AT273" si="74">+AP196+AR196-AS196</f>
        <v>2</v>
      </c>
      <c r="AU196" s="34">
        <f t="shared" ref="AU196:AU273" si="75">+AT196*F196</f>
        <v>232.74</v>
      </c>
      <c r="AV196" s="29"/>
      <c r="AW196" s="36"/>
      <c r="AX196" s="30">
        <f t="shared" ref="AX196:AX273" si="76">+AT196+AV196-AW196</f>
        <v>2</v>
      </c>
      <c r="AY196" s="32">
        <f t="shared" ref="AY196:AY273" si="77">+AX196*F196</f>
        <v>232.74</v>
      </c>
      <c r="AZ196" s="29"/>
      <c r="BA196" s="29"/>
      <c r="BB196" s="30">
        <f t="shared" ref="BB196:BB273" si="78">+AX196+AZ196-BA196</f>
        <v>2</v>
      </c>
      <c r="BC196" s="32">
        <f t="shared" ref="BC196:BC273" si="79">+BB196*F196</f>
        <v>232.74</v>
      </c>
      <c r="BF196" s="6"/>
    </row>
    <row r="197" spans="1:58" s="1" customFormat="1" x14ac:dyDescent="0.25">
      <c r="A197" s="23">
        <v>43802</v>
      </c>
      <c r="B197" s="24" t="s">
        <v>24</v>
      </c>
      <c r="C197" s="25" t="s">
        <v>155</v>
      </c>
      <c r="D197" s="26" t="s">
        <v>26</v>
      </c>
      <c r="E197" s="27">
        <v>2</v>
      </c>
      <c r="F197" s="28">
        <v>1167.02</v>
      </c>
      <c r="G197" s="28">
        <f t="shared" si="56"/>
        <v>2334.04</v>
      </c>
      <c r="H197" s="29"/>
      <c r="I197" s="29"/>
      <c r="J197" s="30">
        <f t="shared" si="54"/>
        <v>2</v>
      </c>
      <c r="K197" s="31">
        <f t="shared" si="57"/>
        <v>2334.04</v>
      </c>
      <c r="L197" s="29"/>
      <c r="M197" s="29"/>
      <c r="N197" s="30">
        <f t="shared" si="58"/>
        <v>2</v>
      </c>
      <c r="O197" s="32">
        <f t="shared" si="59"/>
        <v>2334.04</v>
      </c>
      <c r="P197" s="29"/>
      <c r="Q197" s="29"/>
      <c r="R197" s="30">
        <f t="shared" si="60"/>
        <v>2</v>
      </c>
      <c r="S197" s="32">
        <f t="shared" si="61"/>
        <v>2334.04</v>
      </c>
      <c r="T197" s="29"/>
      <c r="U197" s="29"/>
      <c r="V197" s="33">
        <f t="shared" si="62"/>
        <v>2</v>
      </c>
      <c r="W197" s="34">
        <f t="shared" si="63"/>
        <v>2334.04</v>
      </c>
      <c r="X197" s="35"/>
      <c r="Y197" s="36"/>
      <c r="Z197" s="33">
        <f t="shared" si="64"/>
        <v>2</v>
      </c>
      <c r="AA197" s="34">
        <f t="shared" si="65"/>
        <v>2334.04</v>
      </c>
      <c r="AB197" s="37"/>
      <c r="AC197" s="37"/>
      <c r="AD197" s="33">
        <f t="shared" si="66"/>
        <v>2</v>
      </c>
      <c r="AE197" s="34">
        <f t="shared" si="67"/>
        <v>2334.04</v>
      </c>
      <c r="AF197" s="29"/>
      <c r="AG197" s="29"/>
      <c r="AH197" s="33">
        <f t="shared" si="68"/>
        <v>2</v>
      </c>
      <c r="AI197" s="34">
        <f t="shared" si="69"/>
        <v>2334.04</v>
      </c>
      <c r="AJ197" s="29"/>
      <c r="AK197" s="29"/>
      <c r="AL197" s="33">
        <f t="shared" si="70"/>
        <v>2</v>
      </c>
      <c r="AM197" s="34">
        <f t="shared" si="71"/>
        <v>2334.04</v>
      </c>
      <c r="AN197" s="29"/>
      <c r="AO197" s="29"/>
      <c r="AP197" s="33">
        <f t="shared" si="72"/>
        <v>2</v>
      </c>
      <c r="AQ197" s="34">
        <f t="shared" si="73"/>
        <v>2334.04</v>
      </c>
      <c r="AR197" s="29"/>
      <c r="AS197" s="38"/>
      <c r="AT197" s="33">
        <f t="shared" si="74"/>
        <v>2</v>
      </c>
      <c r="AU197" s="34">
        <f t="shared" si="75"/>
        <v>2334.04</v>
      </c>
      <c r="AV197" s="29"/>
      <c r="AW197" s="36"/>
      <c r="AX197" s="30">
        <f t="shared" si="76"/>
        <v>2</v>
      </c>
      <c r="AY197" s="32">
        <f t="shared" si="77"/>
        <v>2334.04</v>
      </c>
      <c r="AZ197" s="29"/>
      <c r="BA197" s="29"/>
      <c r="BB197" s="30">
        <f t="shared" si="78"/>
        <v>2</v>
      </c>
      <c r="BC197" s="32">
        <f t="shared" si="79"/>
        <v>2334.04</v>
      </c>
    </row>
    <row r="198" spans="1:58" s="1" customFormat="1" x14ac:dyDescent="0.25">
      <c r="A198" s="23">
        <v>44246</v>
      </c>
      <c r="B198" s="24" t="s">
        <v>156</v>
      </c>
      <c r="C198" s="25" t="s">
        <v>157</v>
      </c>
      <c r="D198" s="26" t="s">
        <v>26</v>
      </c>
      <c r="E198" s="27">
        <v>194</v>
      </c>
      <c r="F198" s="28">
        <v>35.79</v>
      </c>
      <c r="G198" s="28">
        <f t="shared" si="56"/>
        <v>6943.26</v>
      </c>
      <c r="H198" s="29"/>
      <c r="I198" s="29">
        <v>20</v>
      </c>
      <c r="J198" s="30">
        <f t="shared" si="54"/>
        <v>174</v>
      </c>
      <c r="K198" s="31">
        <f t="shared" si="57"/>
        <v>6227.46</v>
      </c>
      <c r="L198" s="29"/>
      <c r="M198" s="29">
        <v>13</v>
      </c>
      <c r="N198" s="30">
        <f t="shared" si="58"/>
        <v>161</v>
      </c>
      <c r="O198" s="32">
        <f t="shared" si="59"/>
        <v>5762.19</v>
      </c>
      <c r="P198" s="29"/>
      <c r="Q198" s="29">
        <v>10</v>
      </c>
      <c r="R198" s="30">
        <f t="shared" si="60"/>
        <v>151</v>
      </c>
      <c r="S198" s="32">
        <f t="shared" si="61"/>
        <v>5404.29</v>
      </c>
      <c r="T198" s="29"/>
      <c r="U198" s="29"/>
      <c r="V198" s="33">
        <f t="shared" si="62"/>
        <v>151</v>
      </c>
      <c r="W198" s="34">
        <f t="shared" si="63"/>
        <v>5404.29</v>
      </c>
      <c r="X198" s="35"/>
      <c r="Y198" s="36"/>
      <c r="Z198" s="33">
        <f t="shared" si="64"/>
        <v>151</v>
      </c>
      <c r="AA198" s="34">
        <f t="shared" si="65"/>
        <v>5404.29</v>
      </c>
      <c r="AB198" s="37"/>
      <c r="AC198" s="37"/>
      <c r="AD198" s="33">
        <f t="shared" si="66"/>
        <v>151</v>
      </c>
      <c r="AE198" s="34">
        <f t="shared" si="67"/>
        <v>5404.29</v>
      </c>
      <c r="AF198" s="29"/>
      <c r="AG198" s="29"/>
      <c r="AH198" s="33">
        <f t="shared" si="68"/>
        <v>151</v>
      </c>
      <c r="AI198" s="34">
        <f t="shared" si="69"/>
        <v>5404.29</v>
      </c>
      <c r="AJ198" s="29"/>
      <c r="AK198" s="29"/>
      <c r="AL198" s="33">
        <f t="shared" si="70"/>
        <v>151</v>
      </c>
      <c r="AM198" s="34">
        <f t="shared" si="71"/>
        <v>5404.29</v>
      </c>
      <c r="AN198" s="29"/>
      <c r="AO198" s="29"/>
      <c r="AP198" s="33">
        <f t="shared" si="72"/>
        <v>151</v>
      </c>
      <c r="AQ198" s="34">
        <f t="shared" si="73"/>
        <v>5404.29</v>
      </c>
      <c r="AR198" s="29"/>
      <c r="AS198" s="38"/>
      <c r="AT198" s="33">
        <f t="shared" si="74"/>
        <v>151</v>
      </c>
      <c r="AU198" s="34">
        <f t="shared" si="75"/>
        <v>5404.29</v>
      </c>
      <c r="AV198" s="29"/>
      <c r="AW198" s="36"/>
      <c r="AX198" s="30">
        <f t="shared" si="76"/>
        <v>151</v>
      </c>
      <c r="AY198" s="32">
        <f t="shared" si="77"/>
        <v>5404.29</v>
      </c>
      <c r="AZ198" s="29"/>
      <c r="BA198" s="29"/>
      <c r="BB198" s="30">
        <f t="shared" si="78"/>
        <v>151</v>
      </c>
      <c r="BC198" s="32">
        <f t="shared" si="79"/>
        <v>5404.29</v>
      </c>
    </row>
    <row r="199" spans="1:58" s="1" customFormat="1" x14ac:dyDescent="0.25">
      <c r="A199" s="23">
        <v>45862</v>
      </c>
      <c r="B199" s="24" t="s">
        <v>71</v>
      </c>
      <c r="C199" s="25" t="s">
        <v>158</v>
      </c>
      <c r="D199" s="26" t="s">
        <v>26</v>
      </c>
      <c r="E199" s="27">
        <v>1507</v>
      </c>
      <c r="F199" s="28">
        <v>1.3</v>
      </c>
      <c r="G199" s="28">
        <f t="shared" si="56"/>
        <v>1959.1000000000001</v>
      </c>
      <c r="H199" s="29"/>
      <c r="I199" s="29">
        <v>12</v>
      </c>
      <c r="J199" s="30">
        <f t="shared" ref="J199:J262" si="80">E199+H199-I199</f>
        <v>1495</v>
      </c>
      <c r="K199" s="31">
        <f t="shared" si="57"/>
        <v>1943.5</v>
      </c>
      <c r="L199" s="29"/>
      <c r="M199" s="29">
        <v>220</v>
      </c>
      <c r="N199" s="30">
        <f t="shared" si="58"/>
        <v>1275</v>
      </c>
      <c r="O199" s="32">
        <f t="shared" si="59"/>
        <v>1657.5</v>
      </c>
      <c r="P199" s="29"/>
      <c r="Q199" s="29">
        <v>82</v>
      </c>
      <c r="R199" s="30">
        <f t="shared" si="60"/>
        <v>1193</v>
      </c>
      <c r="S199" s="32">
        <f t="shared" si="61"/>
        <v>1550.9</v>
      </c>
      <c r="T199" s="29"/>
      <c r="U199" s="29"/>
      <c r="V199" s="33">
        <f t="shared" si="62"/>
        <v>1193</v>
      </c>
      <c r="W199" s="34">
        <f t="shared" si="63"/>
        <v>1550.9</v>
      </c>
      <c r="X199" s="35"/>
      <c r="Y199" s="36"/>
      <c r="Z199" s="33">
        <f t="shared" si="64"/>
        <v>1193</v>
      </c>
      <c r="AA199" s="34">
        <f t="shared" si="65"/>
        <v>1550.9</v>
      </c>
      <c r="AB199" s="37"/>
      <c r="AC199" s="37"/>
      <c r="AD199" s="33">
        <f t="shared" si="66"/>
        <v>1193</v>
      </c>
      <c r="AE199" s="34">
        <f t="shared" si="67"/>
        <v>1550.9</v>
      </c>
      <c r="AF199" s="29"/>
      <c r="AG199" s="29"/>
      <c r="AH199" s="33">
        <f t="shared" si="68"/>
        <v>1193</v>
      </c>
      <c r="AI199" s="34">
        <f t="shared" si="69"/>
        <v>1550.9</v>
      </c>
      <c r="AJ199" s="29"/>
      <c r="AK199" s="29"/>
      <c r="AL199" s="33">
        <f t="shared" si="70"/>
        <v>1193</v>
      </c>
      <c r="AM199" s="34">
        <f t="shared" si="71"/>
        <v>1550.9</v>
      </c>
      <c r="AN199" s="29"/>
      <c r="AO199" s="29"/>
      <c r="AP199" s="33">
        <f t="shared" si="72"/>
        <v>1193</v>
      </c>
      <c r="AQ199" s="34">
        <f t="shared" si="73"/>
        <v>1550.9</v>
      </c>
      <c r="AR199" s="29"/>
      <c r="AS199" s="38"/>
      <c r="AT199" s="33">
        <f t="shared" si="74"/>
        <v>1193</v>
      </c>
      <c r="AU199" s="34">
        <f t="shared" si="75"/>
        <v>1550.9</v>
      </c>
      <c r="AV199" s="29"/>
      <c r="AW199" s="36"/>
      <c r="AX199" s="30">
        <f t="shared" si="76"/>
        <v>1193</v>
      </c>
      <c r="AY199" s="32">
        <f t="shared" si="77"/>
        <v>1550.9</v>
      </c>
      <c r="AZ199" s="29"/>
      <c r="BA199" s="29"/>
      <c r="BB199" s="30">
        <f t="shared" si="78"/>
        <v>1193</v>
      </c>
      <c r="BC199" s="32">
        <f t="shared" si="79"/>
        <v>1550.9</v>
      </c>
    </row>
    <row r="200" spans="1:58" s="1" customFormat="1" x14ac:dyDescent="0.25">
      <c r="A200" s="23" t="s">
        <v>32</v>
      </c>
      <c r="B200" s="24" t="s">
        <v>71</v>
      </c>
      <c r="C200" s="25" t="s">
        <v>159</v>
      </c>
      <c r="D200" s="26" t="s">
        <v>26</v>
      </c>
      <c r="E200" s="27">
        <v>827</v>
      </c>
      <c r="F200" s="28">
        <v>4.95</v>
      </c>
      <c r="G200" s="28">
        <f t="shared" si="56"/>
        <v>4093.65</v>
      </c>
      <c r="H200" s="29"/>
      <c r="I200" s="29"/>
      <c r="J200" s="30">
        <f t="shared" si="80"/>
        <v>827</v>
      </c>
      <c r="K200" s="31">
        <f t="shared" si="57"/>
        <v>4093.65</v>
      </c>
      <c r="L200" s="29"/>
      <c r="M200" s="29"/>
      <c r="N200" s="30">
        <f t="shared" si="58"/>
        <v>827</v>
      </c>
      <c r="O200" s="32">
        <f t="shared" si="59"/>
        <v>4093.65</v>
      </c>
      <c r="P200" s="29"/>
      <c r="Q200" s="29">
        <v>220</v>
      </c>
      <c r="R200" s="30">
        <f t="shared" si="60"/>
        <v>607</v>
      </c>
      <c r="S200" s="32">
        <f t="shared" si="61"/>
        <v>3004.65</v>
      </c>
      <c r="T200" s="29"/>
      <c r="U200" s="29"/>
      <c r="V200" s="33">
        <f t="shared" si="62"/>
        <v>607</v>
      </c>
      <c r="W200" s="34">
        <f t="shared" si="63"/>
        <v>3004.65</v>
      </c>
      <c r="X200" s="35"/>
      <c r="Y200" s="36"/>
      <c r="Z200" s="33">
        <f t="shared" si="64"/>
        <v>607</v>
      </c>
      <c r="AA200" s="34">
        <f t="shared" si="65"/>
        <v>3004.65</v>
      </c>
      <c r="AB200" s="37"/>
      <c r="AC200" s="37"/>
      <c r="AD200" s="33">
        <f t="shared" si="66"/>
        <v>607</v>
      </c>
      <c r="AE200" s="34">
        <f t="shared" si="67"/>
        <v>3004.65</v>
      </c>
      <c r="AF200" s="29"/>
      <c r="AG200" s="29"/>
      <c r="AH200" s="33">
        <f t="shared" si="68"/>
        <v>607</v>
      </c>
      <c r="AI200" s="34">
        <f t="shared" si="69"/>
        <v>3004.65</v>
      </c>
      <c r="AJ200" s="29"/>
      <c r="AK200" s="29"/>
      <c r="AL200" s="33">
        <f t="shared" si="70"/>
        <v>607</v>
      </c>
      <c r="AM200" s="34">
        <f t="shared" si="71"/>
        <v>3004.65</v>
      </c>
      <c r="AN200" s="29"/>
      <c r="AO200" s="29"/>
      <c r="AP200" s="33">
        <f t="shared" si="72"/>
        <v>607</v>
      </c>
      <c r="AQ200" s="34">
        <f t="shared" si="73"/>
        <v>3004.65</v>
      </c>
      <c r="AR200" s="29"/>
      <c r="AS200" s="38"/>
      <c r="AT200" s="33">
        <f t="shared" si="74"/>
        <v>607</v>
      </c>
      <c r="AU200" s="34">
        <f t="shared" si="75"/>
        <v>3004.65</v>
      </c>
      <c r="AV200" s="29"/>
      <c r="AW200" s="36"/>
      <c r="AX200" s="30">
        <f t="shared" si="76"/>
        <v>607</v>
      </c>
      <c r="AY200" s="32">
        <f t="shared" si="77"/>
        <v>3004.65</v>
      </c>
      <c r="AZ200" s="29"/>
      <c r="BA200" s="29"/>
      <c r="BB200" s="30">
        <f t="shared" si="78"/>
        <v>607</v>
      </c>
      <c r="BC200" s="32">
        <f t="shared" si="79"/>
        <v>3004.65</v>
      </c>
    </row>
    <row r="201" spans="1:58" s="1" customFormat="1" x14ac:dyDescent="0.25">
      <c r="A201" s="23">
        <v>45672</v>
      </c>
      <c r="B201" s="24" t="s">
        <v>71</v>
      </c>
      <c r="C201" s="25" t="s">
        <v>159</v>
      </c>
      <c r="D201" s="26" t="s">
        <v>26</v>
      </c>
      <c r="E201" s="27">
        <v>95</v>
      </c>
      <c r="F201" s="28">
        <v>8.0500000000000007</v>
      </c>
      <c r="G201" s="28">
        <f t="shared" si="56"/>
        <v>764.75000000000011</v>
      </c>
      <c r="H201" s="29"/>
      <c r="I201" s="29">
        <v>71</v>
      </c>
      <c r="J201" s="30">
        <f t="shared" si="80"/>
        <v>24</v>
      </c>
      <c r="K201" s="31">
        <f t="shared" si="57"/>
        <v>193.20000000000002</v>
      </c>
      <c r="L201" s="29"/>
      <c r="M201" s="29">
        <v>10</v>
      </c>
      <c r="N201" s="30">
        <f t="shared" si="58"/>
        <v>14</v>
      </c>
      <c r="O201" s="32">
        <f t="shared" si="59"/>
        <v>112.70000000000002</v>
      </c>
      <c r="P201" s="29"/>
      <c r="Q201" s="29"/>
      <c r="R201" s="30">
        <f t="shared" si="60"/>
        <v>14</v>
      </c>
      <c r="S201" s="32">
        <f t="shared" si="61"/>
        <v>112.70000000000002</v>
      </c>
      <c r="T201" s="29"/>
      <c r="U201" s="29"/>
      <c r="V201" s="33">
        <f t="shared" si="62"/>
        <v>14</v>
      </c>
      <c r="W201" s="34">
        <f t="shared" si="63"/>
        <v>112.70000000000002</v>
      </c>
      <c r="X201" s="35"/>
      <c r="Y201" s="36"/>
      <c r="Z201" s="33">
        <f t="shared" si="64"/>
        <v>14</v>
      </c>
      <c r="AA201" s="34">
        <f t="shared" si="65"/>
        <v>112.70000000000002</v>
      </c>
      <c r="AB201" s="37"/>
      <c r="AC201" s="37"/>
      <c r="AD201" s="33">
        <f t="shared" si="66"/>
        <v>14</v>
      </c>
      <c r="AE201" s="34">
        <f t="shared" si="67"/>
        <v>112.70000000000002</v>
      </c>
      <c r="AF201" s="29"/>
      <c r="AG201" s="29"/>
      <c r="AH201" s="33">
        <f t="shared" si="68"/>
        <v>14</v>
      </c>
      <c r="AI201" s="34">
        <f t="shared" si="69"/>
        <v>112.70000000000002</v>
      </c>
      <c r="AJ201" s="29"/>
      <c r="AK201" s="29"/>
      <c r="AL201" s="33">
        <f t="shared" si="70"/>
        <v>14</v>
      </c>
      <c r="AM201" s="34">
        <f t="shared" si="71"/>
        <v>112.70000000000002</v>
      </c>
      <c r="AN201" s="29"/>
      <c r="AO201" s="29"/>
      <c r="AP201" s="33">
        <f t="shared" si="72"/>
        <v>14</v>
      </c>
      <c r="AQ201" s="34">
        <f t="shared" si="73"/>
        <v>112.70000000000002</v>
      </c>
      <c r="AR201" s="29"/>
      <c r="AS201" s="38"/>
      <c r="AT201" s="33">
        <f t="shared" si="74"/>
        <v>14</v>
      </c>
      <c r="AU201" s="34">
        <f t="shared" si="75"/>
        <v>112.70000000000002</v>
      </c>
      <c r="AV201" s="29"/>
      <c r="AW201" s="36"/>
      <c r="AX201" s="30">
        <f t="shared" si="76"/>
        <v>14</v>
      </c>
      <c r="AY201" s="32">
        <f t="shared" si="77"/>
        <v>112.70000000000002</v>
      </c>
      <c r="AZ201" s="29"/>
      <c r="BA201" s="29"/>
      <c r="BB201" s="30">
        <f t="shared" si="78"/>
        <v>14</v>
      </c>
      <c r="BC201" s="32">
        <f t="shared" si="79"/>
        <v>112.70000000000002</v>
      </c>
    </row>
    <row r="202" spans="1:58" s="1" customFormat="1" x14ac:dyDescent="0.25">
      <c r="A202" s="23">
        <v>45672</v>
      </c>
      <c r="B202" s="24" t="s">
        <v>71</v>
      </c>
      <c r="C202" s="25" t="s">
        <v>160</v>
      </c>
      <c r="D202" s="26" t="s">
        <v>26</v>
      </c>
      <c r="E202" s="27">
        <v>28</v>
      </c>
      <c r="F202" s="28">
        <v>7.27</v>
      </c>
      <c r="G202" s="28">
        <f t="shared" si="56"/>
        <v>203.56</v>
      </c>
      <c r="H202" s="29"/>
      <c r="I202" s="29"/>
      <c r="J202" s="30">
        <f t="shared" si="80"/>
        <v>28</v>
      </c>
      <c r="K202" s="31">
        <f t="shared" si="57"/>
        <v>203.56</v>
      </c>
      <c r="L202" s="29"/>
      <c r="M202" s="29"/>
      <c r="N202" s="30">
        <f t="shared" si="58"/>
        <v>28</v>
      </c>
      <c r="O202" s="32">
        <f t="shared" si="59"/>
        <v>203.56</v>
      </c>
      <c r="P202" s="29"/>
      <c r="Q202" s="29"/>
      <c r="R202" s="30">
        <f t="shared" si="60"/>
        <v>28</v>
      </c>
      <c r="S202" s="32">
        <f t="shared" si="61"/>
        <v>203.56</v>
      </c>
      <c r="T202" s="29"/>
      <c r="U202" s="29"/>
      <c r="V202" s="33">
        <f t="shared" si="62"/>
        <v>28</v>
      </c>
      <c r="W202" s="34">
        <f t="shared" si="63"/>
        <v>203.56</v>
      </c>
      <c r="X202" s="35"/>
      <c r="Y202" s="36"/>
      <c r="Z202" s="33">
        <f t="shared" si="64"/>
        <v>28</v>
      </c>
      <c r="AA202" s="34">
        <f t="shared" si="65"/>
        <v>203.56</v>
      </c>
      <c r="AB202" s="37"/>
      <c r="AC202" s="37"/>
      <c r="AD202" s="33">
        <f t="shared" si="66"/>
        <v>28</v>
      </c>
      <c r="AE202" s="34">
        <f t="shared" si="67"/>
        <v>203.56</v>
      </c>
      <c r="AF202" s="29"/>
      <c r="AG202" s="29"/>
      <c r="AH202" s="33">
        <f t="shared" si="68"/>
        <v>28</v>
      </c>
      <c r="AI202" s="34">
        <f t="shared" si="69"/>
        <v>203.56</v>
      </c>
      <c r="AJ202" s="29"/>
      <c r="AK202" s="29"/>
      <c r="AL202" s="33">
        <f t="shared" si="70"/>
        <v>28</v>
      </c>
      <c r="AM202" s="34">
        <f t="shared" si="71"/>
        <v>203.56</v>
      </c>
      <c r="AN202" s="29"/>
      <c r="AO202" s="29"/>
      <c r="AP202" s="33">
        <f t="shared" si="72"/>
        <v>28</v>
      </c>
      <c r="AQ202" s="34">
        <f t="shared" si="73"/>
        <v>203.56</v>
      </c>
      <c r="AR202" s="29"/>
      <c r="AS202" s="38"/>
      <c r="AT202" s="33">
        <f t="shared" si="74"/>
        <v>28</v>
      </c>
      <c r="AU202" s="34">
        <f t="shared" si="75"/>
        <v>203.56</v>
      </c>
      <c r="AV202" s="29"/>
      <c r="AW202" s="36"/>
      <c r="AX202" s="30">
        <f t="shared" si="76"/>
        <v>28</v>
      </c>
      <c r="AY202" s="32">
        <f t="shared" si="77"/>
        <v>203.56</v>
      </c>
      <c r="AZ202" s="29"/>
      <c r="BA202" s="29"/>
      <c r="BB202" s="30">
        <f t="shared" si="78"/>
        <v>28</v>
      </c>
      <c r="BC202" s="32">
        <f t="shared" si="79"/>
        <v>203.56</v>
      </c>
    </row>
    <row r="203" spans="1:58" s="1" customFormat="1" x14ac:dyDescent="0.25">
      <c r="A203" s="23">
        <v>45868</v>
      </c>
      <c r="B203" s="24" t="s">
        <v>71</v>
      </c>
      <c r="C203" s="25" t="s">
        <v>160</v>
      </c>
      <c r="D203" s="26" t="s">
        <v>26</v>
      </c>
      <c r="E203" s="27">
        <v>296</v>
      </c>
      <c r="F203" s="28">
        <v>3.39</v>
      </c>
      <c r="G203" s="28">
        <f t="shared" si="56"/>
        <v>1003.44</v>
      </c>
      <c r="H203" s="29"/>
      <c r="I203" s="29">
        <v>80</v>
      </c>
      <c r="J203" s="30">
        <f t="shared" si="80"/>
        <v>216</v>
      </c>
      <c r="K203" s="31">
        <f t="shared" si="57"/>
        <v>732.24</v>
      </c>
      <c r="L203" s="29"/>
      <c r="M203" s="29"/>
      <c r="N203" s="30">
        <f t="shared" si="58"/>
        <v>216</v>
      </c>
      <c r="O203" s="32">
        <f t="shared" si="59"/>
        <v>732.24</v>
      </c>
      <c r="P203" s="29"/>
      <c r="Q203" s="29"/>
      <c r="R203" s="30">
        <f t="shared" si="60"/>
        <v>216</v>
      </c>
      <c r="S203" s="32">
        <f t="shared" si="61"/>
        <v>732.24</v>
      </c>
      <c r="T203" s="29"/>
      <c r="U203" s="29"/>
      <c r="V203" s="33">
        <f t="shared" si="62"/>
        <v>216</v>
      </c>
      <c r="W203" s="34">
        <f t="shared" si="63"/>
        <v>732.24</v>
      </c>
      <c r="X203" s="35"/>
      <c r="Y203" s="36"/>
      <c r="Z203" s="33">
        <f t="shared" si="64"/>
        <v>216</v>
      </c>
      <c r="AA203" s="34">
        <f t="shared" si="65"/>
        <v>732.24</v>
      </c>
      <c r="AB203" s="37"/>
      <c r="AC203" s="37"/>
      <c r="AD203" s="33">
        <f t="shared" si="66"/>
        <v>216</v>
      </c>
      <c r="AE203" s="34">
        <f t="shared" si="67"/>
        <v>732.24</v>
      </c>
      <c r="AF203" s="29"/>
      <c r="AG203" s="29"/>
      <c r="AH203" s="33">
        <f t="shared" si="68"/>
        <v>216</v>
      </c>
      <c r="AI203" s="34">
        <f t="shared" si="69"/>
        <v>732.24</v>
      </c>
      <c r="AJ203" s="29"/>
      <c r="AK203" s="29"/>
      <c r="AL203" s="33">
        <f t="shared" si="70"/>
        <v>216</v>
      </c>
      <c r="AM203" s="34">
        <f t="shared" si="71"/>
        <v>732.24</v>
      </c>
      <c r="AN203" s="29"/>
      <c r="AO203" s="29"/>
      <c r="AP203" s="33">
        <f t="shared" si="72"/>
        <v>216</v>
      </c>
      <c r="AQ203" s="34">
        <f t="shared" si="73"/>
        <v>732.24</v>
      </c>
      <c r="AR203" s="29"/>
      <c r="AS203" s="38"/>
      <c r="AT203" s="33">
        <f t="shared" si="74"/>
        <v>216</v>
      </c>
      <c r="AU203" s="34">
        <f t="shared" si="75"/>
        <v>732.24</v>
      </c>
      <c r="AV203" s="29"/>
      <c r="AW203" s="36"/>
      <c r="AX203" s="30">
        <f t="shared" si="76"/>
        <v>216</v>
      </c>
      <c r="AY203" s="32">
        <f t="shared" si="77"/>
        <v>732.24</v>
      </c>
      <c r="AZ203" s="29"/>
      <c r="BA203" s="29"/>
      <c r="BB203" s="30">
        <f t="shared" si="78"/>
        <v>216</v>
      </c>
      <c r="BC203" s="32">
        <f t="shared" si="79"/>
        <v>732.24</v>
      </c>
    </row>
    <row r="204" spans="1:58" s="1" customFormat="1" x14ac:dyDescent="0.25">
      <c r="A204" s="23" t="s">
        <v>32</v>
      </c>
      <c r="B204" s="24" t="s">
        <v>71</v>
      </c>
      <c r="C204" s="25" t="s">
        <v>160</v>
      </c>
      <c r="D204" s="26" t="s">
        <v>26</v>
      </c>
      <c r="E204" s="27">
        <v>644</v>
      </c>
      <c r="F204" s="28">
        <v>4.2699999999999996</v>
      </c>
      <c r="G204" s="28">
        <f t="shared" si="56"/>
        <v>2749.8799999999997</v>
      </c>
      <c r="H204" s="29"/>
      <c r="I204" s="29"/>
      <c r="J204" s="30">
        <f t="shared" si="80"/>
        <v>644</v>
      </c>
      <c r="K204" s="31">
        <f t="shared" si="57"/>
        <v>2749.8799999999997</v>
      </c>
      <c r="L204" s="29"/>
      <c r="M204" s="29">
        <v>275</v>
      </c>
      <c r="N204" s="30">
        <f t="shared" si="58"/>
        <v>369</v>
      </c>
      <c r="O204" s="32">
        <f t="shared" si="59"/>
        <v>1575.6299999999999</v>
      </c>
      <c r="P204" s="29"/>
      <c r="Q204" s="29"/>
      <c r="R204" s="30">
        <f t="shared" si="60"/>
        <v>369</v>
      </c>
      <c r="S204" s="32">
        <f t="shared" si="61"/>
        <v>1575.6299999999999</v>
      </c>
      <c r="T204" s="29"/>
      <c r="U204" s="29"/>
      <c r="V204" s="33">
        <f t="shared" si="62"/>
        <v>369</v>
      </c>
      <c r="W204" s="34">
        <f t="shared" si="63"/>
        <v>1575.6299999999999</v>
      </c>
      <c r="X204" s="35"/>
      <c r="Y204" s="36"/>
      <c r="Z204" s="33">
        <f t="shared" si="64"/>
        <v>369</v>
      </c>
      <c r="AA204" s="34">
        <f t="shared" si="65"/>
        <v>1575.6299999999999</v>
      </c>
      <c r="AB204" s="37"/>
      <c r="AC204" s="37"/>
      <c r="AD204" s="33">
        <f t="shared" si="66"/>
        <v>369</v>
      </c>
      <c r="AE204" s="34">
        <f t="shared" si="67"/>
        <v>1575.6299999999999</v>
      </c>
      <c r="AF204" s="29"/>
      <c r="AG204" s="29"/>
      <c r="AH204" s="33">
        <f t="shared" si="68"/>
        <v>369</v>
      </c>
      <c r="AI204" s="34">
        <f t="shared" si="69"/>
        <v>1575.6299999999999</v>
      </c>
      <c r="AJ204" s="29"/>
      <c r="AK204" s="29"/>
      <c r="AL204" s="33">
        <f t="shared" si="70"/>
        <v>369</v>
      </c>
      <c r="AM204" s="34">
        <f t="shared" si="71"/>
        <v>1575.6299999999999</v>
      </c>
      <c r="AN204" s="29"/>
      <c r="AO204" s="29"/>
      <c r="AP204" s="33">
        <f t="shared" si="72"/>
        <v>369</v>
      </c>
      <c r="AQ204" s="34">
        <f t="shared" si="73"/>
        <v>1575.6299999999999</v>
      </c>
      <c r="AR204" s="29"/>
      <c r="AS204" s="38"/>
      <c r="AT204" s="33">
        <f t="shared" si="74"/>
        <v>369</v>
      </c>
      <c r="AU204" s="34">
        <f t="shared" si="75"/>
        <v>1575.6299999999999</v>
      </c>
      <c r="AV204" s="29"/>
      <c r="AW204" s="36"/>
      <c r="AX204" s="30">
        <f t="shared" si="76"/>
        <v>369</v>
      </c>
      <c r="AY204" s="32">
        <f t="shared" si="77"/>
        <v>1575.6299999999999</v>
      </c>
      <c r="AZ204" s="29"/>
      <c r="BA204" s="29"/>
      <c r="BB204" s="30">
        <f t="shared" si="78"/>
        <v>369</v>
      </c>
      <c r="BC204" s="32">
        <f t="shared" si="79"/>
        <v>1575.6299999999999</v>
      </c>
    </row>
    <row r="205" spans="1:58" s="1" customFormat="1" x14ac:dyDescent="0.25">
      <c r="A205" s="23" t="s">
        <v>32</v>
      </c>
      <c r="B205" s="24" t="s">
        <v>71</v>
      </c>
      <c r="C205" s="25" t="s">
        <v>161</v>
      </c>
      <c r="D205" s="26" t="s">
        <v>26</v>
      </c>
      <c r="E205" s="27">
        <v>68</v>
      </c>
      <c r="F205" s="28">
        <v>3.79</v>
      </c>
      <c r="G205" s="28">
        <f t="shared" si="56"/>
        <v>257.72000000000003</v>
      </c>
      <c r="H205" s="29"/>
      <c r="I205" s="29"/>
      <c r="J205" s="30">
        <f t="shared" si="80"/>
        <v>68</v>
      </c>
      <c r="K205" s="31">
        <f t="shared" si="57"/>
        <v>257.72000000000003</v>
      </c>
      <c r="L205" s="29"/>
      <c r="M205" s="29"/>
      <c r="N205" s="30">
        <f t="shared" si="58"/>
        <v>68</v>
      </c>
      <c r="O205" s="32">
        <f t="shared" si="59"/>
        <v>257.72000000000003</v>
      </c>
      <c r="P205" s="29"/>
      <c r="Q205" s="29"/>
      <c r="R205" s="30">
        <f t="shared" si="60"/>
        <v>68</v>
      </c>
      <c r="S205" s="32">
        <f t="shared" si="61"/>
        <v>257.72000000000003</v>
      </c>
      <c r="T205" s="29"/>
      <c r="U205" s="29"/>
      <c r="V205" s="33">
        <f t="shared" si="62"/>
        <v>68</v>
      </c>
      <c r="W205" s="34">
        <f t="shared" si="63"/>
        <v>257.72000000000003</v>
      </c>
      <c r="X205" s="35"/>
      <c r="Y205" s="36"/>
      <c r="Z205" s="33">
        <f t="shared" si="64"/>
        <v>68</v>
      </c>
      <c r="AA205" s="34">
        <f t="shared" si="65"/>
        <v>257.72000000000003</v>
      </c>
      <c r="AB205" s="37"/>
      <c r="AC205" s="37"/>
      <c r="AD205" s="33">
        <f t="shared" si="66"/>
        <v>68</v>
      </c>
      <c r="AE205" s="34">
        <f t="shared" si="67"/>
        <v>257.72000000000003</v>
      </c>
      <c r="AF205" s="29"/>
      <c r="AG205" s="29"/>
      <c r="AH205" s="33">
        <f t="shared" si="68"/>
        <v>68</v>
      </c>
      <c r="AI205" s="34">
        <f t="shared" si="69"/>
        <v>257.72000000000003</v>
      </c>
      <c r="AJ205" s="29"/>
      <c r="AK205" s="29"/>
      <c r="AL205" s="33">
        <f t="shared" si="70"/>
        <v>68</v>
      </c>
      <c r="AM205" s="34">
        <f t="shared" si="71"/>
        <v>257.72000000000003</v>
      </c>
      <c r="AN205" s="29"/>
      <c r="AO205" s="29"/>
      <c r="AP205" s="33">
        <f t="shared" si="72"/>
        <v>68</v>
      </c>
      <c r="AQ205" s="34">
        <f t="shared" si="73"/>
        <v>257.72000000000003</v>
      </c>
      <c r="AR205" s="29"/>
      <c r="AS205" s="38"/>
      <c r="AT205" s="33">
        <f t="shared" si="74"/>
        <v>68</v>
      </c>
      <c r="AU205" s="34">
        <f t="shared" si="75"/>
        <v>257.72000000000003</v>
      </c>
      <c r="AV205" s="29"/>
      <c r="AW205" s="36"/>
      <c r="AX205" s="30">
        <f t="shared" si="76"/>
        <v>68</v>
      </c>
      <c r="AY205" s="32">
        <f t="shared" si="77"/>
        <v>257.72000000000003</v>
      </c>
      <c r="AZ205" s="29"/>
      <c r="BA205" s="29"/>
      <c r="BB205" s="30">
        <f t="shared" si="78"/>
        <v>68</v>
      </c>
      <c r="BC205" s="32">
        <f t="shared" si="79"/>
        <v>257.72000000000003</v>
      </c>
    </row>
    <row r="206" spans="1:58" s="1" customFormat="1" x14ac:dyDescent="0.25">
      <c r="A206" s="23">
        <v>45862</v>
      </c>
      <c r="B206" s="24" t="s">
        <v>71</v>
      </c>
      <c r="C206" s="25" t="s">
        <v>162</v>
      </c>
      <c r="D206" s="26" t="s">
        <v>26</v>
      </c>
      <c r="E206" s="27">
        <v>318</v>
      </c>
      <c r="F206" s="28">
        <v>2.91</v>
      </c>
      <c r="G206" s="28">
        <f t="shared" si="56"/>
        <v>925.38</v>
      </c>
      <c r="H206" s="29"/>
      <c r="I206" s="29"/>
      <c r="J206" s="30">
        <f t="shared" si="80"/>
        <v>318</v>
      </c>
      <c r="K206" s="31">
        <f t="shared" si="57"/>
        <v>925.38</v>
      </c>
      <c r="L206" s="29"/>
      <c r="M206" s="29"/>
      <c r="N206" s="30">
        <f t="shared" si="58"/>
        <v>318</v>
      </c>
      <c r="O206" s="32">
        <f t="shared" si="59"/>
        <v>925.38</v>
      </c>
      <c r="P206" s="29"/>
      <c r="Q206" s="29"/>
      <c r="R206" s="30">
        <f t="shared" si="60"/>
        <v>318</v>
      </c>
      <c r="S206" s="32">
        <f t="shared" si="61"/>
        <v>925.38</v>
      </c>
      <c r="T206" s="29"/>
      <c r="U206" s="29"/>
      <c r="V206" s="33">
        <f t="shared" si="62"/>
        <v>318</v>
      </c>
      <c r="W206" s="34">
        <f t="shared" si="63"/>
        <v>925.38</v>
      </c>
      <c r="X206" s="35"/>
      <c r="Y206" s="36"/>
      <c r="Z206" s="33">
        <f t="shared" si="64"/>
        <v>318</v>
      </c>
      <c r="AA206" s="34">
        <f t="shared" si="65"/>
        <v>925.38</v>
      </c>
      <c r="AB206" s="37"/>
      <c r="AC206" s="37"/>
      <c r="AD206" s="33">
        <f t="shared" si="66"/>
        <v>318</v>
      </c>
      <c r="AE206" s="34">
        <f t="shared" si="67"/>
        <v>925.38</v>
      </c>
      <c r="AF206" s="29"/>
      <c r="AG206" s="29"/>
      <c r="AH206" s="33">
        <f t="shared" si="68"/>
        <v>318</v>
      </c>
      <c r="AI206" s="34">
        <f t="shared" si="69"/>
        <v>925.38</v>
      </c>
      <c r="AJ206" s="29"/>
      <c r="AK206" s="29"/>
      <c r="AL206" s="33">
        <f t="shared" si="70"/>
        <v>318</v>
      </c>
      <c r="AM206" s="34">
        <f t="shared" si="71"/>
        <v>925.38</v>
      </c>
      <c r="AN206" s="29"/>
      <c r="AO206" s="29"/>
      <c r="AP206" s="33">
        <f t="shared" si="72"/>
        <v>318</v>
      </c>
      <c r="AQ206" s="34">
        <f t="shared" si="73"/>
        <v>925.38</v>
      </c>
      <c r="AR206" s="29"/>
      <c r="AS206" s="38"/>
      <c r="AT206" s="33">
        <f t="shared" si="74"/>
        <v>318</v>
      </c>
      <c r="AU206" s="34">
        <f t="shared" si="75"/>
        <v>925.38</v>
      </c>
      <c r="AV206" s="29"/>
      <c r="AW206" s="36"/>
      <c r="AX206" s="30">
        <f t="shared" si="76"/>
        <v>318</v>
      </c>
      <c r="AY206" s="32">
        <f t="shared" si="77"/>
        <v>925.38</v>
      </c>
      <c r="AZ206" s="29"/>
      <c r="BA206" s="29"/>
      <c r="BB206" s="30">
        <f t="shared" si="78"/>
        <v>318</v>
      </c>
      <c r="BC206" s="32">
        <f t="shared" si="79"/>
        <v>925.38</v>
      </c>
    </row>
    <row r="207" spans="1:58" s="1" customFormat="1" x14ac:dyDescent="0.25">
      <c r="A207" s="23" t="s">
        <v>32</v>
      </c>
      <c r="B207" s="24" t="s">
        <v>71</v>
      </c>
      <c r="C207" s="25" t="s">
        <v>162</v>
      </c>
      <c r="D207" s="26" t="s">
        <v>26</v>
      </c>
      <c r="E207" s="27">
        <v>181</v>
      </c>
      <c r="F207" s="28">
        <v>3.79</v>
      </c>
      <c r="G207" s="28">
        <f t="shared" si="56"/>
        <v>685.99</v>
      </c>
      <c r="H207" s="29"/>
      <c r="I207" s="29"/>
      <c r="J207" s="30">
        <f t="shared" si="80"/>
        <v>181</v>
      </c>
      <c r="K207" s="31">
        <f t="shared" si="57"/>
        <v>685.99</v>
      </c>
      <c r="L207" s="29"/>
      <c r="M207" s="29">
        <v>20</v>
      </c>
      <c r="N207" s="30">
        <f t="shared" si="58"/>
        <v>161</v>
      </c>
      <c r="O207" s="32">
        <f t="shared" si="59"/>
        <v>610.19000000000005</v>
      </c>
      <c r="P207" s="29"/>
      <c r="Q207" s="29"/>
      <c r="R207" s="30">
        <f t="shared" si="60"/>
        <v>161</v>
      </c>
      <c r="S207" s="32">
        <f t="shared" si="61"/>
        <v>610.19000000000005</v>
      </c>
      <c r="T207" s="29"/>
      <c r="U207" s="29"/>
      <c r="V207" s="33">
        <f t="shared" si="62"/>
        <v>161</v>
      </c>
      <c r="W207" s="34">
        <f t="shared" si="63"/>
        <v>610.19000000000005</v>
      </c>
      <c r="X207" s="35"/>
      <c r="Y207" s="36"/>
      <c r="Z207" s="33">
        <f t="shared" si="64"/>
        <v>161</v>
      </c>
      <c r="AA207" s="34">
        <f t="shared" si="65"/>
        <v>610.19000000000005</v>
      </c>
      <c r="AB207" s="37"/>
      <c r="AC207" s="37"/>
      <c r="AD207" s="33">
        <f t="shared" si="66"/>
        <v>161</v>
      </c>
      <c r="AE207" s="34">
        <f t="shared" si="67"/>
        <v>610.19000000000005</v>
      </c>
      <c r="AF207" s="29"/>
      <c r="AG207" s="29"/>
      <c r="AH207" s="33">
        <f t="shared" si="68"/>
        <v>161</v>
      </c>
      <c r="AI207" s="34">
        <f t="shared" si="69"/>
        <v>610.19000000000005</v>
      </c>
      <c r="AJ207" s="29"/>
      <c r="AK207" s="29"/>
      <c r="AL207" s="33">
        <f t="shared" si="70"/>
        <v>161</v>
      </c>
      <c r="AM207" s="34">
        <f t="shared" si="71"/>
        <v>610.19000000000005</v>
      </c>
      <c r="AN207" s="29"/>
      <c r="AO207" s="29"/>
      <c r="AP207" s="33">
        <f t="shared" si="72"/>
        <v>161</v>
      </c>
      <c r="AQ207" s="34">
        <f t="shared" si="73"/>
        <v>610.19000000000005</v>
      </c>
      <c r="AR207" s="29"/>
      <c r="AS207" s="38"/>
      <c r="AT207" s="33">
        <f t="shared" si="74"/>
        <v>161</v>
      </c>
      <c r="AU207" s="34">
        <f t="shared" si="75"/>
        <v>610.19000000000005</v>
      </c>
      <c r="AV207" s="29"/>
      <c r="AW207" s="36"/>
      <c r="AX207" s="30">
        <f t="shared" si="76"/>
        <v>161</v>
      </c>
      <c r="AY207" s="32">
        <f t="shared" si="77"/>
        <v>610.19000000000005</v>
      </c>
      <c r="AZ207" s="29"/>
      <c r="BA207" s="29"/>
      <c r="BB207" s="30">
        <f t="shared" si="78"/>
        <v>161</v>
      </c>
      <c r="BC207" s="32">
        <f t="shared" si="79"/>
        <v>610.19000000000005</v>
      </c>
    </row>
    <row r="208" spans="1:58" s="1" customFormat="1" x14ac:dyDescent="0.25">
      <c r="A208" s="23">
        <v>45672</v>
      </c>
      <c r="B208" s="24" t="s">
        <v>71</v>
      </c>
      <c r="C208" s="25" t="s">
        <v>163</v>
      </c>
      <c r="D208" s="26" t="s">
        <v>26</v>
      </c>
      <c r="E208" s="27">
        <v>19</v>
      </c>
      <c r="F208" s="28">
        <v>3.21</v>
      </c>
      <c r="G208" s="28">
        <f t="shared" si="56"/>
        <v>60.99</v>
      </c>
      <c r="H208" s="29"/>
      <c r="I208" s="29"/>
      <c r="J208" s="30">
        <f t="shared" si="80"/>
        <v>19</v>
      </c>
      <c r="K208" s="31">
        <f t="shared" si="57"/>
        <v>60.99</v>
      </c>
      <c r="L208" s="29"/>
      <c r="M208" s="29"/>
      <c r="N208" s="30">
        <f t="shared" si="58"/>
        <v>19</v>
      </c>
      <c r="O208" s="32">
        <f t="shared" si="59"/>
        <v>60.99</v>
      </c>
      <c r="P208" s="29"/>
      <c r="Q208" s="29"/>
      <c r="R208" s="30">
        <f t="shared" si="60"/>
        <v>19</v>
      </c>
      <c r="S208" s="32">
        <f t="shared" si="61"/>
        <v>60.99</v>
      </c>
      <c r="T208" s="29"/>
      <c r="U208" s="29"/>
      <c r="V208" s="33">
        <f t="shared" si="62"/>
        <v>19</v>
      </c>
      <c r="W208" s="34">
        <f t="shared" si="63"/>
        <v>60.99</v>
      </c>
      <c r="X208" s="35"/>
      <c r="Y208" s="36"/>
      <c r="Z208" s="33">
        <f t="shared" si="64"/>
        <v>19</v>
      </c>
      <c r="AA208" s="34">
        <f t="shared" si="65"/>
        <v>60.99</v>
      </c>
      <c r="AB208" s="37"/>
      <c r="AC208" s="37"/>
      <c r="AD208" s="33">
        <f t="shared" si="66"/>
        <v>19</v>
      </c>
      <c r="AE208" s="34">
        <f t="shared" si="67"/>
        <v>60.99</v>
      </c>
      <c r="AF208" s="29"/>
      <c r="AG208" s="29"/>
      <c r="AH208" s="33">
        <f t="shared" si="68"/>
        <v>19</v>
      </c>
      <c r="AI208" s="34">
        <f t="shared" si="69"/>
        <v>60.99</v>
      </c>
      <c r="AJ208" s="29"/>
      <c r="AK208" s="29"/>
      <c r="AL208" s="33">
        <f t="shared" si="70"/>
        <v>19</v>
      </c>
      <c r="AM208" s="34">
        <f t="shared" si="71"/>
        <v>60.99</v>
      </c>
      <c r="AN208" s="29"/>
      <c r="AO208" s="29"/>
      <c r="AP208" s="33">
        <f t="shared" si="72"/>
        <v>19</v>
      </c>
      <c r="AQ208" s="34">
        <f t="shared" si="73"/>
        <v>60.99</v>
      </c>
      <c r="AR208" s="29"/>
      <c r="AS208" s="38"/>
      <c r="AT208" s="33">
        <f t="shared" si="74"/>
        <v>19</v>
      </c>
      <c r="AU208" s="34">
        <f t="shared" si="75"/>
        <v>60.99</v>
      </c>
      <c r="AV208" s="29"/>
      <c r="AW208" s="36"/>
      <c r="AX208" s="30">
        <f t="shared" si="76"/>
        <v>19</v>
      </c>
      <c r="AY208" s="32">
        <f t="shared" si="77"/>
        <v>60.99</v>
      </c>
      <c r="AZ208" s="29"/>
      <c r="BA208" s="29"/>
      <c r="BB208" s="30">
        <f t="shared" si="78"/>
        <v>19</v>
      </c>
      <c r="BC208" s="32">
        <f t="shared" si="79"/>
        <v>60.99</v>
      </c>
    </row>
    <row r="209" spans="1:55" s="1" customFormat="1" x14ac:dyDescent="0.25">
      <c r="A209" s="23">
        <v>45862</v>
      </c>
      <c r="B209" s="24" t="s">
        <v>71</v>
      </c>
      <c r="C209" s="25" t="s">
        <v>163</v>
      </c>
      <c r="D209" s="26" t="s">
        <v>26</v>
      </c>
      <c r="E209" s="27">
        <v>255</v>
      </c>
      <c r="F209" s="28">
        <v>1.06</v>
      </c>
      <c r="G209" s="28">
        <f t="shared" si="56"/>
        <v>270.3</v>
      </c>
      <c r="H209" s="29"/>
      <c r="I209" s="29">
        <v>25</v>
      </c>
      <c r="J209" s="30">
        <f t="shared" si="80"/>
        <v>230</v>
      </c>
      <c r="K209" s="31">
        <f t="shared" si="57"/>
        <v>243.8</v>
      </c>
      <c r="L209" s="29"/>
      <c r="M209" s="29">
        <v>20</v>
      </c>
      <c r="N209" s="30">
        <f t="shared" si="58"/>
        <v>210</v>
      </c>
      <c r="O209" s="32">
        <f t="shared" si="59"/>
        <v>222.60000000000002</v>
      </c>
      <c r="P209" s="29"/>
      <c r="Q209" s="29">
        <v>59</v>
      </c>
      <c r="R209" s="30">
        <f t="shared" si="60"/>
        <v>151</v>
      </c>
      <c r="S209" s="32">
        <f t="shared" si="61"/>
        <v>160.06</v>
      </c>
      <c r="T209" s="29"/>
      <c r="U209" s="29"/>
      <c r="V209" s="33">
        <f t="shared" si="62"/>
        <v>151</v>
      </c>
      <c r="W209" s="34">
        <f t="shared" si="63"/>
        <v>160.06</v>
      </c>
      <c r="X209" s="35"/>
      <c r="Y209" s="36"/>
      <c r="Z209" s="33">
        <f t="shared" si="64"/>
        <v>151</v>
      </c>
      <c r="AA209" s="34">
        <f t="shared" si="65"/>
        <v>160.06</v>
      </c>
      <c r="AB209" s="37"/>
      <c r="AC209" s="37"/>
      <c r="AD209" s="33">
        <f t="shared" si="66"/>
        <v>151</v>
      </c>
      <c r="AE209" s="34">
        <f t="shared" si="67"/>
        <v>160.06</v>
      </c>
      <c r="AF209" s="29"/>
      <c r="AG209" s="29"/>
      <c r="AH209" s="33">
        <f t="shared" si="68"/>
        <v>151</v>
      </c>
      <c r="AI209" s="34">
        <f t="shared" si="69"/>
        <v>160.06</v>
      </c>
      <c r="AJ209" s="29"/>
      <c r="AK209" s="29"/>
      <c r="AL209" s="33">
        <f t="shared" si="70"/>
        <v>151</v>
      </c>
      <c r="AM209" s="34">
        <f t="shared" si="71"/>
        <v>160.06</v>
      </c>
      <c r="AN209" s="29"/>
      <c r="AO209" s="29"/>
      <c r="AP209" s="33">
        <f t="shared" si="72"/>
        <v>151</v>
      </c>
      <c r="AQ209" s="34">
        <f t="shared" si="73"/>
        <v>160.06</v>
      </c>
      <c r="AR209" s="29"/>
      <c r="AS209" s="38"/>
      <c r="AT209" s="33">
        <f t="shared" si="74"/>
        <v>151</v>
      </c>
      <c r="AU209" s="34">
        <f t="shared" si="75"/>
        <v>160.06</v>
      </c>
      <c r="AV209" s="29"/>
      <c r="AW209" s="36"/>
      <c r="AX209" s="30">
        <f t="shared" si="76"/>
        <v>151</v>
      </c>
      <c r="AY209" s="32">
        <f t="shared" si="77"/>
        <v>160.06</v>
      </c>
      <c r="AZ209" s="29"/>
      <c r="BA209" s="29"/>
      <c r="BB209" s="30">
        <f t="shared" si="78"/>
        <v>151</v>
      </c>
      <c r="BC209" s="32">
        <f t="shared" si="79"/>
        <v>160.06</v>
      </c>
    </row>
    <row r="210" spans="1:55" s="1" customFormat="1" x14ac:dyDescent="0.25">
      <c r="A210" s="23" t="s">
        <v>32</v>
      </c>
      <c r="B210" s="24" t="s">
        <v>71</v>
      </c>
      <c r="C210" s="25" t="s">
        <v>163</v>
      </c>
      <c r="D210" s="26" t="s">
        <v>26</v>
      </c>
      <c r="E210" s="27">
        <v>515</v>
      </c>
      <c r="F210" s="28">
        <v>0.92</v>
      </c>
      <c r="G210" s="28">
        <f t="shared" si="56"/>
        <v>473.8</v>
      </c>
      <c r="H210" s="29"/>
      <c r="I210" s="29"/>
      <c r="J210" s="30">
        <f t="shared" si="80"/>
        <v>515</v>
      </c>
      <c r="K210" s="31">
        <f t="shared" si="57"/>
        <v>473.8</v>
      </c>
      <c r="L210" s="29"/>
      <c r="M210" s="29"/>
      <c r="N210" s="30">
        <f t="shared" si="58"/>
        <v>515</v>
      </c>
      <c r="O210" s="32">
        <f t="shared" si="59"/>
        <v>473.8</v>
      </c>
      <c r="P210" s="29"/>
      <c r="Q210" s="29"/>
      <c r="R210" s="30">
        <f t="shared" si="60"/>
        <v>515</v>
      </c>
      <c r="S210" s="32">
        <f t="shared" si="61"/>
        <v>473.8</v>
      </c>
      <c r="T210" s="29"/>
      <c r="U210" s="29"/>
      <c r="V210" s="33">
        <f t="shared" si="62"/>
        <v>515</v>
      </c>
      <c r="W210" s="34">
        <f t="shared" si="63"/>
        <v>473.8</v>
      </c>
      <c r="X210" s="35"/>
      <c r="Y210" s="36"/>
      <c r="Z210" s="33">
        <f t="shared" si="64"/>
        <v>515</v>
      </c>
      <c r="AA210" s="34">
        <f t="shared" si="65"/>
        <v>473.8</v>
      </c>
      <c r="AB210" s="37"/>
      <c r="AC210" s="37"/>
      <c r="AD210" s="33">
        <f t="shared" si="66"/>
        <v>515</v>
      </c>
      <c r="AE210" s="34">
        <f t="shared" si="67"/>
        <v>473.8</v>
      </c>
      <c r="AF210" s="29"/>
      <c r="AG210" s="29"/>
      <c r="AH210" s="33">
        <f t="shared" si="68"/>
        <v>515</v>
      </c>
      <c r="AI210" s="34">
        <f t="shared" si="69"/>
        <v>473.8</v>
      </c>
      <c r="AJ210" s="29"/>
      <c r="AK210" s="29"/>
      <c r="AL210" s="33">
        <f t="shared" si="70"/>
        <v>515</v>
      </c>
      <c r="AM210" s="34">
        <f t="shared" si="71"/>
        <v>473.8</v>
      </c>
      <c r="AN210" s="29"/>
      <c r="AO210" s="29"/>
      <c r="AP210" s="33">
        <f t="shared" si="72"/>
        <v>515</v>
      </c>
      <c r="AQ210" s="34">
        <f t="shared" si="73"/>
        <v>473.8</v>
      </c>
      <c r="AR210" s="29"/>
      <c r="AS210" s="38"/>
      <c r="AT210" s="33">
        <f t="shared" si="74"/>
        <v>515</v>
      </c>
      <c r="AU210" s="34">
        <f t="shared" si="75"/>
        <v>473.8</v>
      </c>
      <c r="AV210" s="29"/>
      <c r="AW210" s="36"/>
      <c r="AX210" s="30">
        <f t="shared" si="76"/>
        <v>515</v>
      </c>
      <c r="AY210" s="32">
        <f t="shared" si="77"/>
        <v>473.8</v>
      </c>
      <c r="AZ210" s="29"/>
      <c r="BA210" s="29"/>
      <c r="BB210" s="30">
        <f t="shared" si="78"/>
        <v>515</v>
      </c>
      <c r="BC210" s="32">
        <f t="shared" si="79"/>
        <v>473.8</v>
      </c>
    </row>
    <row r="211" spans="1:55" s="1" customFormat="1" x14ac:dyDescent="0.25">
      <c r="A211" s="23">
        <v>44617</v>
      </c>
      <c r="B211" s="24" t="s">
        <v>71</v>
      </c>
      <c r="C211" s="39" t="s">
        <v>164</v>
      </c>
      <c r="D211" s="26" t="s">
        <v>26</v>
      </c>
      <c r="E211" s="27">
        <v>3981</v>
      </c>
      <c r="F211" s="28">
        <v>7.78</v>
      </c>
      <c r="G211" s="28">
        <f t="shared" si="56"/>
        <v>30972.18</v>
      </c>
      <c r="H211" s="29"/>
      <c r="I211" s="29"/>
      <c r="J211" s="30">
        <f t="shared" si="80"/>
        <v>3981</v>
      </c>
      <c r="K211" s="31">
        <f t="shared" si="57"/>
        <v>30972.18</v>
      </c>
      <c r="L211" s="29"/>
      <c r="M211" s="29"/>
      <c r="N211" s="30">
        <f t="shared" si="58"/>
        <v>3981</v>
      </c>
      <c r="O211" s="32">
        <f t="shared" si="59"/>
        <v>30972.18</v>
      </c>
      <c r="P211" s="29"/>
      <c r="Q211" s="29">
        <v>175</v>
      </c>
      <c r="R211" s="30">
        <f t="shared" si="60"/>
        <v>3806</v>
      </c>
      <c r="S211" s="32">
        <f t="shared" si="61"/>
        <v>29610.68</v>
      </c>
      <c r="T211" s="29"/>
      <c r="U211" s="29"/>
      <c r="V211" s="33">
        <f t="shared" si="62"/>
        <v>3806</v>
      </c>
      <c r="W211" s="34">
        <f t="shared" si="63"/>
        <v>29610.68</v>
      </c>
      <c r="X211" s="35"/>
      <c r="Y211" s="36"/>
      <c r="Z211" s="33">
        <f t="shared" si="64"/>
        <v>3806</v>
      </c>
      <c r="AA211" s="34">
        <f t="shared" si="65"/>
        <v>29610.68</v>
      </c>
      <c r="AB211" s="37"/>
      <c r="AC211" s="37"/>
      <c r="AD211" s="33">
        <f t="shared" si="66"/>
        <v>3806</v>
      </c>
      <c r="AE211" s="34">
        <f t="shared" si="67"/>
        <v>29610.68</v>
      </c>
      <c r="AF211" s="29"/>
      <c r="AG211" s="29"/>
      <c r="AH211" s="33">
        <f t="shared" si="68"/>
        <v>3806</v>
      </c>
      <c r="AI211" s="34">
        <f t="shared" si="69"/>
        <v>29610.68</v>
      </c>
      <c r="AJ211" s="29"/>
      <c r="AK211" s="29"/>
      <c r="AL211" s="33">
        <f t="shared" si="70"/>
        <v>3806</v>
      </c>
      <c r="AM211" s="34">
        <f t="shared" si="71"/>
        <v>29610.68</v>
      </c>
      <c r="AN211" s="29"/>
      <c r="AO211" s="29"/>
      <c r="AP211" s="33">
        <f t="shared" si="72"/>
        <v>3806</v>
      </c>
      <c r="AQ211" s="34">
        <f t="shared" si="73"/>
        <v>29610.68</v>
      </c>
      <c r="AR211" s="29"/>
      <c r="AS211" s="38"/>
      <c r="AT211" s="33">
        <f t="shared" si="74"/>
        <v>3806</v>
      </c>
      <c r="AU211" s="34">
        <f t="shared" si="75"/>
        <v>29610.68</v>
      </c>
      <c r="AV211" s="29"/>
      <c r="AW211" s="36"/>
      <c r="AX211" s="30">
        <f t="shared" si="76"/>
        <v>3806</v>
      </c>
      <c r="AY211" s="32">
        <f t="shared" si="77"/>
        <v>29610.68</v>
      </c>
      <c r="AZ211" s="29"/>
      <c r="BA211" s="29"/>
      <c r="BB211" s="30">
        <f t="shared" si="78"/>
        <v>3806</v>
      </c>
      <c r="BC211" s="32">
        <f t="shared" si="79"/>
        <v>29610.68</v>
      </c>
    </row>
    <row r="212" spans="1:55" s="1" customFormat="1" x14ac:dyDescent="0.25">
      <c r="A212" s="23">
        <v>45672</v>
      </c>
      <c r="B212" s="24" t="s">
        <v>71</v>
      </c>
      <c r="C212" s="25" t="s">
        <v>165</v>
      </c>
      <c r="D212" s="26" t="s">
        <v>26</v>
      </c>
      <c r="E212" s="27">
        <v>19</v>
      </c>
      <c r="F212" s="28">
        <v>11.76</v>
      </c>
      <c r="G212" s="28">
        <f t="shared" si="56"/>
        <v>223.44</v>
      </c>
      <c r="H212" s="29"/>
      <c r="I212" s="29"/>
      <c r="J212" s="30">
        <f t="shared" si="80"/>
        <v>19</v>
      </c>
      <c r="K212" s="31">
        <f t="shared" si="57"/>
        <v>223.44</v>
      </c>
      <c r="L212" s="29"/>
      <c r="M212" s="29"/>
      <c r="N212" s="30">
        <f t="shared" si="58"/>
        <v>19</v>
      </c>
      <c r="O212" s="32">
        <f t="shared" si="59"/>
        <v>223.44</v>
      </c>
      <c r="P212" s="29"/>
      <c r="Q212" s="29"/>
      <c r="R212" s="30">
        <f t="shared" si="60"/>
        <v>19</v>
      </c>
      <c r="S212" s="32">
        <f t="shared" si="61"/>
        <v>223.44</v>
      </c>
      <c r="T212" s="29"/>
      <c r="U212" s="29"/>
      <c r="V212" s="33">
        <f t="shared" si="62"/>
        <v>19</v>
      </c>
      <c r="W212" s="34">
        <f t="shared" si="63"/>
        <v>223.44</v>
      </c>
      <c r="X212" s="35"/>
      <c r="Y212" s="36"/>
      <c r="Z212" s="33">
        <f t="shared" si="64"/>
        <v>19</v>
      </c>
      <c r="AA212" s="34">
        <f t="shared" si="65"/>
        <v>223.44</v>
      </c>
      <c r="AB212" s="37"/>
      <c r="AC212" s="37"/>
      <c r="AD212" s="33">
        <f t="shared" si="66"/>
        <v>19</v>
      </c>
      <c r="AE212" s="34">
        <f t="shared" si="67"/>
        <v>223.44</v>
      </c>
      <c r="AF212" s="29"/>
      <c r="AG212" s="29"/>
      <c r="AH212" s="33">
        <f t="shared" si="68"/>
        <v>19</v>
      </c>
      <c r="AI212" s="34">
        <f t="shared" si="69"/>
        <v>223.44</v>
      </c>
      <c r="AJ212" s="29"/>
      <c r="AK212" s="29"/>
      <c r="AL212" s="33">
        <f t="shared" si="70"/>
        <v>19</v>
      </c>
      <c r="AM212" s="34">
        <f t="shared" si="71"/>
        <v>223.44</v>
      </c>
      <c r="AN212" s="29"/>
      <c r="AO212" s="29"/>
      <c r="AP212" s="33">
        <f t="shared" si="72"/>
        <v>19</v>
      </c>
      <c r="AQ212" s="34">
        <f t="shared" si="73"/>
        <v>223.44</v>
      </c>
      <c r="AR212" s="29"/>
      <c r="AS212" s="38"/>
      <c r="AT212" s="33">
        <f t="shared" si="74"/>
        <v>19</v>
      </c>
      <c r="AU212" s="34">
        <f t="shared" si="75"/>
        <v>223.44</v>
      </c>
      <c r="AV212" s="29"/>
      <c r="AW212" s="36"/>
      <c r="AX212" s="30">
        <f t="shared" si="76"/>
        <v>19</v>
      </c>
      <c r="AY212" s="32">
        <f t="shared" si="77"/>
        <v>223.44</v>
      </c>
      <c r="AZ212" s="29"/>
      <c r="BA212" s="29"/>
      <c r="BB212" s="30">
        <f t="shared" si="78"/>
        <v>19</v>
      </c>
      <c r="BC212" s="32">
        <f t="shared" si="79"/>
        <v>223.44</v>
      </c>
    </row>
    <row r="213" spans="1:55" s="1" customFormat="1" x14ac:dyDescent="0.25">
      <c r="A213" s="23">
        <v>45862</v>
      </c>
      <c r="B213" s="24" t="s">
        <v>71</v>
      </c>
      <c r="C213" s="25" t="s">
        <v>165</v>
      </c>
      <c r="D213" s="26" t="s">
        <v>26</v>
      </c>
      <c r="E213" s="27">
        <v>169</v>
      </c>
      <c r="F213" s="28">
        <v>4.3600000000000003</v>
      </c>
      <c r="G213" s="28">
        <f t="shared" si="56"/>
        <v>736.84</v>
      </c>
      <c r="H213" s="29"/>
      <c r="I213" s="29"/>
      <c r="J213" s="30">
        <f t="shared" si="80"/>
        <v>169</v>
      </c>
      <c r="K213" s="31">
        <f t="shared" si="57"/>
        <v>736.84</v>
      </c>
      <c r="L213" s="29"/>
      <c r="M213" s="29"/>
      <c r="N213" s="30">
        <f t="shared" si="58"/>
        <v>169</v>
      </c>
      <c r="O213" s="32">
        <f t="shared" si="59"/>
        <v>736.84</v>
      </c>
      <c r="P213" s="29"/>
      <c r="Q213" s="29"/>
      <c r="R213" s="30">
        <f t="shared" si="60"/>
        <v>169</v>
      </c>
      <c r="S213" s="32">
        <f t="shared" si="61"/>
        <v>736.84</v>
      </c>
      <c r="T213" s="29"/>
      <c r="U213" s="29"/>
      <c r="V213" s="33">
        <f t="shared" si="62"/>
        <v>169</v>
      </c>
      <c r="W213" s="34">
        <f t="shared" si="63"/>
        <v>736.84</v>
      </c>
      <c r="X213" s="35"/>
      <c r="Y213" s="36"/>
      <c r="Z213" s="33">
        <f t="shared" si="64"/>
        <v>169</v>
      </c>
      <c r="AA213" s="34">
        <f t="shared" si="65"/>
        <v>736.84</v>
      </c>
      <c r="AB213" s="37"/>
      <c r="AC213" s="37"/>
      <c r="AD213" s="33">
        <f t="shared" si="66"/>
        <v>169</v>
      </c>
      <c r="AE213" s="34">
        <f t="shared" si="67"/>
        <v>736.84</v>
      </c>
      <c r="AF213" s="29"/>
      <c r="AG213" s="29"/>
      <c r="AH213" s="33">
        <f t="shared" si="68"/>
        <v>169</v>
      </c>
      <c r="AI213" s="34">
        <f t="shared" si="69"/>
        <v>736.84</v>
      </c>
      <c r="AJ213" s="29"/>
      <c r="AK213" s="29"/>
      <c r="AL213" s="33">
        <f t="shared" si="70"/>
        <v>169</v>
      </c>
      <c r="AM213" s="34">
        <f t="shared" si="71"/>
        <v>736.84</v>
      </c>
      <c r="AN213" s="29"/>
      <c r="AO213" s="29"/>
      <c r="AP213" s="33">
        <f t="shared" si="72"/>
        <v>169</v>
      </c>
      <c r="AQ213" s="34">
        <f t="shared" si="73"/>
        <v>736.84</v>
      </c>
      <c r="AR213" s="29"/>
      <c r="AS213" s="38"/>
      <c r="AT213" s="33">
        <f t="shared" si="74"/>
        <v>169</v>
      </c>
      <c r="AU213" s="34">
        <f t="shared" si="75"/>
        <v>736.84</v>
      </c>
      <c r="AV213" s="29"/>
      <c r="AW213" s="36"/>
      <c r="AX213" s="30">
        <f t="shared" si="76"/>
        <v>169</v>
      </c>
      <c r="AY213" s="32">
        <f t="shared" si="77"/>
        <v>736.84</v>
      </c>
      <c r="AZ213" s="29"/>
      <c r="BA213" s="29"/>
      <c r="BB213" s="30">
        <f t="shared" si="78"/>
        <v>169</v>
      </c>
      <c r="BC213" s="32">
        <f t="shared" si="79"/>
        <v>736.84</v>
      </c>
    </row>
    <row r="214" spans="1:55" s="1" customFormat="1" ht="23.25" x14ac:dyDescent="0.25">
      <c r="A214" s="23" t="s">
        <v>61</v>
      </c>
      <c r="B214" s="24" t="s">
        <v>71</v>
      </c>
      <c r="C214" s="25" t="s">
        <v>166</v>
      </c>
      <c r="D214" s="26" t="s">
        <v>26</v>
      </c>
      <c r="E214" s="27">
        <v>3120</v>
      </c>
      <c r="F214" s="28">
        <v>7.67</v>
      </c>
      <c r="G214" s="28">
        <f t="shared" si="56"/>
        <v>23930.400000000001</v>
      </c>
      <c r="H214" s="29"/>
      <c r="I214" s="29">
        <v>20</v>
      </c>
      <c r="J214" s="30">
        <f t="shared" si="80"/>
        <v>3100</v>
      </c>
      <c r="K214" s="31">
        <f t="shared" si="57"/>
        <v>23777</v>
      </c>
      <c r="L214" s="29"/>
      <c r="M214" s="29">
        <v>180</v>
      </c>
      <c r="N214" s="30">
        <f t="shared" si="58"/>
        <v>2920</v>
      </c>
      <c r="O214" s="32">
        <f t="shared" si="59"/>
        <v>22396.400000000001</v>
      </c>
      <c r="P214" s="29"/>
      <c r="Q214" s="29"/>
      <c r="R214" s="30">
        <f t="shared" si="60"/>
        <v>2920</v>
      </c>
      <c r="S214" s="32">
        <f t="shared" si="61"/>
        <v>22396.400000000001</v>
      </c>
      <c r="T214" s="29"/>
      <c r="U214" s="29"/>
      <c r="V214" s="33">
        <f t="shared" si="62"/>
        <v>2920</v>
      </c>
      <c r="W214" s="34">
        <f t="shared" si="63"/>
        <v>22396.400000000001</v>
      </c>
      <c r="X214" s="35"/>
      <c r="Y214" s="36"/>
      <c r="Z214" s="33">
        <f t="shared" si="64"/>
        <v>2920</v>
      </c>
      <c r="AA214" s="34">
        <f t="shared" si="65"/>
        <v>22396.400000000001</v>
      </c>
      <c r="AB214" s="37"/>
      <c r="AC214" s="37"/>
      <c r="AD214" s="33">
        <f t="shared" si="66"/>
        <v>2920</v>
      </c>
      <c r="AE214" s="34">
        <f t="shared" si="67"/>
        <v>22396.400000000001</v>
      </c>
      <c r="AF214" s="29"/>
      <c r="AG214" s="29"/>
      <c r="AH214" s="33">
        <f t="shared" si="68"/>
        <v>2920</v>
      </c>
      <c r="AI214" s="34">
        <f t="shared" si="69"/>
        <v>22396.400000000001</v>
      </c>
      <c r="AJ214" s="29"/>
      <c r="AK214" s="29"/>
      <c r="AL214" s="33">
        <f t="shared" si="70"/>
        <v>2920</v>
      </c>
      <c r="AM214" s="34">
        <f t="shared" si="71"/>
        <v>22396.400000000001</v>
      </c>
      <c r="AN214" s="29"/>
      <c r="AO214" s="29"/>
      <c r="AP214" s="33">
        <f t="shared" si="72"/>
        <v>2920</v>
      </c>
      <c r="AQ214" s="34">
        <f t="shared" si="73"/>
        <v>22396.400000000001</v>
      </c>
      <c r="AR214" s="29"/>
      <c r="AS214" s="38"/>
      <c r="AT214" s="33">
        <f t="shared" si="74"/>
        <v>2920</v>
      </c>
      <c r="AU214" s="34">
        <f t="shared" si="75"/>
        <v>22396.400000000001</v>
      </c>
      <c r="AV214" s="29"/>
      <c r="AW214" s="36"/>
      <c r="AX214" s="30">
        <f t="shared" si="76"/>
        <v>2920</v>
      </c>
      <c r="AY214" s="32">
        <f t="shared" si="77"/>
        <v>22396.400000000001</v>
      </c>
      <c r="AZ214" s="29"/>
      <c r="BA214" s="29"/>
      <c r="BB214" s="30">
        <f t="shared" si="78"/>
        <v>2920</v>
      </c>
      <c r="BC214" s="32">
        <f t="shared" si="79"/>
        <v>22396.400000000001</v>
      </c>
    </row>
    <row r="215" spans="1:55" s="1" customFormat="1" x14ac:dyDescent="0.25">
      <c r="A215" s="23">
        <v>45868</v>
      </c>
      <c r="B215" s="24"/>
      <c r="C215" s="25" t="s">
        <v>167</v>
      </c>
      <c r="D215" s="26" t="s">
        <v>26</v>
      </c>
      <c r="E215" s="27">
        <v>11</v>
      </c>
      <c r="F215" s="28">
        <v>164.99</v>
      </c>
      <c r="G215" s="28">
        <f t="shared" ref="G215:G246" si="81">+E215*F215</f>
        <v>1814.89</v>
      </c>
      <c r="H215" s="29"/>
      <c r="I215" s="29"/>
      <c r="J215" s="30">
        <f t="shared" si="80"/>
        <v>11</v>
      </c>
      <c r="K215" s="31">
        <f t="shared" si="57"/>
        <v>1814.89</v>
      </c>
      <c r="L215" s="29"/>
      <c r="M215" s="29"/>
      <c r="N215" s="30">
        <f t="shared" si="58"/>
        <v>11</v>
      </c>
      <c r="O215" s="32">
        <f t="shared" si="59"/>
        <v>1814.89</v>
      </c>
      <c r="P215" s="29"/>
      <c r="Q215" s="29"/>
      <c r="R215" s="30">
        <f t="shared" si="60"/>
        <v>11</v>
      </c>
      <c r="S215" s="32">
        <f t="shared" si="61"/>
        <v>1814.89</v>
      </c>
      <c r="T215" s="29"/>
      <c r="U215" s="29"/>
      <c r="V215" s="33">
        <f t="shared" si="62"/>
        <v>11</v>
      </c>
      <c r="W215" s="34">
        <f t="shared" si="63"/>
        <v>1814.89</v>
      </c>
      <c r="X215" s="35"/>
      <c r="Y215" s="36"/>
      <c r="Z215" s="33">
        <f t="shared" si="64"/>
        <v>11</v>
      </c>
      <c r="AA215" s="34">
        <f t="shared" si="65"/>
        <v>1814.89</v>
      </c>
      <c r="AB215" s="37"/>
      <c r="AC215" s="37"/>
      <c r="AD215" s="33">
        <f t="shared" si="66"/>
        <v>11</v>
      </c>
      <c r="AE215" s="34">
        <f t="shared" si="67"/>
        <v>1814.89</v>
      </c>
      <c r="AF215" s="29"/>
      <c r="AG215" s="29"/>
      <c r="AH215" s="33">
        <f t="shared" si="68"/>
        <v>11</v>
      </c>
      <c r="AI215" s="34">
        <f t="shared" si="69"/>
        <v>1814.89</v>
      </c>
      <c r="AJ215" s="29"/>
      <c r="AK215" s="29"/>
      <c r="AL215" s="33">
        <f t="shared" si="70"/>
        <v>11</v>
      </c>
      <c r="AM215" s="34">
        <f t="shared" si="71"/>
        <v>1814.89</v>
      </c>
      <c r="AN215" s="29"/>
      <c r="AO215" s="29"/>
      <c r="AP215" s="33">
        <f t="shared" si="72"/>
        <v>11</v>
      </c>
      <c r="AQ215" s="34">
        <f t="shared" si="73"/>
        <v>1814.89</v>
      </c>
      <c r="AR215" s="29"/>
      <c r="AS215" s="38"/>
      <c r="AT215" s="33">
        <f t="shared" si="74"/>
        <v>11</v>
      </c>
      <c r="AU215" s="34">
        <f t="shared" si="75"/>
        <v>1814.89</v>
      </c>
      <c r="AV215" s="29"/>
      <c r="AW215" s="36"/>
      <c r="AX215" s="30">
        <f t="shared" si="76"/>
        <v>11</v>
      </c>
      <c r="AY215" s="32">
        <f t="shared" si="77"/>
        <v>1814.89</v>
      </c>
      <c r="AZ215" s="29"/>
      <c r="BA215" s="29"/>
      <c r="BB215" s="30">
        <f t="shared" si="78"/>
        <v>11</v>
      </c>
      <c r="BC215" s="32">
        <f t="shared" si="79"/>
        <v>1814.89</v>
      </c>
    </row>
    <row r="216" spans="1:55" s="1" customFormat="1" x14ac:dyDescent="0.25">
      <c r="A216" s="23">
        <v>45672</v>
      </c>
      <c r="B216" s="24"/>
      <c r="C216" s="25" t="s">
        <v>167</v>
      </c>
      <c r="D216" s="26" t="s">
        <v>26</v>
      </c>
      <c r="E216" s="27">
        <v>11</v>
      </c>
      <c r="F216" s="28">
        <v>237.91</v>
      </c>
      <c r="G216" s="28">
        <f t="shared" si="81"/>
        <v>2617.0099999999998</v>
      </c>
      <c r="H216" s="29"/>
      <c r="I216" s="29"/>
      <c r="J216" s="30">
        <f t="shared" si="80"/>
        <v>11</v>
      </c>
      <c r="K216" s="31">
        <f t="shared" si="57"/>
        <v>2617.0099999999998</v>
      </c>
      <c r="L216" s="29"/>
      <c r="M216" s="29"/>
      <c r="N216" s="30">
        <f t="shared" si="58"/>
        <v>11</v>
      </c>
      <c r="O216" s="32">
        <f t="shared" si="59"/>
        <v>2617.0099999999998</v>
      </c>
      <c r="P216" s="29"/>
      <c r="Q216" s="29"/>
      <c r="R216" s="30">
        <f t="shared" si="60"/>
        <v>11</v>
      </c>
      <c r="S216" s="32">
        <f t="shared" si="61"/>
        <v>2617.0099999999998</v>
      </c>
      <c r="T216" s="29"/>
      <c r="U216" s="29"/>
      <c r="V216" s="33">
        <f t="shared" si="62"/>
        <v>11</v>
      </c>
      <c r="W216" s="34">
        <f t="shared" si="63"/>
        <v>2617.0099999999998</v>
      </c>
      <c r="X216" s="35"/>
      <c r="Y216" s="36"/>
      <c r="Z216" s="33">
        <f t="shared" si="64"/>
        <v>11</v>
      </c>
      <c r="AA216" s="34">
        <f t="shared" si="65"/>
        <v>2617.0099999999998</v>
      </c>
      <c r="AB216" s="37"/>
      <c r="AC216" s="37"/>
      <c r="AD216" s="33">
        <f t="shared" si="66"/>
        <v>11</v>
      </c>
      <c r="AE216" s="34">
        <f t="shared" si="67"/>
        <v>2617.0099999999998</v>
      </c>
      <c r="AF216" s="29"/>
      <c r="AG216" s="29"/>
      <c r="AH216" s="33">
        <f t="shared" si="68"/>
        <v>11</v>
      </c>
      <c r="AI216" s="34">
        <f t="shared" si="69"/>
        <v>2617.0099999999998</v>
      </c>
      <c r="AJ216" s="29"/>
      <c r="AK216" s="29"/>
      <c r="AL216" s="33">
        <f t="shared" si="70"/>
        <v>11</v>
      </c>
      <c r="AM216" s="34">
        <f t="shared" si="71"/>
        <v>2617.0099999999998</v>
      </c>
      <c r="AN216" s="29"/>
      <c r="AO216" s="29"/>
      <c r="AP216" s="33">
        <f t="shared" si="72"/>
        <v>11</v>
      </c>
      <c r="AQ216" s="34">
        <f t="shared" si="73"/>
        <v>2617.0099999999998</v>
      </c>
      <c r="AR216" s="29"/>
      <c r="AS216" s="38"/>
      <c r="AT216" s="33">
        <f t="shared" si="74"/>
        <v>11</v>
      </c>
      <c r="AU216" s="34">
        <f t="shared" si="75"/>
        <v>2617.0099999999998</v>
      </c>
      <c r="AV216" s="29"/>
      <c r="AW216" s="36"/>
      <c r="AX216" s="30">
        <f t="shared" si="76"/>
        <v>11</v>
      </c>
      <c r="AY216" s="32">
        <f t="shared" si="77"/>
        <v>2617.0099999999998</v>
      </c>
      <c r="AZ216" s="29"/>
      <c r="BA216" s="29"/>
      <c r="BB216" s="30">
        <f t="shared" si="78"/>
        <v>11</v>
      </c>
      <c r="BC216" s="32">
        <f t="shared" si="79"/>
        <v>2617.0099999999998</v>
      </c>
    </row>
    <row r="217" spans="1:55" s="1" customFormat="1" ht="36.75" customHeight="1" x14ac:dyDescent="0.25">
      <c r="A217" s="23">
        <v>45642</v>
      </c>
      <c r="B217" s="24" t="s">
        <v>71</v>
      </c>
      <c r="C217" s="25" t="s">
        <v>168</v>
      </c>
      <c r="D217" s="26" t="s">
        <v>26</v>
      </c>
      <c r="E217" s="27">
        <v>5</v>
      </c>
      <c r="F217" s="28">
        <v>290.27999999999997</v>
      </c>
      <c r="G217" s="28">
        <f t="shared" si="81"/>
        <v>1451.3999999999999</v>
      </c>
      <c r="H217" s="29"/>
      <c r="I217" s="29"/>
      <c r="J217" s="30">
        <f t="shared" si="80"/>
        <v>5</v>
      </c>
      <c r="K217" s="31">
        <f t="shared" si="57"/>
        <v>1451.3999999999999</v>
      </c>
      <c r="L217" s="29"/>
      <c r="M217" s="29"/>
      <c r="N217" s="30">
        <f t="shared" si="58"/>
        <v>5</v>
      </c>
      <c r="O217" s="32">
        <f t="shared" si="59"/>
        <v>1451.3999999999999</v>
      </c>
      <c r="P217" s="29"/>
      <c r="Q217" s="29"/>
      <c r="R217" s="30">
        <f t="shared" si="60"/>
        <v>5</v>
      </c>
      <c r="S217" s="32">
        <f t="shared" si="61"/>
        <v>1451.3999999999999</v>
      </c>
      <c r="T217" s="29"/>
      <c r="U217" s="29"/>
      <c r="V217" s="33">
        <f t="shared" si="62"/>
        <v>5</v>
      </c>
      <c r="W217" s="34">
        <f t="shared" si="63"/>
        <v>1451.3999999999999</v>
      </c>
      <c r="X217" s="35"/>
      <c r="Y217" s="36"/>
      <c r="Z217" s="33">
        <f t="shared" si="64"/>
        <v>5</v>
      </c>
      <c r="AA217" s="34">
        <f t="shared" si="65"/>
        <v>1451.3999999999999</v>
      </c>
      <c r="AB217" s="37"/>
      <c r="AC217" s="37"/>
      <c r="AD217" s="33">
        <f t="shared" si="66"/>
        <v>5</v>
      </c>
      <c r="AE217" s="34">
        <f t="shared" si="67"/>
        <v>1451.3999999999999</v>
      </c>
      <c r="AF217" s="29"/>
      <c r="AG217" s="29"/>
      <c r="AH217" s="33">
        <f t="shared" si="68"/>
        <v>5</v>
      </c>
      <c r="AI217" s="34">
        <f t="shared" si="69"/>
        <v>1451.3999999999999</v>
      </c>
      <c r="AJ217" s="29"/>
      <c r="AK217" s="29"/>
      <c r="AL217" s="33">
        <f t="shared" si="70"/>
        <v>5</v>
      </c>
      <c r="AM217" s="34">
        <f t="shared" si="71"/>
        <v>1451.3999999999999</v>
      </c>
      <c r="AN217" s="29"/>
      <c r="AO217" s="29"/>
      <c r="AP217" s="33">
        <f t="shared" si="72"/>
        <v>5</v>
      </c>
      <c r="AQ217" s="34">
        <f t="shared" si="73"/>
        <v>1451.3999999999999</v>
      </c>
      <c r="AR217" s="29"/>
      <c r="AS217" s="38"/>
      <c r="AT217" s="33">
        <f t="shared" si="74"/>
        <v>5</v>
      </c>
      <c r="AU217" s="34">
        <f t="shared" si="75"/>
        <v>1451.3999999999999</v>
      </c>
      <c r="AV217" s="29"/>
      <c r="AW217" s="36"/>
      <c r="AX217" s="30">
        <f t="shared" si="76"/>
        <v>5</v>
      </c>
      <c r="AY217" s="32">
        <f t="shared" si="77"/>
        <v>1451.3999999999999</v>
      </c>
      <c r="AZ217" s="29"/>
      <c r="BA217" s="29"/>
      <c r="BB217" s="30">
        <f t="shared" si="78"/>
        <v>5</v>
      </c>
      <c r="BC217" s="32">
        <f t="shared" si="79"/>
        <v>1451.3999999999999</v>
      </c>
    </row>
    <row r="218" spans="1:55" s="1" customFormat="1" ht="23.25" x14ac:dyDescent="0.25">
      <c r="A218" s="23" t="s">
        <v>61</v>
      </c>
      <c r="B218" s="24" t="s">
        <v>71</v>
      </c>
      <c r="C218" s="25" t="s">
        <v>169</v>
      </c>
      <c r="D218" s="26" t="s">
        <v>26</v>
      </c>
      <c r="E218" s="27">
        <v>7</v>
      </c>
      <c r="F218" s="28">
        <v>820.1</v>
      </c>
      <c r="G218" s="28">
        <f t="shared" si="81"/>
        <v>5740.7</v>
      </c>
      <c r="H218" s="29"/>
      <c r="I218" s="29"/>
      <c r="J218" s="30">
        <f t="shared" si="80"/>
        <v>7</v>
      </c>
      <c r="K218" s="31">
        <f t="shared" si="57"/>
        <v>5740.7</v>
      </c>
      <c r="L218" s="29"/>
      <c r="M218" s="29"/>
      <c r="N218" s="30">
        <f t="shared" si="58"/>
        <v>7</v>
      </c>
      <c r="O218" s="32">
        <f t="shared" si="59"/>
        <v>5740.7</v>
      </c>
      <c r="P218" s="29"/>
      <c r="Q218" s="29"/>
      <c r="R218" s="30">
        <f t="shared" si="60"/>
        <v>7</v>
      </c>
      <c r="S218" s="32">
        <f t="shared" si="61"/>
        <v>5740.7</v>
      </c>
      <c r="T218" s="29"/>
      <c r="U218" s="29"/>
      <c r="V218" s="33">
        <f t="shared" si="62"/>
        <v>7</v>
      </c>
      <c r="W218" s="34">
        <f t="shared" si="63"/>
        <v>5740.7</v>
      </c>
      <c r="X218" s="35"/>
      <c r="Y218" s="36"/>
      <c r="Z218" s="33">
        <f t="shared" si="64"/>
        <v>7</v>
      </c>
      <c r="AA218" s="34">
        <f t="shared" si="65"/>
        <v>5740.7</v>
      </c>
      <c r="AB218" s="37"/>
      <c r="AC218" s="37"/>
      <c r="AD218" s="33">
        <f t="shared" si="66"/>
        <v>7</v>
      </c>
      <c r="AE218" s="34">
        <f t="shared" si="67"/>
        <v>5740.7</v>
      </c>
      <c r="AF218" s="29"/>
      <c r="AG218" s="29"/>
      <c r="AH218" s="33">
        <f t="shared" si="68"/>
        <v>7</v>
      </c>
      <c r="AI218" s="34">
        <f t="shared" si="69"/>
        <v>5740.7</v>
      </c>
      <c r="AJ218" s="29"/>
      <c r="AK218" s="29"/>
      <c r="AL218" s="33">
        <f t="shared" si="70"/>
        <v>7</v>
      </c>
      <c r="AM218" s="34">
        <f t="shared" si="71"/>
        <v>5740.7</v>
      </c>
      <c r="AN218" s="29"/>
      <c r="AO218" s="29"/>
      <c r="AP218" s="33">
        <f t="shared" si="72"/>
        <v>7</v>
      </c>
      <c r="AQ218" s="34">
        <f t="shared" si="73"/>
        <v>5740.7</v>
      </c>
      <c r="AR218" s="29"/>
      <c r="AS218" s="38"/>
      <c r="AT218" s="33">
        <f t="shared" si="74"/>
        <v>7</v>
      </c>
      <c r="AU218" s="34">
        <f t="shared" si="75"/>
        <v>5740.7</v>
      </c>
      <c r="AV218" s="29"/>
      <c r="AW218" s="36"/>
      <c r="AX218" s="30">
        <f t="shared" si="76"/>
        <v>7</v>
      </c>
      <c r="AY218" s="32">
        <f t="shared" si="77"/>
        <v>5740.7</v>
      </c>
      <c r="AZ218" s="29"/>
      <c r="BA218" s="29"/>
      <c r="BB218" s="30">
        <f t="shared" si="78"/>
        <v>7</v>
      </c>
      <c r="BC218" s="32">
        <f t="shared" si="79"/>
        <v>5740.7</v>
      </c>
    </row>
    <row r="219" spans="1:55" s="1" customFormat="1" ht="23.25" x14ac:dyDescent="0.25">
      <c r="A219" s="23" t="s">
        <v>61</v>
      </c>
      <c r="B219" s="24" t="s">
        <v>71</v>
      </c>
      <c r="C219" s="25" t="s">
        <v>170</v>
      </c>
      <c r="D219" s="26" t="s">
        <v>26</v>
      </c>
      <c r="E219" s="27">
        <v>7</v>
      </c>
      <c r="F219" s="28">
        <v>820.1</v>
      </c>
      <c r="G219" s="28">
        <f t="shared" si="81"/>
        <v>5740.7</v>
      </c>
      <c r="H219" s="29"/>
      <c r="I219" s="29"/>
      <c r="J219" s="30">
        <f t="shared" si="80"/>
        <v>7</v>
      </c>
      <c r="K219" s="31">
        <f t="shared" si="57"/>
        <v>5740.7</v>
      </c>
      <c r="L219" s="29"/>
      <c r="M219" s="29"/>
      <c r="N219" s="30">
        <f t="shared" si="58"/>
        <v>7</v>
      </c>
      <c r="O219" s="32">
        <f t="shared" si="59"/>
        <v>5740.7</v>
      </c>
      <c r="P219" s="29"/>
      <c r="Q219" s="29"/>
      <c r="R219" s="30">
        <f t="shared" si="60"/>
        <v>7</v>
      </c>
      <c r="S219" s="32">
        <f t="shared" si="61"/>
        <v>5740.7</v>
      </c>
      <c r="T219" s="29"/>
      <c r="U219" s="29"/>
      <c r="V219" s="33">
        <f t="shared" si="62"/>
        <v>7</v>
      </c>
      <c r="W219" s="34">
        <f t="shared" si="63"/>
        <v>5740.7</v>
      </c>
      <c r="X219" s="35"/>
      <c r="Y219" s="36"/>
      <c r="Z219" s="33">
        <f t="shared" si="64"/>
        <v>7</v>
      </c>
      <c r="AA219" s="34">
        <f t="shared" si="65"/>
        <v>5740.7</v>
      </c>
      <c r="AB219" s="37"/>
      <c r="AC219" s="37"/>
      <c r="AD219" s="33">
        <f t="shared" si="66"/>
        <v>7</v>
      </c>
      <c r="AE219" s="34">
        <f t="shared" si="67"/>
        <v>5740.7</v>
      </c>
      <c r="AF219" s="29"/>
      <c r="AG219" s="29"/>
      <c r="AH219" s="33">
        <f t="shared" si="68"/>
        <v>7</v>
      </c>
      <c r="AI219" s="34">
        <f t="shared" si="69"/>
        <v>5740.7</v>
      </c>
      <c r="AJ219" s="29"/>
      <c r="AK219" s="29"/>
      <c r="AL219" s="33">
        <f t="shared" si="70"/>
        <v>7</v>
      </c>
      <c r="AM219" s="34">
        <f t="shared" si="71"/>
        <v>5740.7</v>
      </c>
      <c r="AN219" s="29"/>
      <c r="AO219" s="29"/>
      <c r="AP219" s="33">
        <f t="shared" si="72"/>
        <v>7</v>
      </c>
      <c r="AQ219" s="34">
        <f t="shared" si="73"/>
        <v>5740.7</v>
      </c>
      <c r="AR219" s="29"/>
      <c r="AS219" s="38"/>
      <c r="AT219" s="33">
        <f t="shared" si="74"/>
        <v>7</v>
      </c>
      <c r="AU219" s="34">
        <f t="shared" si="75"/>
        <v>5740.7</v>
      </c>
      <c r="AV219" s="29"/>
      <c r="AW219" s="36"/>
      <c r="AX219" s="30">
        <f t="shared" si="76"/>
        <v>7</v>
      </c>
      <c r="AY219" s="32">
        <f t="shared" si="77"/>
        <v>5740.7</v>
      </c>
      <c r="AZ219" s="29"/>
      <c r="BA219" s="29"/>
      <c r="BB219" s="30">
        <f t="shared" si="78"/>
        <v>7</v>
      </c>
      <c r="BC219" s="32">
        <f t="shared" si="79"/>
        <v>5740.7</v>
      </c>
    </row>
    <row r="220" spans="1:55" s="1" customFormat="1" ht="23.25" x14ac:dyDescent="0.25">
      <c r="A220" s="23" t="s">
        <v>61</v>
      </c>
      <c r="B220" s="24" t="s">
        <v>71</v>
      </c>
      <c r="C220" s="25" t="s">
        <v>171</v>
      </c>
      <c r="D220" s="26" t="s">
        <v>26</v>
      </c>
      <c r="E220" s="27">
        <v>7</v>
      </c>
      <c r="F220" s="28">
        <v>820.1</v>
      </c>
      <c r="G220" s="28">
        <f t="shared" si="81"/>
        <v>5740.7</v>
      </c>
      <c r="H220" s="29"/>
      <c r="I220" s="29"/>
      <c r="J220" s="30">
        <f t="shared" si="80"/>
        <v>7</v>
      </c>
      <c r="K220" s="31">
        <f t="shared" si="57"/>
        <v>5740.7</v>
      </c>
      <c r="L220" s="29"/>
      <c r="M220" s="29"/>
      <c r="N220" s="30">
        <f t="shared" si="58"/>
        <v>7</v>
      </c>
      <c r="O220" s="32">
        <f t="shared" si="59"/>
        <v>5740.7</v>
      </c>
      <c r="P220" s="29"/>
      <c r="Q220" s="29"/>
      <c r="R220" s="30">
        <f t="shared" si="60"/>
        <v>7</v>
      </c>
      <c r="S220" s="32">
        <f t="shared" si="61"/>
        <v>5740.7</v>
      </c>
      <c r="T220" s="29"/>
      <c r="U220" s="29"/>
      <c r="V220" s="33">
        <f t="shared" si="62"/>
        <v>7</v>
      </c>
      <c r="W220" s="34">
        <f t="shared" si="63"/>
        <v>5740.7</v>
      </c>
      <c r="X220" s="35"/>
      <c r="Y220" s="36"/>
      <c r="Z220" s="33">
        <f t="shared" si="64"/>
        <v>7</v>
      </c>
      <c r="AA220" s="34">
        <f t="shared" si="65"/>
        <v>5740.7</v>
      </c>
      <c r="AB220" s="37"/>
      <c r="AC220" s="37"/>
      <c r="AD220" s="33">
        <f t="shared" si="66"/>
        <v>7</v>
      </c>
      <c r="AE220" s="34">
        <f t="shared" si="67"/>
        <v>5740.7</v>
      </c>
      <c r="AF220" s="29"/>
      <c r="AG220" s="29"/>
      <c r="AH220" s="33">
        <f t="shared" si="68"/>
        <v>7</v>
      </c>
      <c r="AI220" s="34">
        <f t="shared" si="69"/>
        <v>5740.7</v>
      </c>
      <c r="AJ220" s="29"/>
      <c r="AK220" s="29"/>
      <c r="AL220" s="33">
        <f t="shared" si="70"/>
        <v>7</v>
      </c>
      <c r="AM220" s="34">
        <f t="shared" si="71"/>
        <v>5740.7</v>
      </c>
      <c r="AN220" s="29"/>
      <c r="AO220" s="29"/>
      <c r="AP220" s="33">
        <f t="shared" si="72"/>
        <v>7</v>
      </c>
      <c r="AQ220" s="34">
        <f t="shared" si="73"/>
        <v>5740.7</v>
      </c>
      <c r="AR220" s="29"/>
      <c r="AS220" s="38"/>
      <c r="AT220" s="33">
        <f t="shared" si="74"/>
        <v>7</v>
      </c>
      <c r="AU220" s="34">
        <f t="shared" si="75"/>
        <v>5740.7</v>
      </c>
      <c r="AV220" s="29"/>
      <c r="AW220" s="36"/>
      <c r="AX220" s="30">
        <f t="shared" si="76"/>
        <v>7</v>
      </c>
      <c r="AY220" s="32">
        <f t="shared" si="77"/>
        <v>5740.7</v>
      </c>
      <c r="AZ220" s="29"/>
      <c r="BA220" s="29"/>
      <c r="BB220" s="30">
        <f t="shared" si="78"/>
        <v>7</v>
      </c>
      <c r="BC220" s="32">
        <f t="shared" si="79"/>
        <v>5740.7</v>
      </c>
    </row>
    <row r="221" spans="1:55" s="1" customFormat="1" ht="23.25" x14ac:dyDescent="0.25">
      <c r="A221" s="23" t="s">
        <v>61</v>
      </c>
      <c r="B221" s="24" t="s">
        <v>71</v>
      </c>
      <c r="C221" s="25" t="s">
        <v>172</v>
      </c>
      <c r="D221" s="26" t="s">
        <v>26</v>
      </c>
      <c r="E221" s="27">
        <v>1</v>
      </c>
      <c r="F221" s="28">
        <v>820.1</v>
      </c>
      <c r="G221" s="28">
        <f t="shared" si="81"/>
        <v>820.1</v>
      </c>
      <c r="H221" s="29"/>
      <c r="I221" s="29"/>
      <c r="J221" s="30">
        <f t="shared" si="80"/>
        <v>1</v>
      </c>
      <c r="K221" s="31">
        <f t="shared" si="57"/>
        <v>820.1</v>
      </c>
      <c r="L221" s="29"/>
      <c r="M221" s="29"/>
      <c r="N221" s="30">
        <f t="shared" si="58"/>
        <v>1</v>
      </c>
      <c r="O221" s="32">
        <f t="shared" si="59"/>
        <v>820.1</v>
      </c>
      <c r="P221" s="29"/>
      <c r="Q221" s="29"/>
      <c r="R221" s="30">
        <f t="shared" si="60"/>
        <v>1</v>
      </c>
      <c r="S221" s="32">
        <f t="shared" si="61"/>
        <v>820.1</v>
      </c>
      <c r="T221" s="29"/>
      <c r="U221" s="29"/>
      <c r="V221" s="33">
        <f t="shared" si="62"/>
        <v>1</v>
      </c>
      <c r="W221" s="34">
        <f t="shared" si="63"/>
        <v>820.1</v>
      </c>
      <c r="X221" s="35"/>
      <c r="Y221" s="36"/>
      <c r="Z221" s="33">
        <f t="shared" si="64"/>
        <v>1</v>
      </c>
      <c r="AA221" s="34">
        <f t="shared" si="65"/>
        <v>820.1</v>
      </c>
      <c r="AB221" s="37"/>
      <c r="AC221" s="37"/>
      <c r="AD221" s="33">
        <f t="shared" si="66"/>
        <v>1</v>
      </c>
      <c r="AE221" s="34">
        <f t="shared" si="67"/>
        <v>820.1</v>
      </c>
      <c r="AF221" s="29"/>
      <c r="AG221" s="29"/>
      <c r="AH221" s="33">
        <f t="shared" si="68"/>
        <v>1</v>
      </c>
      <c r="AI221" s="34">
        <f t="shared" si="69"/>
        <v>820.1</v>
      </c>
      <c r="AJ221" s="29"/>
      <c r="AK221" s="29"/>
      <c r="AL221" s="33">
        <f t="shared" si="70"/>
        <v>1</v>
      </c>
      <c r="AM221" s="34">
        <f t="shared" si="71"/>
        <v>820.1</v>
      </c>
      <c r="AN221" s="29"/>
      <c r="AO221" s="29"/>
      <c r="AP221" s="33">
        <f t="shared" si="72"/>
        <v>1</v>
      </c>
      <c r="AQ221" s="34">
        <f t="shared" si="73"/>
        <v>820.1</v>
      </c>
      <c r="AR221" s="29"/>
      <c r="AS221" s="38"/>
      <c r="AT221" s="33">
        <f t="shared" si="74"/>
        <v>1</v>
      </c>
      <c r="AU221" s="34">
        <f t="shared" si="75"/>
        <v>820.1</v>
      </c>
      <c r="AV221" s="29"/>
      <c r="AW221" s="36"/>
      <c r="AX221" s="30">
        <f t="shared" si="76"/>
        <v>1</v>
      </c>
      <c r="AY221" s="32">
        <f t="shared" si="77"/>
        <v>820.1</v>
      </c>
      <c r="AZ221" s="29"/>
      <c r="BA221" s="29"/>
      <c r="BB221" s="30">
        <f t="shared" si="78"/>
        <v>1</v>
      </c>
      <c r="BC221" s="32">
        <f t="shared" si="79"/>
        <v>820.1</v>
      </c>
    </row>
    <row r="222" spans="1:55" s="1" customFormat="1" x14ac:dyDescent="0.25">
      <c r="A222" s="23">
        <v>45672</v>
      </c>
      <c r="B222" s="24" t="s">
        <v>71</v>
      </c>
      <c r="C222" s="25" t="s">
        <v>173</v>
      </c>
      <c r="D222" s="26"/>
      <c r="E222" s="27">
        <v>26</v>
      </c>
      <c r="F222" s="28">
        <v>61.66</v>
      </c>
      <c r="G222" s="28">
        <f t="shared" si="81"/>
        <v>1603.1599999999999</v>
      </c>
      <c r="H222" s="29"/>
      <c r="I222" s="29">
        <v>17</v>
      </c>
      <c r="J222" s="30">
        <f t="shared" si="80"/>
        <v>9</v>
      </c>
      <c r="K222" s="31">
        <f t="shared" si="57"/>
        <v>554.93999999999994</v>
      </c>
      <c r="L222" s="29"/>
      <c r="M222" s="29">
        <v>6</v>
      </c>
      <c r="N222" s="30">
        <f t="shared" si="58"/>
        <v>3</v>
      </c>
      <c r="O222" s="32">
        <f t="shared" si="59"/>
        <v>184.98</v>
      </c>
      <c r="P222" s="29"/>
      <c r="Q222" s="29"/>
      <c r="R222" s="30">
        <f t="shared" si="60"/>
        <v>3</v>
      </c>
      <c r="S222" s="32">
        <f t="shared" si="61"/>
        <v>184.98</v>
      </c>
      <c r="T222" s="29"/>
      <c r="U222" s="29"/>
      <c r="V222" s="33">
        <f t="shared" si="62"/>
        <v>3</v>
      </c>
      <c r="W222" s="34">
        <f t="shared" si="63"/>
        <v>184.98</v>
      </c>
      <c r="X222" s="35"/>
      <c r="Y222" s="36"/>
      <c r="Z222" s="33">
        <f t="shared" si="64"/>
        <v>3</v>
      </c>
      <c r="AA222" s="34">
        <f t="shared" si="65"/>
        <v>184.98</v>
      </c>
      <c r="AB222" s="37"/>
      <c r="AC222" s="37"/>
      <c r="AD222" s="33">
        <f t="shared" si="66"/>
        <v>3</v>
      </c>
      <c r="AE222" s="34">
        <f t="shared" si="67"/>
        <v>184.98</v>
      </c>
      <c r="AF222" s="29"/>
      <c r="AG222" s="29"/>
      <c r="AH222" s="33">
        <f t="shared" si="68"/>
        <v>3</v>
      </c>
      <c r="AI222" s="34">
        <f t="shared" si="69"/>
        <v>184.98</v>
      </c>
      <c r="AJ222" s="29"/>
      <c r="AK222" s="29"/>
      <c r="AL222" s="33">
        <f t="shared" si="70"/>
        <v>3</v>
      </c>
      <c r="AM222" s="34">
        <f t="shared" si="71"/>
        <v>184.98</v>
      </c>
      <c r="AN222" s="29"/>
      <c r="AO222" s="29"/>
      <c r="AP222" s="33">
        <f t="shared" si="72"/>
        <v>3</v>
      </c>
      <c r="AQ222" s="34">
        <f t="shared" si="73"/>
        <v>184.98</v>
      </c>
      <c r="AR222" s="29"/>
      <c r="AS222" s="38"/>
      <c r="AT222" s="33">
        <f t="shared" si="74"/>
        <v>3</v>
      </c>
      <c r="AU222" s="34">
        <f t="shared" si="75"/>
        <v>184.98</v>
      </c>
      <c r="AV222" s="29"/>
      <c r="AW222" s="36"/>
      <c r="AX222" s="30">
        <f t="shared" si="76"/>
        <v>3</v>
      </c>
      <c r="AY222" s="32">
        <f t="shared" si="77"/>
        <v>184.98</v>
      </c>
      <c r="AZ222" s="29"/>
      <c r="BA222" s="29"/>
      <c r="BB222" s="30">
        <f t="shared" si="78"/>
        <v>3</v>
      </c>
      <c r="BC222" s="32">
        <f t="shared" si="79"/>
        <v>184.98</v>
      </c>
    </row>
    <row r="223" spans="1:55" s="1" customFormat="1" x14ac:dyDescent="0.25">
      <c r="A223" s="23">
        <v>45862</v>
      </c>
      <c r="B223" s="24" t="s">
        <v>71</v>
      </c>
      <c r="C223" s="25" t="s">
        <v>173</v>
      </c>
      <c r="D223" s="26"/>
      <c r="E223" s="27">
        <v>200</v>
      </c>
      <c r="F223" s="28">
        <v>36.58</v>
      </c>
      <c r="G223" s="28">
        <f t="shared" si="81"/>
        <v>7316</v>
      </c>
      <c r="H223" s="29"/>
      <c r="I223" s="29"/>
      <c r="J223" s="30">
        <f t="shared" si="80"/>
        <v>200</v>
      </c>
      <c r="K223" s="31">
        <f t="shared" si="57"/>
        <v>7316</v>
      </c>
      <c r="L223" s="29"/>
      <c r="M223" s="29"/>
      <c r="N223" s="30">
        <f t="shared" si="58"/>
        <v>200</v>
      </c>
      <c r="O223" s="32">
        <f t="shared" si="59"/>
        <v>7316</v>
      </c>
      <c r="P223" s="29"/>
      <c r="Q223" s="29">
        <v>14</v>
      </c>
      <c r="R223" s="30">
        <f t="shared" si="60"/>
        <v>186</v>
      </c>
      <c r="S223" s="32">
        <f t="shared" si="61"/>
        <v>6803.88</v>
      </c>
      <c r="T223" s="29"/>
      <c r="U223" s="29"/>
      <c r="V223" s="33">
        <f t="shared" si="62"/>
        <v>186</v>
      </c>
      <c r="W223" s="34">
        <f t="shared" si="63"/>
        <v>6803.88</v>
      </c>
      <c r="X223" s="35"/>
      <c r="Y223" s="36"/>
      <c r="Z223" s="33">
        <f t="shared" si="64"/>
        <v>186</v>
      </c>
      <c r="AA223" s="34">
        <f t="shared" si="65"/>
        <v>6803.88</v>
      </c>
      <c r="AB223" s="37"/>
      <c r="AC223" s="37"/>
      <c r="AD223" s="33">
        <f t="shared" si="66"/>
        <v>186</v>
      </c>
      <c r="AE223" s="34">
        <f t="shared" si="67"/>
        <v>6803.88</v>
      </c>
      <c r="AF223" s="29"/>
      <c r="AG223" s="29"/>
      <c r="AH223" s="33">
        <f t="shared" si="68"/>
        <v>186</v>
      </c>
      <c r="AI223" s="34">
        <f t="shared" si="69"/>
        <v>6803.88</v>
      </c>
      <c r="AJ223" s="29"/>
      <c r="AK223" s="29"/>
      <c r="AL223" s="33">
        <f t="shared" si="70"/>
        <v>186</v>
      </c>
      <c r="AM223" s="34">
        <f t="shared" si="71"/>
        <v>6803.88</v>
      </c>
      <c r="AN223" s="29"/>
      <c r="AO223" s="29"/>
      <c r="AP223" s="33">
        <f t="shared" si="72"/>
        <v>186</v>
      </c>
      <c r="AQ223" s="34">
        <f t="shared" si="73"/>
        <v>6803.88</v>
      </c>
      <c r="AR223" s="29"/>
      <c r="AS223" s="38"/>
      <c r="AT223" s="33">
        <f t="shared" si="74"/>
        <v>186</v>
      </c>
      <c r="AU223" s="34">
        <f t="shared" si="75"/>
        <v>6803.88</v>
      </c>
      <c r="AV223" s="29"/>
      <c r="AW223" s="36"/>
      <c r="AX223" s="30">
        <f t="shared" si="76"/>
        <v>186</v>
      </c>
      <c r="AY223" s="32">
        <f t="shared" si="77"/>
        <v>6803.88</v>
      </c>
      <c r="AZ223" s="29"/>
      <c r="BA223" s="29"/>
      <c r="BB223" s="30">
        <f t="shared" si="78"/>
        <v>186</v>
      </c>
      <c r="BC223" s="32">
        <f t="shared" si="79"/>
        <v>6803.88</v>
      </c>
    </row>
    <row r="224" spans="1:55" s="1" customFormat="1" x14ac:dyDescent="0.25">
      <c r="A224" s="23">
        <v>45672</v>
      </c>
      <c r="B224" s="24"/>
      <c r="C224" s="25" t="s">
        <v>174</v>
      </c>
      <c r="D224" s="26"/>
      <c r="E224" s="27">
        <v>6</v>
      </c>
      <c r="F224" s="28">
        <v>317.22000000000003</v>
      </c>
      <c r="G224" s="28">
        <f t="shared" si="81"/>
        <v>1903.3200000000002</v>
      </c>
      <c r="H224" s="29"/>
      <c r="I224" s="29"/>
      <c r="J224" s="30">
        <f t="shared" si="80"/>
        <v>6</v>
      </c>
      <c r="K224" s="31">
        <f t="shared" si="57"/>
        <v>1903.3200000000002</v>
      </c>
      <c r="L224" s="29"/>
      <c r="M224" s="29"/>
      <c r="N224" s="30">
        <f t="shared" si="58"/>
        <v>6</v>
      </c>
      <c r="O224" s="32">
        <f t="shared" si="59"/>
        <v>1903.3200000000002</v>
      </c>
      <c r="P224" s="29"/>
      <c r="Q224" s="29"/>
      <c r="R224" s="30">
        <f t="shared" si="60"/>
        <v>6</v>
      </c>
      <c r="S224" s="32">
        <f t="shared" si="61"/>
        <v>1903.3200000000002</v>
      </c>
      <c r="T224" s="29"/>
      <c r="U224" s="29"/>
      <c r="V224" s="33">
        <f t="shared" si="62"/>
        <v>6</v>
      </c>
      <c r="W224" s="34">
        <f t="shared" si="63"/>
        <v>1903.3200000000002</v>
      </c>
      <c r="X224" s="35"/>
      <c r="Y224" s="36"/>
      <c r="Z224" s="33">
        <f t="shared" si="64"/>
        <v>6</v>
      </c>
      <c r="AA224" s="34">
        <f t="shared" si="65"/>
        <v>1903.3200000000002</v>
      </c>
      <c r="AB224" s="37"/>
      <c r="AC224" s="37"/>
      <c r="AD224" s="33">
        <f t="shared" si="66"/>
        <v>6</v>
      </c>
      <c r="AE224" s="34">
        <f t="shared" si="67"/>
        <v>1903.3200000000002</v>
      </c>
      <c r="AF224" s="29"/>
      <c r="AG224" s="29"/>
      <c r="AH224" s="33">
        <f t="shared" si="68"/>
        <v>6</v>
      </c>
      <c r="AI224" s="34">
        <f t="shared" si="69"/>
        <v>1903.3200000000002</v>
      </c>
      <c r="AJ224" s="29"/>
      <c r="AK224" s="29"/>
      <c r="AL224" s="33">
        <f t="shared" si="70"/>
        <v>6</v>
      </c>
      <c r="AM224" s="34">
        <f t="shared" si="71"/>
        <v>1903.3200000000002</v>
      </c>
      <c r="AN224" s="29"/>
      <c r="AO224" s="29"/>
      <c r="AP224" s="33">
        <f t="shared" si="72"/>
        <v>6</v>
      </c>
      <c r="AQ224" s="34">
        <f t="shared" si="73"/>
        <v>1903.3200000000002</v>
      </c>
      <c r="AR224" s="29"/>
      <c r="AS224" s="38"/>
      <c r="AT224" s="33">
        <f t="shared" si="74"/>
        <v>6</v>
      </c>
      <c r="AU224" s="34">
        <f t="shared" si="75"/>
        <v>1903.3200000000002</v>
      </c>
      <c r="AV224" s="29"/>
      <c r="AW224" s="36"/>
      <c r="AX224" s="30">
        <f t="shared" si="76"/>
        <v>6</v>
      </c>
      <c r="AY224" s="32">
        <f t="shared" si="77"/>
        <v>1903.3200000000002</v>
      </c>
      <c r="AZ224" s="29"/>
      <c r="BA224" s="29"/>
      <c r="BB224" s="30">
        <f t="shared" si="78"/>
        <v>6</v>
      </c>
      <c r="BC224" s="32">
        <f t="shared" si="79"/>
        <v>1903.3200000000002</v>
      </c>
    </row>
    <row r="225" spans="1:55" s="1" customFormat="1" x14ac:dyDescent="0.25">
      <c r="A225" s="23">
        <v>45862</v>
      </c>
      <c r="B225" s="24"/>
      <c r="C225" s="25" t="s">
        <v>174</v>
      </c>
      <c r="D225" s="26" t="s">
        <v>26</v>
      </c>
      <c r="E225" s="27">
        <v>34</v>
      </c>
      <c r="F225" s="28">
        <v>69.52</v>
      </c>
      <c r="G225" s="28">
        <f t="shared" si="81"/>
        <v>2363.6799999999998</v>
      </c>
      <c r="H225" s="29"/>
      <c r="I225" s="29">
        <v>3</v>
      </c>
      <c r="J225" s="30">
        <f t="shared" si="80"/>
        <v>31</v>
      </c>
      <c r="K225" s="31">
        <f t="shared" si="57"/>
        <v>2155.12</v>
      </c>
      <c r="L225" s="29"/>
      <c r="M225" s="29">
        <v>4</v>
      </c>
      <c r="N225" s="30">
        <f t="shared" si="58"/>
        <v>27</v>
      </c>
      <c r="O225" s="32">
        <f t="shared" si="59"/>
        <v>1877.04</v>
      </c>
      <c r="P225" s="29"/>
      <c r="Q225" s="29">
        <v>14</v>
      </c>
      <c r="R225" s="30">
        <f t="shared" si="60"/>
        <v>13</v>
      </c>
      <c r="S225" s="32">
        <f t="shared" si="61"/>
        <v>903.76</v>
      </c>
      <c r="T225" s="29"/>
      <c r="U225" s="29"/>
      <c r="V225" s="33">
        <f t="shared" si="62"/>
        <v>13</v>
      </c>
      <c r="W225" s="34">
        <f t="shared" si="63"/>
        <v>903.76</v>
      </c>
      <c r="X225" s="35"/>
      <c r="Y225" s="36"/>
      <c r="Z225" s="33">
        <f t="shared" si="64"/>
        <v>13</v>
      </c>
      <c r="AA225" s="34">
        <f t="shared" si="65"/>
        <v>903.76</v>
      </c>
      <c r="AB225" s="37"/>
      <c r="AC225" s="37"/>
      <c r="AD225" s="33">
        <f t="shared" si="66"/>
        <v>13</v>
      </c>
      <c r="AE225" s="34">
        <f t="shared" si="67"/>
        <v>903.76</v>
      </c>
      <c r="AF225" s="29"/>
      <c r="AG225" s="29"/>
      <c r="AH225" s="33">
        <f t="shared" si="68"/>
        <v>13</v>
      </c>
      <c r="AI225" s="34">
        <f t="shared" si="69"/>
        <v>903.76</v>
      </c>
      <c r="AJ225" s="29"/>
      <c r="AK225" s="29"/>
      <c r="AL225" s="33">
        <f t="shared" si="70"/>
        <v>13</v>
      </c>
      <c r="AM225" s="34">
        <f t="shared" si="71"/>
        <v>903.76</v>
      </c>
      <c r="AN225" s="29"/>
      <c r="AO225" s="29"/>
      <c r="AP225" s="33">
        <f t="shared" si="72"/>
        <v>13</v>
      </c>
      <c r="AQ225" s="34">
        <f t="shared" si="73"/>
        <v>903.76</v>
      </c>
      <c r="AR225" s="29"/>
      <c r="AS225" s="38"/>
      <c r="AT225" s="33">
        <f t="shared" si="74"/>
        <v>13</v>
      </c>
      <c r="AU225" s="34">
        <f t="shared" si="75"/>
        <v>903.76</v>
      </c>
      <c r="AV225" s="29"/>
      <c r="AW225" s="36"/>
      <c r="AX225" s="30">
        <f t="shared" si="76"/>
        <v>13</v>
      </c>
      <c r="AY225" s="32">
        <f t="shared" si="77"/>
        <v>903.76</v>
      </c>
      <c r="AZ225" s="29"/>
      <c r="BA225" s="29"/>
      <c r="BB225" s="30">
        <f t="shared" si="78"/>
        <v>13</v>
      </c>
      <c r="BC225" s="32">
        <f t="shared" si="79"/>
        <v>903.76</v>
      </c>
    </row>
    <row r="226" spans="1:55" s="1" customFormat="1" x14ac:dyDescent="0.25">
      <c r="A226" s="23">
        <v>45015</v>
      </c>
      <c r="B226" s="24" t="s">
        <v>71</v>
      </c>
      <c r="C226" s="25" t="s">
        <v>175</v>
      </c>
      <c r="D226" s="26" t="s">
        <v>26</v>
      </c>
      <c r="E226" s="27">
        <v>27</v>
      </c>
      <c r="F226" s="28">
        <v>31.86</v>
      </c>
      <c r="G226" s="28">
        <f t="shared" si="81"/>
        <v>860.22</v>
      </c>
      <c r="H226" s="29"/>
      <c r="I226" s="29"/>
      <c r="J226" s="30">
        <f t="shared" si="80"/>
        <v>27</v>
      </c>
      <c r="K226" s="31">
        <f t="shared" si="57"/>
        <v>860.22</v>
      </c>
      <c r="L226" s="29"/>
      <c r="M226" s="29"/>
      <c r="N226" s="30">
        <f t="shared" si="58"/>
        <v>27</v>
      </c>
      <c r="O226" s="32">
        <f t="shared" si="59"/>
        <v>860.22</v>
      </c>
      <c r="P226" s="29"/>
      <c r="Q226" s="29"/>
      <c r="R226" s="30">
        <f t="shared" si="60"/>
        <v>27</v>
      </c>
      <c r="S226" s="32">
        <f t="shared" si="61"/>
        <v>860.22</v>
      </c>
      <c r="T226" s="29"/>
      <c r="U226" s="29"/>
      <c r="V226" s="33">
        <f t="shared" si="62"/>
        <v>27</v>
      </c>
      <c r="W226" s="34">
        <f t="shared" si="63"/>
        <v>860.22</v>
      </c>
      <c r="X226" s="35"/>
      <c r="Y226" s="36"/>
      <c r="Z226" s="33">
        <f t="shared" si="64"/>
        <v>27</v>
      </c>
      <c r="AA226" s="34">
        <f t="shared" si="65"/>
        <v>860.22</v>
      </c>
      <c r="AB226" s="37"/>
      <c r="AC226" s="37"/>
      <c r="AD226" s="33">
        <f t="shared" si="66"/>
        <v>27</v>
      </c>
      <c r="AE226" s="34">
        <f t="shared" si="67"/>
        <v>860.22</v>
      </c>
      <c r="AF226" s="29"/>
      <c r="AG226" s="29"/>
      <c r="AH226" s="33">
        <f t="shared" si="68"/>
        <v>27</v>
      </c>
      <c r="AI226" s="34">
        <f t="shared" si="69"/>
        <v>860.22</v>
      </c>
      <c r="AJ226" s="29"/>
      <c r="AK226" s="29"/>
      <c r="AL226" s="33">
        <f t="shared" si="70"/>
        <v>27</v>
      </c>
      <c r="AM226" s="34">
        <f t="shared" si="71"/>
        <v>860.22</v>
      </c>
      <c r="AN226" s="29"/>
      <c r="AO226" s="29"/>
      <c r="AP226" s="33">
        <f t="shared" si="72"/>
        <v>27</v>
      </c>
      <c r="AQ226" s="34">
        <f t="shared" si="73"/>
        <v>860.22</v>
      </c>
      <c r="AR226" s="29"/>
      <c r="AS226" s="38"/>
      <c r="AT226" s="33">
        <f t="shared" si="74"/>
        <v>27</v>
      </c>
      <c r="AU226" s="34">
        <f t="shared" si="75"/>
        <v>860.22</v>
      </c>
      <c r="AV226" s="29"/>
      <c r="AW226" s="36"/>
      <c r="AX226" s="30">
        <f t="shared" si="76"/>
        <v>27</v>
      </c>
      <c r="AY226" s="32">
        <f t="shared" si="77"/>
        <v>860.22</v>
      </c>
      <c r="AZ226" s="29"/>
      <c r="BA226" s="29"/>
      <c r="BB226" s="30">
        <f t="shared" si="78"/>
        <v>27</v>
      </c>
      <c r="BC226" s="32">
        <f t="shared" si="79"/>
        <v>860.22</v>
      </c>
    </row>
    <row r="227" spans="1:55" s="1" customFormat="1" x14ac:dyDescent="0.25">
      <c r="A227" s="23">
        <v>45015</v>
      </c>
      <c r="B227" s="24" t="s">
        <v>71</v>
      </c>
      <c r="C227" s="25" t="s">
        <v>176</v>
      </c>
      <c r="D227" s="26" t="s">
        <v>26</v>
      </c>
      <c r="E227" s="27">
        <v>12</v>
      </c>
      <c r="F227" s="28">
        <v>29.2</v>
      </c>
      <c r="G227" s="28">
        <f t="shared" si="81"/>
        <v>350.4</v>
      </c>
      <c r="H227" s="29"/>
      <c r="I227" s="29"/>
      <c r="J227" s="30">
        <f t="shared" si="80"/>
        <v>12</v>
      </c>
      <c r="K227" s="31">
        <f t="shared" si="57"/>
        <v>350.4</v>
      </c>
      <c r="L227" s="29"/>
      <c r="M227" s="29"/>
      <c r="N227" s="30">
        <f t="shared" si="58"/>
        <v>12</v>
      </c>
      <c r="O227" s="32">
        <f t="shared" si="59"/>
        <v>350.4</v>
      </c>
      <c r="P227" s="29"/>
      <c r="Q227" s="29"/>
      <c r="R227" s="30">
        <f t="shared" si="60"/>
        <v>12</v>
      </c>
      <c r="S227" s="32">
        <f t="shared" si="61"/>
        <v>350.4</v>
      </c>
      <c r="T227" s="29"/>
      <c r="U227" s="29"/>
      <c r="V227" s="33">
        <f t="shared" si="62"/>
        <v>12</v>
      </c>
      <c r="W227" s="34">
        <f t="shared" si="63"/>
        <v>350.4</v>
      </c>
      <c r="X227" s="35"/>
      <c r="Y227" s="36"/>
      <c r="Z227" s="33">
        <f t="shared" si="64"/>
        <v>12</v>
      </c>
      <c r="AA227" s="34">
        <f t="shared" si="65"/>
        <v>350.4</v>
      </c>
      <c r="AB227" s="37"/>
      <c r="AC227" s="37"/>
      <c r="AD227" s="33">
        <f t="shared" si="66"/>
        <v>12</v>
      </c>
      <c r="AE227" s="34">
        <f t="shared" si="67"/>
        <v>350.4</v>
      </c>
      <c r="AF227" s="29"/>
      <c r="AG227" s="29"/>
      <c r="AH227" s="33">
        <f t="shared" si="68"/>
        <v>12</v>
      </c>
      <c r="AI227" s="34">
        <f t="shared" si="69"/>
        <v>350.4</v>
      </c>
      <c r="AJ227" s="29"/>
      <c r="AK227" s="29"/>
      <c r="AL227" s="33">
        <f t="shared" si="70"/>
        <v>12</v>
      </c>
      <c r="AM227" s="34">
        <f t="shared" si="71"/>
        <v>350.4</v>
      </c>
      <c r="AN227" s="29"/>
      <c r="AO227" s="29"/>
      <c r="AP227" s="33">
        <f t="shared" si="72"/>
        <v>12</v>
      </c>
      <c r="AQ227" s="34">
        <f t="shared" si="73"/>
        <v>350.4</v>
      </c>
      <c r="AR227" s="29"/>
      <c r="AS227" s="38"/>
      <c r="AT227" s="33">
        <f t="shared" si="74"/>
        <v>12</v>
      </c>
      <c r="AU227" s="34">
        <f t="shared" si="75"/>
        <v>350.4</v>
      </c>
      <c r="AV227" s="29"/>
      <c r="AW227" s="36"/>
      <c r="AX227" s="30">
        <f t="shared" si="76"/>
        <v>12</v>
      </c>
      <c r="AY227" s="32">
        <f t="shared" si="77"/>
        <v>350.4</v>
      </c>
      <c r="AZ227" s="29"/>
      <c r="BA227" s="29"/>
      <c r="BB227" s="30">
        <f t="shared" si="78"/>
        <v>12</v>
      </c>
      <c r="BC227" s="32">
        <f t="shared" si="79"/>
        <v>350.4</v>
      </c>
    </row>
    <row r="228" spans="1:55" s="1" customFormat="1" x14ac:dyDescent="0.25">
      <c r="A228" s="23">
        <v>45015</v>
      </c>
      <c r="B228" s="24" t="s">
        <v>71</v>
      </c>
      <c r="C228" s="25" t="s">
        <v>177</v>
      </c>
      <c r="D228" s="26" t="s">
        <v>26</v>
      </c>
      <c r="E228" s="27">
        <v>85</v>
      </c>
      <c r="F228" s="28">
        <v>29.2</v>
      </c>
      <c r="G228" s="28">
        <f t="shared" si="81"/>
        <v>2482</v>
      </c>
      <c r="H228" s="29"/>
      <c r="I228" s="29"/>
      <c r="J228" s="30">
        <f t="shared" si="80"/>
        <v>85</v>
      </c>
      <c r="K228" s="31">
        <f t="shared" si="57"/>
        <v>2482</v>
      </c>
      <c r="L228" s="29"/>
      <c r="M228" s="29"/>
      <c r="N228" s="30">
        <f t="shared" si="58"/>
        <v>85</v>
      </c>
      <c r="O228" s="32">
        <f t="shared" si="59"/>
        <v>2482</v>
      </c>
      <c r="P228" s="29"/>
      <c r="Q228" s="29"/>
      <c r="R228" s="30">
        <f t="shared" si="60"/>
        <v>85</v>
      </c>
      <c r="S228" s="32">
        <f t="shared" si="61"/>
        <v>2482</v>
      </c>
      <c r="T228" s="29"/>
      <c r="U228" s="29"/>
      <c r="V228" s="33">
        <f t="shared" si="62"/>
        <v>85</v>
      </c>
      <c r="W228" s="34">
        <f t="shared" si="63"/>
        <v>2482</v>
      </c>
      <c r="X228" s="35"/>
      <c r="Y228" s="36"/>
      <c r="Z228" s="33">
        <f t="shared" si="64"/>
        <v>85</v>
      </c>
      <c r="AA228" s="34">
        <f t="shared" si="65"/>
        <v>2482</v>
      </c>
      <c r="AB228" s="37"/>
      <c r="AC228" s="37"/>
      <c r="AD228" s="33">
        <f t="shared" si="66"/>
        <v>85</v>
      </c>
      <c r="AE228" s="34">
        <f t="shared" si="67"/>
        <v>2482</v>
      </c>
      <c r="AF228" s="29"/>
      <c r="AG228" s="29"/>
      <c r="AH228" s="33">
        <f t="shared" si="68"/>
        <v>85</v>
      </c>
      <c r="AI228" s="34">
        <f t="shared" si="69"/>
        <v>2482</v>
      </c>
      <c r="AJ228" s="29"/>
      <c r="AK228" s="29"/>
      <c r="AL228" s="33">
        <f t="shared" si="70"/>
        <v>85</v>
      </c>
      <c r="AM228" s="34">
        <f t="shared" si="71"/>
        <v>2482</v>
      </c>
      <c r="AN228" s="29"/>
      <c r="AO228" s="29"/>
      <c r="AP228" s="33">
        <f t="shared" si="72"/>
        <v>85</v>
      </c>
      <c r="AQ228" s="34">
        <f t="shared" si="73"/>
        <v>2482</v>
      </c>
      <c r="AR228" s="29"/>
      <c r="AS228" s="38"/>
      <c r="AT228" s="33">
        <f t="shared" si="74"/>
        <v>85</v>
      </c>
      <c r="AU228" s="34">
        <f t="shared" si="75"/>
        <v>2482</v>
      </c>
      <c r="AV228" s="29"/>
      <c r="AW228" s="36"/>
      <c r="AX228" s="30">
        <f t="shared" si="76"/>
        <v>85</v>
      </c>
      <c r="AY228" s="32">
        <f t="shared" si="77"/>
        <v>2482</v>
      </c>
      <c r="AZ228" s="29"/>
      <c r="BA228" s="29"/>
      <c r="BB228" s="30">
        <f t="shared" si="78"/>
        <v>85</v>
      </c>
      <c r="BC228" s="32">
        <f t="shared" si="79"/>
        <v>2482</v>
      </c>
    </row>
    <row r="229" spans="1:55" s="1" customFormat="1" x14ac:dyDescent="0.25">
      <c r="A229" s="23">
        <v>42093</v>
      </c>
      <c r="B229" s="24" t="s">
        <v>71</v>
      </c>
      <c r="C229" s="25" t="s">
        <v>178</v>
      </c>
      <c r="D229" s="26" t="s">
        <v>26</v>
      </c>
      <c r="E229" s="27">
        <v>18</v>
      </c>
      <c r="F229" s="28">
        <v>287.92</v>
      </c>
      <c r="G229" s="28">
        <f t="shared" si="81"/>
        <v>5182.5600000000004</v>
      </c>
      <c r="H229" s="29"/>
      <c r="I229" s="29"/>
      <c r="J229" s="30">
        <f t="shared" si="80"/>
        <v>18</v>
      </c>
      <c r="K229" s="31">
        <f t="shared" si="57"/>
        <v>5182.5600000000004</v>
      </c>
      <c r="L229" s="29"/>
      <c r="M229" s="29"/>
      <c r="N229" s="30">
        <f t="shared" si="58"/>
        <v>18</v>
      </c>
      <c r="O229" s="32">
        <f t="shared" si="59"/>
        <v>5182.5600000000004</v>
      </c>
      <c r="P229" s="29"/>
      <c r="Q229" s="29"/>
      <c r="R229" s="30">
        <f t="shared" si="60"/>
        <v>18</v>
      </c>
      <c r="S229" s="32">
        <f t="shared" si="61"/>
        <v>5182.5600000000004</v>
      </c>
      <c r="T229" s="29"/>
      <c r="U229" s="29"/>
      <c r="V229" s="33">
        <f t="shared" si="62"/>
        <v>18</v>
      </c>
      <c r="W229" s="34">
        <f t="shared" si="63"/>
        <v>5182.5600000000004</v>
      </c>
      <c r="X229" s="35"/>
      <c r="Y229" s="36"/>
      <c r="Z229" s="33">
        <f t="shared" si="64"/>
        <v>18</v>
      </c>
      <c r="AA229" s="34">
        <f t="shared" si="65"/>
        <v>5182.5600000000004</v>
      </c>
      <c r="AB229" s="37"/>
      <c r="AC229" s="37"/>
      <c r="AD229" s="33">
        <f t="shared" si="66"/>
        <v>18</v>
      </c>
      <c r="AE229" s="34">
        <f t="shared" si="67"/>
        <v>5182.5600000000004</v>
      </c>
      <c r="AF229" s="29"/>
      <c r="AG229" s="29"/>
      <c r="AH229" s="33">
        <f t="shared" si="68"/>
        <v>18</v>
      </c>
      <c r="AI229" s="34">
        <f t="shared" si="69"/>
        <v>5182.5600000000004</v>
      </c>
      <c r="AJ229" s="29"/>
      <c r="AK229" s="29"/>
      <c r="AL229" s="33">
        <f t="shared" si="70"/>
        <v>18</v>
      </c>
      <c r="AM229" s="34">
        <f t="shared" si="71"/>
        <v>5182.5600000000004</v>
      </c>
      <c r="AN229" s="29"/>
      <c r="AO229" s="29"/>
      <c r="AP229" s="33">
        <f t="shared" si="72"/>
        <v>18</v>
      </c>
      <c r="AQ229" s="34">
        <f t="shared" si="73"/>
        <v>5182.5600000000004</v>
      </c>
      <c r="AR229" s="29"/>
      <c r="AS229" s="38"/>
      <c r="AT229" s="33">
        <f t="shared" si="74"/>
        <v>18</v>
      </c>
      <c r="AU229" s="34">
        <f t="shared" si="75"/>
        <v>5182.5600000000004</v>
      </c>
      <c r="AV229" s="29"/>
      <c r="AW229" s="36"/>
      <c r="AX229" s="30">
        <f t="shared" si="76"/>
        <v>18</v>
      </c>
      <c r="AY229" s="32">
        <f t="shared" si="77"/>
        <v>5182.5600000000004</v>
      </c>
      <c r="AZ229" s="29"/>
      <c r="BA229" s="29"/>
      <c r="BB229" s="30">
        <f t="shared" si="78"/>
        <v>18</v>
      </c>
      <c r="BC229" s="32">
        <f t="shared" si="79"/>
        <v>5182.5600000000004</v>
      </c>
    </row>
    <row r="230" spans="1:55" s="1" customFormat="1" x14ac:dyDescent="0.25">
      <c r="A230" s="23">
        <v>45672</v>
      </c>
      <c r="B230" s="24" t="s">
        <v>71</v>
      </c>
      <c r="C230" s="25" t="s">
        <v>179</v>
      </c>
      <c r="D230" s="26" t="s">
        <v>26</v>
      </c>
      <c r="E230" s="27">
        <v>26</v>
      </c>
      <c r="F230" s="28">
        <v>74.77</v>
      </c>
      <c r="G230" s="28">
        <f t="shared" si="81"/>
        <v>1944.02</v>
      </c>
      <c r="H230" s="29"/>
      <c r="I230" s="29"/>
      <c r="J230" s="30">
        <f t="shared" si="80"/>
        <v>26</v>
      </c>
      <c r="K230" s="31">
        <f t="shared" si="57"/>
        <v>1944.02</v>
      </c>
      <c r="L230" s="29"/>
      <c r="M230" s="29">
        <v>7</v>
      </c>
      <c r="N230" s="30">
        <f t="shared" si="58"/>
        <v>19</v>
      </c>
      <c r="O230" s="32">
        <f t="shared" si="59"/>
        <v>1420.6299999999999</v>
      </c>
      <c r="P230" s="29"/>
      <c r="Q230" s="29"/>
      <c r="R230" s="30">
        <f t="shared" si="60"/>
        <v>19</v>
      </c>
      <c r="S230" s="32">
        <f t="shared" si="61"/>
        <v>1420.6299999999999</v>
      </c>
      <c r="T230" s="29"/>
      <c r="U230" s="29"/>
      <c r="V230" s="33">
        <f t="shared" si="62"/>
        <v>19</v>
      </c>
      <c r="W230" s="34">
        <f t="shared" si="63"/>
        <v>1420.6299999999999</v>
      </c>
      <c r="X230" s="35"/>
      <c r="Y230" s="36"/>
      <c r="Z230" s="33">
        <f t="shared" si="64"/>
        <v>19</v>
      </c>
      <c r="AA230" s="34">
        <f t="shared" si="65"/>
        <v>1420.6299999999999</v>
      </c>
      <c r="AB230" s="37"/>
      <c r="AC230" s="37"/>
      <c r="AD230" s="33">
        <f t="shared" si="66"/>
        <v>19</v>
      </c>
      <c r="AE230" s="34">
        <f t="shared" si="67"/>
        <v>1420.6299999999999</v>
      </c>
      <c r="AF230" s="29"/>
      <c r="AG230" s="29"/>
      <c r="AH230" s="33">
        <f t="shared" si="68"/>
        <v>19</v>
      </c>
      <c r="AI230" s="34">
        <f t="shared" si="69"/>
        <v>1420.6299999999999</v>
      </c>
      <c r="AJ230" s="29"/>
      <c r="AK230" s="29"/>
      <c r="AL230" s="33">
        <f t="shared" si="70"/>
        <v>19</v>
      </c>
      <c r="AM230" s="34">
        <f t="shared" si="71"/>
        <v>1420.6299999999999</v>
      </c>
      <c r="AN230" s="29"/>
      <c r="AO230" s="29"/>
      <c r="AP230" s="33">
        <f t="shared" si="72"/>
        <v>19</v>
      </c>
      <c r="AQ230" s="34">
        <f t="shared" si="73"/>
        <v>1420.6299999999999</v>
      </c>
      <c r="AR230" s="29"/>
      <c r="AS230" s="38"/>
      <c r="AT230" s="33">
        <f t="shared" si="74"/>
        <v>19</v>
      </c>
      <c r="AU230" s="34">
        <f t="shared" si="75"/>
        <v>1420.6299999999999</v>
      </c>
      <c r="AV230" s="29"/>
      <c r="AW230" s="36"/>
      <c r="AX230" s="30">
        <f t="shared" si="76"/>
        <v>19</v>
      </c>
      <c r="AY230" s="32">
        <f t="shared" si="77"/>
        <v>1420.6299999999999</v>
      </c>
      <c r="AZ230" s="29"/>
      <c r="BA230" s="29"/>
      <c r="BB230" s="30">
        <f t="shared" si="78"/>
        <v>19</v>
      </c>
      <c r="BC230" s="32">
        <f t="shared" si="79"/>
        <v>1420.6299999999999</v>
      </c>
    </row>
    <row r="231" spans="1:55" s="1" customFormat="1" x14ac:dyDescent="0.25">
      <c r="A231" s="23" t="s">
        <v>32</v>
      </c>
      <c r="B231" s="24" t="s">
        <v>71</v>
      </c>
      <c r="C231" s="25" t="s">
        <v>179</v>
      </c>
      <c r="D231" s="26" t="s">
        <v>26</v>
      </c>
      <c r="E231" s="27">
        <v>104</v>
      </c>
      <c r="F231" s="28">
        <v>12.39</v>
      </c>
      <c r="G231" s="28">
        <f t="shared" si="81"/>
        <v>1288.56</v>
      </c>
      <c r="H231" s="29"/>
      <c r="I231" s="29"/>
      <c r="J231" s="30">
        <f t="shared" si="80"/>
        <v>104</v>
      </c>
      <c r="K231" s="31">
        <f t="shared" si="57"/>
        <v>1288.56</v>
      </c>
      <c r="L231" s="29"/>
      <c r="M231" s="29"/>
      <c r="N231" s="30">
        <f t="shared" si="58"/>
        <v>104</v>
      </c>
      <c r="O231" s="32">
        <f t="shared" si="59"/>
        <v>1288.56</v>
      </c>
      <c r="P231" s="29"/>
      <c r="Q231" s="29">
        <v>2</v>
      </c>
      <c r="R231" s="30">
        <f t="shared" si="60"/>
        <v>102</v>
      </c>
      <c r="S231" s="32">
        <f t="shared" si="61"/>
        <v>1263.78</v>
      </c>
      <c r="T231" s="29"/>
      <c r="U231" s="29"/>
      <c r="V231" s="33">
        <f t="shared" si="62"/>
        <v>102</v>
      </c>
      <c r="W231" s="34">
        <f t="shared" si="63"/>
        <v>1263.78</v>
      </c>
      <c r="X231" s="35"/>
      <c r="Y231" s="36"/>
      <c r="Z231" s="33">
        <f t="shared" si="64"/>
        <v>102</v>
      </c>
      <c r="AA231" s="34">
        <f t="shared" si="65"/>
        <v>1263.78</v>
      </c>
      <c r="AB231" s="37"/>
      <c r="AC231" s="37"/>
      <c r="AD231" s="33">
        <f t="shared" si="66"/>
        <v>102</v>
      </c>
      <c r="AE231" s="34">
        <f t="shared" si="67"/>
        <v>1263.78</v>
      </c>
      <c r="AF231" s="29"/>
      <c r="AG231" s="29"/>
      <c r="AH231" s="33">
        <f t="shared" si="68"/>
        <v>102</v>
      </c>
      <c r="AI231" s="34">
        <f t="shared" si="69"/>
        <v>1263.78</v>
      </c>
      <c r="AJ231" s="29"/>
      <c r="AK231" s="29"/>
      <c r="AL231" s="33">
        <f t="shared" si="70"/>
        <v>102</v>
      </c>
      <c r="AM231" s="34">
        <f t="shared" si="71"/>
        <v>1263.78</v>
      </c>
      <c r="AN231" s="29"/>
      <c r="AO231" s="29"/>
      <c r="AP231" s="33">
        <f t="shared" si="72"/>
        <v>102</v>
      </c>
      <c r="AQ231" s="34">
        <f t="shared" si="73"/>
        <v>1263.78</v>
      </c>
      <c r="AR231" s="29"/>
      <c r="AS231" s="38"/>
      <c r="AT231" s="33">
        <f t="shared" si="74"/>
        <v>102</v>
      </c>
      <c r="AU231" s="34">
        <f t="shared" si="75"/>
        <v>1263.78</v>
      </c>
      <c r="AV231" s="29"/>
      <c r="AW231" s="36"/>
      <c r="AX231" s="30">
        <f t="shared" si="76"/>
        <v>102</v>
      </c>
      <c r="AY231" s="32">
        <f t="shared" si="77"/>
        <v>1263.78</v>
      </c>
      <c r="AZ231" s="29"/>
      <c r="BA231" s="29"/>
      <c r="BB231" s="30">
        <f t="shared" si="78"/>
        <v>102</v>
      </c>
      <c r="BC231" s="32">
        <f t="shared" si="79"/>
        <v>1263.78</v>
      </c>
    </row>
    <row r="232" spans="1:55" s="1" customFormat="1" x14ac:dyDescent="0.25">
      <c r="A232" s="23">
        <v>45672</v>
      </c>
      <c r="B232" s="24" t="s">
        <v>71</v>
      </c>
      <c r="C232" s="25" t="s">
        <v>180</v>
      </c>
      <c r="D232" s="26" t="s">
        <v>26</v>
      </c>
      <c r="E232" s="27">
        <v>45</v>
      </c>
      <c r="F232" s="28">
        <v>74.77</v>
      </c>
      <c r="G232" s="28">
        <f t="shared" si="81"/>
        <v>3364.6499999999996</v>
      </c>
      <c r="H232" s="29"/>
      <c r="I232" s="29">
        <v>1</v>
      </c>
      <c r="J232" s="30">
        <f t="shared" si="80"/>
        <v>44</v>
      </c>
      <c r="K232" s="31">
        <f t="shared" si="57"/>
        <v>3289.8799999999997</v>
      </c>
      <c r="L232" s="29"/>
      <c r="M232" s="29"/>
      <c r="N232" s="30">
        <f t="shared" si="58"/>
        <v>44</v>
      </c>
      <c r="O232" s="32">
        <f t="shared" si="59"/>
        <v>3289.8799999999997</v>
      </c>
      <c r="P232" s="29"/>
      <c r="Q232" s="29">
        <v>5</v>
      </c>
      <c r="R232" s="30">
        <f t="shared" si="60"/>
        <v>39</v>
      </c>
      <c r="S232" s="32">
        <f t="shared" si="61"/>
        <v>2916.0299999999997</v>
      </c>
      <c r="T232" s="29"/>
      <c r="U232" s="29"/>
      <c r="V232" s="33">
        <f t="shared" si="62"/>
        <v>39</v>
      </c>
      <c r="W232" s="34">
        <f t="shared" si="63"/>
        <v>2916.0299999999997</v>
      </c>
      <c r="X232" s="35"/>
      <c r="Y232" s="36"/>
      <c r="Z232" s="33">
        <f t="shared" si="64"/>
        <v>39</v>
      </c>
      <c r="AA232" s="34">
        <f t="shared" si="65"/>
        <v>2916.0299999999997</v>
      </c>
      <c r="AB232" s="37"/>
      <c r="AC232" s="37"/>
      <c r="AD232" s="33">
        <f t="shared" si="66"/>
        <v>39</v>
      </c>
      <c r="AE232" s="34">
        <f t="shared" si="67"/>
        <v>2916.0299999999997</v>
      </c>
      <c r="AF232" s="29"/>
      <c r="AG232" s="29"/>
      <c r="AH232" s="33">
        <f t="shared" si="68"/>
        <v>39</v>
      </c>
      <c r="AI232" s="34">
        <f t="shared" si="69"/>
        <v>2916.0299999999997</v>
      </c>
      <c r="AJ232" s="29"/>
      <c r="AK232" s="29"/>
      <c r="AL232" s="33">
        <f t="shared" si="70"/>
        <v>39</v>
      </c>
      <c r="AM232" s="34">
        <f t="shared" si="71"/>
        <v>2916.0299999999997</v>
      </c>
      <c r="AN232" s="29"/>
      <c r="AO232" s="29"/>
      <c r="AP232" s="33">
        <f t="shared" si="72"/>
        <v>39</v>
      </c>
      <c r="AQ232" s="34">
        <f t="shared" si="73"/>
        <v>2916.0299999999997</v>
      </c>
      <c r="AR232" s="29"/>
      <c r="AS232" s="38"/>
      <c r="AT232" s="33">
        <f t="shared" si="74"/>
        <v>39</v>
      </c>
      <c r="AU232" s="34">
        <f t="shared" si="75"/>
        <v>2916.0299999999997</v>
      </c>
      <c r="AV232" s="29"/>
      <c r="AW232" s="36"/>
      <c r="AX232" s="30">
        <f t="shared" si="76"/>
        <v>39</v>
      </c>
      <c r="AY232" s="32">
        <f t="shared" si="77"/>
        <v>2916.0299999999997</v>
      </c>
      <c r="AZ232" s="29"/>
      <c r="BA232" s="29"/>
      <c r="BB232" s="30">
        <f t="shared" si="78"/>
        <v>39</v>
      </c>
      <c r="BC232" s="32">
        <f t="shared" si="79"/>
        <v>2916.0299999999997</v>
      </c>
    </row>
    <row r="233" spans="1:55" s="1" customFormat="1" x14ac:dyDescent="0.25">
      <c r="A233" s="23">
        <v>45868</v>
      </c>
      <c r="B233" s="24" t="s">
        <v>71</v>
      </c>
      <c r="C233" s="25" t="s">
        <v>180</v>
      </c>
      <c r="D233" s="26" t="s">
        <v>26</v>
      </c>
      <c r="E233" s="27">
        <v>147</v>
      </c>
      <c r="F233" s="28">
        <v>13.09</v>
      </c>
      <c r="G233" s="28">
        <f t="shared" si="81"/>
        <v>1924.23</v>
      </c>
      <c r="H233" s="29"/>
      <c r="I233" s="29"/>
      <c r="J233" s="30">
        <f t="shared" si="80"/>
        <v>147</v>
      </c>
      <c r="K233" s="31">
        <f t="shared" si="57"/>
        <v>1924.23</v>
      </c>
      <c r="L233" s="29"/>
      <c r="M233" s="29">
        <v>9</v>
      </c>
      <c r="N233" s="30">
        <f t="shared" si="58"/>
        <v>138</v>
      </c>
      <c r="O233" s="32">
        <f t="shared" si="59"/>
        <v>1806.42</v>
      </c>
      <c r="P233" s="29"/>
      <c r="Q233" s="29"/>
      <c r="R233" s="30">
        <f t="shared" si="60"/>
        <v>138</v>
      </c>
      <c r="S233" s="32">
        <f t="shared" si="61"/>
        <v>1806.42</v>
      </c>
      <c r="T233" s="29"/>
      <c r="U233" s="29"/>
      <c r="V233" s="33">
        <f t="shared" si="62"/>
        <v>138</v>
      </c>
      <c r="W233" s="34">
        <f t="shared" si="63"/>
        <v>1806.42</v>
      </c>
      <c r="X233" s="35"/>
      <c r="Y233" s="36"/>
      <c r="Z233" s="33">
        <f t="shared" si="64"/>
        <v>138</v>
      </c>
      <c r="AA233" s="34">
        <f t="shared" si="65"/>
        <v>1806.42</v>
      </c>
      <c r="AB233" s="37"/>
      <c r="AC233" s="37"/>
      <c r="AD233" s="33">
        <f t="shared" si="66"/>
        <v>138</v>
      </c>
      <c r="AE233" s="34">
        <f t="shared" si="67"/>
        <v>1806.42</v>
      </c>
      <c r="AF233" s="29"/>
      <c r="AG233" s="29"/>
      <c r="AH233" s="33">
        <f t="shared" si="68"/>
        <v>138</v>
      </c>
      <c r="AI233" s="34">
        <f t="shared" si="69"/>
        <v>1806.42</v>
      </c>
      <c r="AJ233" s="29"/>
      <c r="AK233" s="29"/>
      <c r="AL233" s="33">
        <f t="shared" si="70"/>
        <v>138</v>
      </c>
      <c r="AM233" s="34">
        <f t="shared" si="71"/>
        <v>1806.42</v>
      </c>
      <c r="AN233" s="29"/>
      <c r="AO233" s="29"/>
      <c r="AP233" s="33">
        <f t="shared" si="72"/>
        <v>138</v>
      </c>
      <c r="AQ233" s="34">
        <f t="shared" si="73"/>
        <v>1806.42</v>
      </c>
      <c r="AR233" s="29"/>
      <c r="AS233" s="38"/>
      <c r="AT233" s="33">
        <f t="shared" si="74"/>
        <v>138</v>
      </c>
      <c r="AU233" s="34">
        <f t="shared" si="75"/>
        <v>1806.42</v>
      </c>
      <c r="AV233" s="29"/>
      <c r="AW233" s="36"/>
      <c r="AX233" s="30">
        <f t="shared" si="76"/>
        <v>138</v>
      </c>
      <c r="AY233" s="32">
        <f t="shared" si="77"/>
        <v>1806.42</v>
      </c>
      <c r="AZ233" s="29"/>
      <c r="BA233" s="29"/>
      <c r="BB233" s="30">
        <f t="shared" si="78"/>
        <v>138</v>
      </c>
      <c r="BC233" s="32">
        <f t="shared" si="79"/>
        <v>1806.42</v>
      </c>
    </row>
    <row r="234" spans="1:55" s="1" customFormat="1" x14ac:dyDescent="0.25">
      <c r="A234" s="23" t="s">
        <v>32</v>
      </c>
      <c r="B234" s="24" t="s">
        <v>71</v>
      </c>
      <c r="C234" s="25" t="s">
        <v>180</v>
      </c>
      <c r="D234" s="26" t="s">
        <v>26</v>
      </c>
      <c r="E234" s="27">
        <v>182</v>
      </c>
      <c r="F234" s="28">
        <v>12.39</v>
      </c>
      <c r="G234" s="28">
        <f t="shared" si="81"/>
        <v>2254.98</v>
      </c>
      <c r="H234" s="29"/>
      <c r="I234" s="29"/>
      <c r="J234" s="30">
        <f t="shared" si="80"/>
        <v>182</v>
      </c>
      <c r="K234" s="31">
        <f t="shared" si="57"/>
        <v>2254.98</v>
      </c>
      <c r="L234" s="29"/>
      <c r="M234" s="29"/>
      <c r="N234" s="30">
        <f t="shared" si="58"/>
        <v>182</v>
      </c>
      <c r="O234" s="32">
        <f t="shared" si="59"/>
        <v>2254.98</v>
      </c>
      <c r="P234" s="29"/>
      <c r="Q234" s="29"/>
      <c r="R234" s="30">
        <f t="shared" si="60"/>
        <v>182</v>
      </c>
      <c r="S234" s="32">
        <f t="shared" si="61"/>
        <v>2254.98</v>
      </c>
      <c r="T234" s="29"/>
      <c r="U234" s="29"/>
      <c r="V234" s="33">
        <f t="shared" si="62"/>
        <v>182</v>
      </c>
      <c r="W234" s="34">
        <f t="shared" si="63"/>
        <v>2254.98</v>
      </c>
      <c r="X234" s="35"/>
      <c r="Y234" s="36"/>
      <c r="Z234" s="33">
        <f t="shared" si="64"/>
        <v>182</v>
      </c>
      <c r="AA234" s="34">
        <f t="shared" si="65"/>
        <v>2254.98</v>
      </c>
      <c r="AB234" s="37"/>
      <c r="AC234" s="37"/>
      <c r="AD234" s="33">
        <f t="shared" si="66"/>
        <v>182</v>
      </c>
      <c r="AE234" s="34">
        <f t="shared" si="67"/>
        <v>2254.98</v>
      </c>
      <c r="AF234" s="29"/>
      <c r="AG234" s="29"/>
      <c r="AH234" s="33">
        <f t="shared" si="68"/>
        <v>182</v>
      </c>
      <c r="AI234" s="34">
        <f t="shared" si="69"/>
        <v>2254.98</v>
      </c>
      <c r="AJ234" s="29"/>
      <c r="AK234" s="29"/>
      <c r="AL234" s="33">
        <f t="shared" si="70"/>
        <v>182</v>
      </c>
      <c r="AM234" s="34">
        <f t="shared" si="71"/>
        <v>2254.98</v>
      </c>
      <c r="AN234" s="29"/>
      <c r="AO234" s="29"/>
      <c r="AP234" s="33">
        <f t="shared" si="72"/>
        <v>182</v>
      </c>
      <c r="AQ234" s="34">
        <f t="shared" si="73"/>
        <v>2254.98</v>
      </c>
      <c r="AR234" s="29"/>
      <c r="AS234" s="38"/>
      <c r="AT234" s="33">
        <f t="shared" si="74"/>
        <v>182</v>
      </c>
      <c r="AU234" s="34">
        <f t="shared" si="75"/>
        <v>2254.98</v>
      </c>
      <c r="AV234" s="29"/>
      <c r="AW234" s="36"/>
      <c r="AX234" s="30">
        <f t="shared" si="76"/>
        <v>182</v>
      </c>
      <c r="AY234" s="32">
        <f t="shared" si="77"/>
        <v>2254.98</v>
      </c>
      <c r="AZ234" s="29"/>
      <c r="BA234" s="29"/>
      <c r="BB234" s="30">
        <f t="shared" si="78"/>
        <v>182</v>
      </c>
      <c r="BC234" s="32">
        <f t="shared" si="79"/>
        <v>2254.98</v>
      </c>
    </row>
    <row r="235" spans="1:55" s="1" customFormat="1" x14ac:dyDescent="0.25">
      <c r="A235" s="23">
        <v>45672</v>
      </c>
      <c r="B235" s="24" t="s">
        <v>71</v>
      </c>
      <c r="C235" s="25" t="s">
        <v>181</v>
      </c>
      <c r="D235" s="26" t="s">
        <v>26</v>
      </c>
      <c r="E235" s="27">
        <v>25</v>
      </c>
      <c r="F235" s="28">
        <v>74.77</v>
      </c>
      <c r="G235" s="28">
        <f t="shared" si="81"/>
        <v>1869.25</v>
      </c>
      <c r="H235" s="29"/>
      <c r="I235" s="29"/>
      <c r="J235" s="30">
        <f t="shared" si="80"/>
        <v>25</v>
      </c>
      <c r="K235" s="31">
        <f t="shared" si="57"/>
        <v>1869.25</v>
      </c>
      <c r="L235" s="29"/>
      <c r="M235" s="29"/>
      <c r="N235" s="30">
        <f t="shared" si="58"/>
        <v>25</v>
      </c>
      <c r="O235" s="32">
        <f t="shared" si="59"/>
        <v>1869.25</v>
      </c>
      <c r="P235" s="29"/>
      <c r="Q235" s="29"/>
      <c r="R235" s="30">
        <f t="shared" si="60"/>
        <v>25</v>
      </c>
      <c r="S235" s="32">
        <f t="shared" si="61"/>
        <v>1869.25</v>
      </c>
      <c r="T235" s="29"/>
      <c r="U235" s="29"/>
      <c r="V235" s="33">
        <f t="shared" si="62"/>
        <v>25</v>
      </c>
      <c r="W235" s="34">
        <f t="shared" si="63"/>
        <v>1869.25</v>
      </c>
      <c r="X235" s="35"/>
      <c r="Y235" s="36"/>
      <c r="Z235" s="33">
        <f t="shared" si="64"/>
        <v>25</v>
      </c>
      <c r="AA235" s="34">
        <f t="shared" si="65"/>
        <v>1869.25</v>
      </c>
      <c r="AB235" s="37"/>
      <c r="AC235" s="37"/>
      <c r="AD235" s="33">
        <f t="shared" si="66"/>
        <v>25</v>
      </c>
      <c r="AE235" s="34">
        <f t="shared" si="67"/>
        <v>1869.25</v>
      </c>
      <c r="AF235" s="29"/>
      <c r="AG235" s="29"/>
      <c r="AH235" s="33">
        <f t="shared" si="68"/>
        <v>25</v>
      </c>
      <c r="AI235" s="34">
        <f t="shared" si="69"/>
        <v>1869.25</v>
      </c>
      <c r="AJ235" s="29"/>
      <c r="AK235" s="29"/>
      <c r="AL235" s="33">
        <f t="shared" si="70"/>
        <v>25</v>
      </c>
      <c r="AM235" s="34">
        <f t="shared" si="71"/>
        <v>1869.25</v>
      </c>
      <c r="AN235" s="29"/>
      <c r="AO235" s="29"/>
      <c r="AP235" s="33">
        <f t="shared" si="72"/>
        <v>25</v>
      </c>
      <c r="AQ235" s="34">
        <f t="shared" si="73"/>
        <v>1869.25</v>
      </c>
      <c r="AR235" s="29"/>
      <c r="AS235" s="38"/>
      <c r="AT235" s="33">
        <f t="shared" si="74"/>
        <v>25</v>
      </c>
      <c r="AU235" s="34">
        <f t="shared" si="75"/>
        <v>1869.25</v>
      </c>
      <c r="AV235" s="29"/>
      <c r="AW235" s="36"/>
      <c r="AX235" s="30">
        <f t="shared" si="76"/>
        <v>25</v>
      </c>
      <c r="AY235" s="32">
        <f t="shared" si="77"/>
        <v>1869.25</v>
      </c>
      <c r="AZ235" s="29"/>
      <c r="BA235" s="29"/>
      <c r="BB235" s="30">
        <f t="shared" si="78"/>
        <v>25</v>
      </c>
      <c r="BC235" s="32">
        <f t="shared" si="79"/>
        <v>1869.25</v>
      </c>
    </row>
    <row r="236" spans="1:55" s="1" customFormat="1" x14ac:dyDescent="0.25">
      <c r="A236" s="23">
        <v>45868</v>
      </c>
      <c r="B236" s="24" t="s">
        <v>71</v>
      </c>
      <c r="C236" s="25" t="s">
        <v>181</v>
      </c>
      <c r="D236" s="26" t="s">
        <v>26</v>
      </c>
      <c r="E236" s="27">
        <v>146</v>
      </c>
      <c r="F236" s="28">
        <v>13.09</v>
      </c>
      <c r="G236" s="28">
        <f t="shared" si="81"/>
        <v>1911.1399999999999</v>
      </c>
      <c r="H236" s="29"/>
      <c r="I236" s="29"/>
      <c r="J236" s="30">
        <f t="shared" si="80"/>
        <v>146</v>
      </c>
      <c r="K236" s="31">
        <f t="shared" si="57"/>
        <v>1911.1399999999999</v>
      </c>
      <c r="L236" s="29"/>
      <c r="M236" s="29"/>
      <c r="N236" s="30">
        <f t="shared" si="58"/>
        <v>146</v>
      </c>
      <c r="O236" s="32">
        <f t="shared" si="59"/>
        <v>1911.1399999999999</v>
      </c>
      <c r="P236" s="29"/>
      <c r="Q236" s="29"/>
      <c r="R236" s="30">
        <f t="shared" si="60"/>
        <v>146</v>
      </c>
      <c r="S236" s="32">
        <f t="shared" si="61"/>
        <v>1911.1399999999999</v>
      </c>
      <c r="T236" s="29"/>
      <c r="U236" s="29"/>
      <c r="V236" s="33">
        <f t="shared" si="62"/>
        <v>146</v>
      </c>
      <c r="W236" s="34">
        <f t="shared" si="63"/>
        <v>1911.1399999999999</v>
      </c>
      <c r="X236" s="35"/>
      <c r="Y236" s="36"/>
      <c r="Z236" s="33">
        <f t="shared" si="64"/>
        <v>146</v>
      </c>
      <c r="AA236" s="34">
        <f t="shared" si="65"/>
        <v>1911.1399999999999</v>
      </c>
      <c r="AB236" s="37"/>
      <c r="AC236" s="37"/>
      <c r="AD236" s="33">
        <f t="shared" si="66"/>
        <v>146</v>
      </c>
      <c r="AE236" s="34">
        <f t="shared" si="67"/>
        <v>1911.1399999999999</v>
      </c>
      <c r="AF236" s="29"/>
      <c r="AG236" s="29"/>
      <c r="AH236" s="33">
        <f t="shared" si="68"/>
        <v>146</v>
      </c>
      <c r="AI236" s="34">
        <f t="shared" si="69"/>
        <v>1911.1399999999999</v>
      </c>
      <c r="AJ236" s="29"/>
      <c r="AK236" s="29"/>
      <c r="AL236" s="33">
        <f t="shared" si="70"/>
        <v>146</v>
      </c>
      <c r="AM236" s="34">
        <f t="shared" si="71"/>
        <v>1911.1399999999999</v>
      </c>
      <c r="AN236" s="29"/>
      <c r="AO236" s="29"/>
      <c r="AP236" s="33">
        <f t="shared" si="72"/>
        <v>146</v>
      </c>
      <c r="AQ236" s="34">
        <f t="shared" si="73"/>
        <v>1911.1399999999999</v>
      </c>
      <c r="AR236" s="29"/>
      <c r="AS236" s="38"/>
      <c r="AT236" s="33">
        <f t="shared" si="74"/>
        <v>146</v>
      </c>
      <c r="AU236" s="34">
        <f t="shared" si="75"/>
        <v>1911.1399999999999</v>
      </c>
      <c r="AV236" s="29"/>
      <c r="AW236" s="36"/>
      <c r="AX236" s="30">
        <f t="shared" si="76"/>
        <v>146</v>
      </c>
      <c r="AY236" s="32">
        <f t="shared" si="77"/>
        <v>1911.1399999999999</v>
      </c>
      <c r="AZ236" s="29"/>
      <c r="BA236" s="29"/>
      <c r="BB236" s="30">
        <f t="shared" si="78"/>
        <v>146</v>
      </c>
      <c r="BC236" s="32">
        <f t="shared" si="79"/>
        <v>1911.1399999999999</v>
      </c>
    </row>
    <row r="237" spans="1:55" s="1" customFormat="1" x14ac:dyDescent="0.25">
      <c r="A237" s="23" t="s">
        <v>32</v>
      </c>
      <c r="B237" s="24" t="s">
        <v>71</v>
      </c>
      <c r="C237" s="25" t="s">
        <v>181</v>
      </c>
      <c r="D237" s="26" t="s">
        <v>26</v>
      </c>
      <c r="E237" s="27">
        <v>144</v>
      </c>
      <c r="F237" s="28">
        <v>12.27</v>
      </c>
      <c r="G237" s="28">
        <f t="shared" si="81"/>
        <v>1766.8799999999999</v>
      </c>
      <c r="H237" s="29"/>
      <c r="I237" s="29"/>
      <c r="J237" s="30">
        <f t="shared" si="80"/>
        <v>144</v>
      </c>
      <c r="K237" s="31">
        <f t="shared" si="57"/>
        <v>1766.8799999999999</v>
      </c>
      <c r="L237" s="29"/>
      <c r="M237" s="29"/>
      <c r="N237" s="30">
        <f t="shared" si="58"/>
        <v>144</v>
      </c>
      <c r="O237" s="32">
        <f t="shared" si="59"/>
        <v>1766.8799999999999</v>
      </c>
      <c r="P237" s="29"/>
      <c r="Q237" s="29">
        <v>5</v>
      </c>
      <c r="R237" s="30">
        <f t="shared" si="60"/>
        <v>139</v>
      </c>
      <c r="S237" s="32">
        <f t="shared" si="61"/>
        <v>1705.53</v>
      </c>
      <c r="T237" s="29"/>
      <c r="U237" s="29"/>
      <c r="V237" s="33">
        <f t="shared" si="62"/>
        <v>139</v>
      </c>
      <c r="W237" s="34">
        <f t="shared" si="63"/>
        <v>1705.53</v>
      </c>
      <c r="X237" s="35"/>
      <c r="Y237" s="36"/>
      <c r="Z237" s="33">
        <f t="shared" si="64"/>
        <v>139</v>
      </c>
      <c r="AA237" s="34">
        <f t="shared" si="65"/>
        <v>1705.53</v>
      </c>
      <c r="AB237" s="37"/>
      <c r="AC237" s="37"/>
      <c r="AD237" s="33">
        <f t="shared" si="66"/>
        <v>139</v>
      </c>
      <c r="AE237" s="34">
        <f t="shared" si="67"/>
        <v>1705.53</v>
      </c>
      <c r="AF237" s="29"/>
      <c r="AG237" s="29"/>
      <c r="AH237" s="33">
        <f t="shared" si="68"/>
        <v>139</v>
      </c>
      <c r="AI237" s="34">
        <f t="shared" si="69"/>
        <v>1705.53</v>
      </c>
      <c r="AJ237" s="29"/>
      <c r="AK237" s="29"/>
      <c r="AL237" s="33">
        <f t="shared" si="70"/>
        <v>139</v>
      </c>
      <c r="AM237" s="34">
        <f t="shared" si="71"/>
        <v>1705.53</v>
      </c>
      <c r="AN237" s="29"/>
      <c r="AO237" s="29"/>
      <c r="AP237" s="33">
        <f t="shared" si="72"/>
        <v>139</v>
      </c>
      <c r="AQ237" s="34">
        <f t="shared" si="73"/>
        <v>1705.53</v>
      </c>
      <c r="AR237" s="29"/>
      <c r="AS237" s="38"/>
      <c r="AT237" s="33">
        <f t="shared" si="74"/>
        <v>139</v>
      </c>
      <c r="AU237" s="34">
        <f t="shared" si="75"/>
        <v>1705.53</v>
      </c>
      <c r="AV237" s="29"/>
      <c r="AW237" s="36"/>
      <c r="AX237" s="30">
        <f t="shared" si="76"/>
        <v>139</v>
      </c>
      <c r="AY237" s="32">
        <f t="shared" si="77"/>
        <v>1705.53</v>
      </c>
      <c r="AZ237" s="29"/>
      <c r="BA237" s="29"/>
      <c r="BB237" s="30">
        <f t="shared" si="78"/>
        <v>139</v>
      </c>
      <c r="BC237" s="32">
        <f t="shared" si="79"/>
        <v>1705.53</v>
      </c>
    </row>
    <row r="238" spans="1:55" s="1" customFormat="1" x14ac:dyDescent="0.25">
      <c r="A238" s="23">
        <v>45672</v>
      </c>
      <c r="B238" s="24" t="s">
        <v>71</v>
      </c>
      <c r="C238" s="25" t="s">
        <v>182</v>
      </c>
      <c r="D238" s="26" t="s">
        <v>26</v>
      </c>
      <c r="E238" s="27">
        <v>59</v>
      </c>
      <c r="F238" s="28">
        <v>82.45</v>
      </c>
      <c r="G238" s="28">
        <f t="shared" si="81"/>
        <v>4864.55</v>
      </c>
      <c r="H238" s="29"/>
      <c r="I238" s="29"/>
      <c r="J238" s="30">
        <f t="shared" si="80"/>
        <v>59</v>
      </c>
      <c r="K238" s="31">
        <f t="shared" si="57"/>
        <v>4864.55</v>
      </c>
      <c r="L238" s="29"/>
      <c r="M238" s="29"/>
      <c r="N238" s="30">
        <f t="shared" si="58"/>
        <v>59</v>
      </c>
      <c r="O238" s="32">
        <f t="shared" si="59"/>
        <v>4864.55</v>
      </c>
      <c r="P238" s="29"/>
      <c r="Q238" s="29">
        <v>11</v>
      </c>
      <c r="R238" s="30">
        <f t="shared" si="60"/>
        <v>48</v>
      </c>
      <c r="S238" s="32">
        <f t="shared" si="61"/>
        <v>3957.6000000000004</v>
      </c>
      <c r="T238" s="29"/>
      <c r="U238" s="29"/>
      <c r="V238" s="33">
        <f t="shared" si="62"/>
        <v>48</v>
      </c>
      <c r="W238" s="34">
        <f t="shared" si="63"/>
        <v>3957.6000000000004</v>
      </c>
      <c r="X238" s="35"/>
      <c r="Y238" s="36"/>
      <c r="Z238" s="33">
        <f t="shared" si="64"/>
        <v>48</v>
      </c>
      <c r="AA238" s="34">
        <f t="shared" si="65"/>
        <v>3957.6000000000004</v>
      </c>
      <c r="AB238" s="37"/>
      <c r="AC238" s="37"/>
      <c r="AD238" s="33">
        <f t="shared" si="66"/>
        <v>48</v>
      </c>
      <c r="AE238" s="34">
        <f t="shared" si="67"/>
        <v>3957.6000000000004</v>
      </c>
      <c r="AF238" s="29"/>
      <c r="AG238" s="29"/>
      <c r="AH238" s="33">
        <f t="shared" si="68"/>
        <v>48</v>
      </c>
      <c r="AI238" s="34">
        <f t="shared" si="69"/>
        <v>3957.6000000000004</v>
      </c>
      <c r="AJ238" s="29"/>
      <c r="AK238" s="29"/>
      <c r="AL238" s="33">
        <f t="shared" si="70"/>
        <v>48</v>
      </c>
      <c r="AM238" s="34">
        <f t="shared" si="71"/>
        <v>3957.6000000000004</v>
      </c>
      <c r="AN238" s="29"/>
      <c r="AO238" s="29"/>
      <c r="AP238" s="33">
        <f t="shared" si="72"/>
        <v>48</v>
      </c>
      <c r="AQ238" s="34">
        <f t="shared" si="73"/>
        <v>3957.6000000000004</v>
      </c>
      <c r="AR238" s="29"/>
      <c r="AS238" s="38"/>
      <c r="AT238" s="33">
        <f t="shared" si="74"/>
        <v>48</v>
      </c>
      <c r="AU238" s="34">
        <f t="shared" si="75"/>
        <v>3957.6000000000004</v>
      </c>
      <c r="AV238" s="29"/>
      <c r="AW238" s="36"/>
      <c r="AX238" s="30">
        <f t="shared" si="76"/>
        <v>48</v>
      </c>
      <c r="AY238" s="32">
        <f t="shared" si="77"/>
        <v>3957.6000000000004</v>
      </c>
      <c r="AZ238" s="29"/>
      <c r="BA238" s="29"/>
      <c r="BB238" s="30">
        <f t="shared" si="78"/>
        <v>48</v>
      </c>
      <c r="BC238" s="32">
        <f t="shared" si="79"/>
        <v>3957.6000000000004</v>
      </c>
    </row>
    <row r="239" spans="1:55" s="1" customFormat="1" x14ac:dyDescent="0.25">
      <c r="A239" s="23">
        <v>45868</v>
      </c>
      <c r="B239" s="24" t="s">
        <v>71</v>
      </c>
      <c r="C239" s="25" t="s">
        <v>182</v>
      </c>
      <c r="D239" s="26" t="s">
        <v>26</v>
      </c>
      <c r="E239" s="27">
        <v>142</v>
      </c>
      <c r="F239" s="28">
        <v>13.09</v>
      </c>
      <c r="G239" s="28">
        <f t="shared" si="81"/>
        <v>1858.78</v>
      </c>
      <c r="H239" s="29"/>
      <c r="I239" s="29"/>
      <c r="J239" s="30">
        <f t="shared" si="80"/>
        <v>142</v>
      </c>
      <c r="K239" s="31">
        <f t="shared" si="57"/>
        <v>1858.78</v>
      </c>
      <c r="L239" s="29"/>
      <c r="M239" s="29"/>
      <c r="N239" s="30">
        <f t="shared" si="58"/>
        <v>142</v>
      </c>
      <c r="O239" s="32">
        <f t="shared" si="59"/>
        <v>1858.78</v>
      </c>
      <c r="P239" s="29"/>
      <c r="Q239" s="29"/>
      <c r="R239" s="30">
        <f t="shared" si="60"/>
        <v>142</v>
      </c>
      <c r="S239" s="32">
        <f t="shared" si="61"/>
        <v>1858.78</v>
      </c>
      <c r="T239" s="29"/>
      <c r="U239" s="29"/>
      <c r="V239" s="33">
        <f t="shared" si="62"/>
        <v>142</v>
      </c>
      <c r="W239" s="34">
        <f t="shared" si="63"/>
        <v>1858.78</v>
      </c>
      <c r="X239" s="35"/>
      <c r="Y239" s="36"/>
      <c r="Z239" s="33">
        <f t="shared" si="64"/>
        <v>142</v>
      </c>
      <c r="AA239" s="34">
        <f t="shared" si="65"/>
        <v>1858.78</v>
      </c>
      <c r="AB239" s="37"/>
      <c r="AC239" s="37"/>
      <c r="AD239" s="33">
        <f t="shared" si="66"/>
        <v>142</v>
      </c>
      <c r="AE239" s="34">
        <f t="shared" si="67"/>
        <v>1858.78</v>
      </c>
      <c r="AF239" s="29"/>
      <c r="AG239" s="29"/>
      <c r="AH239" s="33">
        <f t="shared" si="68"/>
        <v>142</v>
      </c>
      <c r="AI239" s="34">
        <f t="shared" si="69"/>
        <v>1858.78</v>
      </c>
      <c r="AJ239" s="29"/>
      <c r="AK239" s="29"/>
      <c r="AL239" s="33">
        <f t="shared" si="70"/>
        <v>142</v>
      </c>
      <c r="AM239" s="34">
        <f t="shared" si="71"/>
        <v>1858.78</v>
      </c>
      <c r="AN239" s="29"/>
      <c r="AO239" s="29"/>
      <c r="AP239" s="33">
        <f t="shared" si="72"/>
        <v>142</v>
      </c>
      <c r="AQ239" s="34">
        <f t="shared" si="73"/>
        <v>1858.78</v>
      </c>
      <c r="AR239" s="29"/>
      <c r="AS239" s="38"/>
      <c r="AT239" s="33">
        <f t="shared" si="74"/>
        <v>142</v>
      </c>
      <c r="AU239" s="34">
        <f t="shared" si="75"/>
        <v>1858.78</v>
      </c>
      <c r="AV239" s="29"/>
      <c r="AW239" s="36"/>
      <c r="AX239" s="30">
        <f t="shared" si="76"/>
        <v>142</v>
      </c>
      <c r="AY239" s="32">
        <f t="shared" si="77"/>
        <v>1858.78</v>
      </c>
      <c r="AZ239" s="29"/>
      <c r="BA239" s="29"/>
      <c r="BB239" s="30">
        <f t="shared" si="78"/>
        <v>142</v>
      </c>
      <c r="BC239" s="32">
        <f t="shared" si="79"/>
        <v>1858.78</v>
      </c>
    </row>
    <row r="240" spans="1:55" s="1" customFormat="1" x14ac:dyDescent="0.25">
      <c r="A240" s="23" t="s">
        <v>32</v>
      </c>
      <c r="B240" s="24" t="s">
        <v>71</v>
      </c>
      <c r="C240" s="25" t="s">
        <v>182</v>
      </c>
      <c r="D240" s="26" t="s">
        <v>26</v>
      </c>
      <c r="E240" s="27">
        <v>101</v>
      </c>
      <c r="F240" s="28">
        <v>15.34</v>
      </c>
      <c r="G240" s="28">
        <f t="shared" si="81"/>
        <v>1549.34</v>
      </c>
      <c r="H240" s="29"/>
      <c r="I240" s="29"/>
      <c r="J240" s="30">
        <f t="shared" si="80"/>
        <v>101</v>
      </c>
      <c r="K240" s="31">
        <f t="shared" si="57"/>
        <v>1549.34</v>
      </c>
      <c r="L240" s="29"/>
      <c r="M240" s="29"/>
      <c r="N240" s="30">
        <f t="shared" si="58"/>
        <v>101</v>
      </c>
      <c r="O240" s="32">
        <f t="shared" si="59"/>
        <v>1549.34</v>
      </c>
      <c r="P240" s="29"/>
      <c r="Q240" s="29"/>
      <c r="R240" s="30">
        <f t="shared" si="60"/>
        <v>101</v>
      </c>
      <c r="S240" s="32">
        <f t="shared" si="61"/>
        <v>1549.34</v>
      </c>
      <c r="T240" s="29"/>
      <c r="U240" s="29"/>
      <c r="V240" s="33">
        <f t="shared" si="62"/>
        <v>101</v>
      </c>
      <c r="W240" s="34">
        <f t="shared" si="63"/>
        <v>1549.34</v>
      </c>
      <c r="X240" s="35"/>
      <c r="Y240" s="36"/>
      <c r="Z240" s="33">
        <f t="shared" si="64"/>
        <v>101</v>
      </c>
      <c r="AA240" s="34">
        <f t="shared" si="65"/>
        <v>1549.34</v>
      </c>
      <c r="AB240" s="37"/>
      <c r="AC240" s="37"/>
      <c r="AD240" s="33">
        <f t="shared" si="66"/>
        <v>101</v>
      </c>
      <c r="AE240" s="34">
        <f t="shared" si="67"/>
        <v>1549.34</v>
      </c>
      <c r="AF240" s="29"/>
      <c r="AG240" s="29"/>
      <c r="AH240" s="33">
        <f t="shared" si="68"/>
        <v>101</v>
      </c>
      <c r="AI240" s="34">
        <f t="shared" si="69"/>
        <v>1549.34</v>
      </c>
      <c r="AJ240" s="29"/>
      <c r="AK240" s="29"/>
      <c r="AL240" s="33">
        <f t="shared" si="70"/>
        <v>101</v>
      </c>
      <c r="AM240" s="34">
        <f t="shared" si="71"/>
        <v>1549.34</v>
      </c>
      <c r="AN240" s="29"/>
      <c r="AO240" s="29"/>
      <c r="AP240" s="33">
        <f t="shared" si="72"/>
        <v>101</v>
      </c>
      <c r="AQ240" s="34">
        <f t="shared" si="73"/>
        <v>1549.34</v>
      </c>
      <c r="AR240" s="29"/>
      <c r="AS240" s="38"/>
      <c r="AT240" s="33">
        <f t="shared" si="74"/>
        <v>101</v>
      </c>
      <c r="AU240" s="34">
        <f t="shared" si="75"/>
        <v>1549.34</v>
      </c>
      <c r="AV240" s="29"/>
      <c r="AW240" s="36"/>
      <c r="AX240" s="30">
        <f t="shared" si="76"/>
        <v>101</v>
      </c>
      <c r="AY240" s="32">
        <f t="shared" si="77"/>
        <v>1549.34</v>
      </c>
      <c r="AZ240" s="29"/>
      <c r="BA240" s="29"/>
      <c r="BB240" s="30">
        <f t="shared" si="78"/>
        <v>101</v>
      </c>
      <c r="BC240" s="32">
        <f t="shared" si="79"/>
        <v>1549.34</v>
      </c>
    </row>
    <row r="241" spans="1:55" s="1" customFormat="1" x14ac:dyDescent="0.25">
      <c r="A241" s="23">
        <v>45862</v>
      </c>
      <c r="B241" s="24" t="s">
        <v>71</v>
      </c>
      <c r="C241" s="25" t="s">
        <v>183</v>
      </c>
      <c r="D241" s="26" t="s">
        <v>26</v>
      </c>
      <c r="E241" s="27">
        <v>3</v>
      </c>
      <c r="F241" s="28">
        <v>224.2</v>
      </c>
      <c r="G241" s="28">
        <f t="shared" si="81"/>
        <v>672.59999999999991</v>
      </c>
      <c r="H241" s="29"/>
      <c r="I241" s="29"/>
      <c r="J241" s="30">
        <f t="shared" si="80"/>
        <v>3</v>
      </c>
      <c r="K241" s="31">
        <f t="shared" si="57"/>
        <v>672.59999999999991</v>
      </c>
      <c r="L241" s="29"/>
      <c r="M241" s="29"/>
      <c r="N241" s="30">
        <f t="shared" si="58"/>
        <v>3</v>
      </c>
      <c r="O241" s="32">
        <f t="shared" si="59"/>
        <v>672.59999999999991</v>
      </c>
      <c r="P241" s="29"/>
      <c r="Q241" s="29"/>
      <c r="R241" s="30">
        <f t="shared" si="60"/>
        <v>3</v>
      </c>
      <c r="S241" s="32">
        <f t="shared" si="61"/>
        <v>672.59999999999991</v>
      </c>
      <c r="T241" s="29"/>
      <c r="U241" s="29"/>
      <c r="V241" s="33">
        <f t="shared" si="62"/>
        <v>3</v>
      </c>
      <c r="W241" s="34">
        <f t="shared" si="63"/>
        <v>672.59999999999991</v>
      </c>
      <c r="X241" s="35"/>
      <c r="Y241" s="36"/>
      <c r="Z241" s="33">
        <f t="shared" si="64"/>
        <v>3</v>
      </c>
      <c r="AA241" s="34">
        <f t="shared" si="65"/>
        <v>672.59999999999991</v>
      </c>
      <c r="AB241" s="37"/>
      <c r="AC241" s="37"/>
      <c r="AD241" s="33">
        <f t="shared" si="66"/>
        <v>3</v>
      </c>
      <c r="AE241" s="34">
        <f t="shared" si="67"/>
        <v>672.59999999999991</v>
      </c>
      <c r="AF241" s="29"/>
      <c r="AG241" s="29"/>
      <c r="AH241" s="33">
        <f t="shared" si="68"/>
        <v>3</v>
      </c>
      <c r="AI241" s="34">
        <f t="shared" si="69"/>
        <v>672.59999999999991</v>
      </c>
      <c r="AJ241" s="29"/>
      <c r="AK241" s="29"/>
      <c r="AL241" s="33">
        <f t="shared" si="70"/>
        <v>3</v>
      </c>
      <c r="AM241" s="34">
        <f t="shared" si="71"/>
        <v>672.59999999999991</v>
      </c>
      <c r="AN241" s="29"/>
      <c r="AO241" s="29"/>
      <c r="AP241" s="33">
        <f t="shared" si="72"/>
        <v>3</v>
      </c>
      <c r="AQ241" s="34">
        <f t="shared" si="73"/>
        <v>672.59999999999991</v>
      </c>
      <c r="AR241" s="29"/>
      <c r="AS241" s="38"/>
      <c r="AT241" s="33">
        <f t="shared" si="74"/>
        <v>3</v>
      </c>
      <c r="AU241" s="34">
        <f t="shared" si="75"/>
        <v>672.59999999999991</v>
      </c>
      <c r="AV241" s="29"/>
      <c r="AW241" s="36"/>
      <c r="AX241" s="30">
        <f t="shared" si="76"/>
        <v>3</v>
      </c>
      <c r="AY241" s="32">
        <f t="shared" si="77"/>
        <v>672.59999999999991</v>
      </c>
      <c r="AZ241" s="29"/>
      <c r="BA241" s="29"/>
      <c r="BB241" s="30">
        <f t="shared" si="78"/>
        <v>3</v>
      </c>
      <c r="BC241" s="32">
        <f t="shared" si="79"/>
        <v>672.59999999999991</v>
      </c>
    </row>
    <row r="242" spans="1:55" s="1" customFormat="1" x14ac:dyDescent="0.25">
      <c r="A242" s="23">
        <v>45015</v>
      </c>
      <c r="B242" s="24" t="s">
        <v>71</v>
      </c>
      <c r="C242" s="25" t="s">
        <v>183</v>
      </c>
      <c r="D242" s="26" t="s">
        <v>26</v>
      </c>
      <c r="E242" s="27">
        <v>10</v>
      </c>
      <c r="F242" s="28">
        <v>306.8</v>
      </c>
      <c r="G242" s="28">
        <f t="shared" si="81"/>
        <v>3068</v>
      </c>
      <c r="H242" s="29"/>
      <c r="I242" s="29"/>
      <c r="J242" s="30">
        <f t="shared" si="80"/>
        <v>10</v>
      </c>
      <c r="K242" s="31">
        <f t="shared" si="57"/>
        <v>3068</v>
      </c>
      <c r="L242" s="29"/>
      <c r="M242" s="29"/>
      <c r="N242" s="30">
        <f t="shared" si="58"/>
        <v>10</v>
      </c>
      <c r="O242" s="32">
        <f t="shared" si="59"/>
        <v>3068</v>
      </c>
      <c r="P242" s="29"/>
      <c r="Q242" s="29">
        <v>3</v>
      </c>
      <c r="R242" s="30">
        <f t="shared" si="60"/>
        <v>7</v>
      </c>
      <c r="S242" s="32">
        <f t="shared" si="61"/>
        <v>2147.6</v>
      </c>
      <c r="T242" s="29"/>
      <c r="U242" s="29"/>
      <c r="V242" s="33">
        <f t="shared" si="62"/>
        <v>7</v>
      </c>
      <c r="W242" s="34">
        <f t="shared" si="63"/>
        <v>2147.6</v>
      </c>
      <c r="X242" s="35"/>
      <c r="Y242" s="36"/>
      <c r="Z242" s="33">
        <f t="shared" si="64"/>
        <v>7</v>
      </c>
      <c r="AA242" s="34">
        <f t="shared" si="65"/>
        <v>2147.6</v>
      </c>
      <c r="AB242" s="37"/>
      <c r="AC242" s="37"/>
      <c r="AD242" s="33">
        <f t="shared" si="66"/>
        <v>7</v>
      </c>
      <c r="AE242" s="34">
        <f t="shared" si="67"/>
        <v>2147.6</v>
      </c>
      <c r="AF242" s="29"/>
      <c r="AG242" s="29"/>
      <c r="AH242" s="33">
        <f t="shared" si="68"/>
        <v>7</v>
      </c>
      <c r="AI242" s="34">
        <f t="shared" si="69"/>
        <v>2147.6</v>
      </c>
      <c r="AJ242" s="29"/>
      <c r="AK242" s="29"/>
      <c r="AL242" s="33">
        <f t="shared" si="70"/>
        <v>7</v>
      </c>
      <c r="AM242" s="34">
        <f t="shared" si="71"/>
        <v>2147.6</v>
      </c>
      <c r="AN242" s="29"/>
      <c r="AO242" s="29"/>
      <c r="AP242" s="33">
        <f t="shared" si="72"/>
        <v>7</v>
      </c>
      <c r="AQ242" s="34">
        <f t="shared" si="73"/>
        <v>2147.6</v>
      </c>
      <c r="AR242" s="29"/>
      <c r="AS242" s="38"/>
      <c r="AT242" s="33">
        <f t="shared" si="74"/>
        <v>7</v>
      </c>
      <c r="AU242" s="34">
        <f t="shared" si="75"/>
        <v>2147.6</v>
      </c>
      <c r="AV242" s="29"/>
      <c r="AW242" s="36"/>
      <c r="AX242" s="30">
        <f t="shared" si="76"/>
        <v>7</v>
      </c>
      <c r="AY242" s="32">
        <f t="shared" si="77"/>
        <v>2147.6</v>
      </c>
      <c r="AZ242" s="29"/>
      <c r="BA242" s="29"/>
      <c r="BB242" s="30">
        <f t="shared" si="78"/>
        <v>7</v>
      </c>
      <c r="BC242" s="32">
        <f t="shared" si="79"/>
        <v>2147.6</v>
      </c>
    </row>
    <row r="243" spans="1:55" s="1" customFormat="1" x14ac:dyDescent="0.25">
      <c r="A243" s="23">
        <v>45015</v>
      </c>
      <c r="B243" s="24" t="s">
        <v>71</v>
      </c>
      <c r="C243" s="25" t="s">
        <v>184</v>
      </c>
      <c r="D243" s="26" t="s">
        <v>26</v>
      </c>
      <c r="E243" s="27">
        <v>55</v>
      </c>
      <c r="F243" s="28">
        <v>306.8</v>
      </c>
      <c r="G243" s="28">
        <f t="shared" si="81"/>
        <v>16874</v>
      </c>
      <c r="H243" s="29"/>
      <c r="I243" s="29">
        <v>2</v>
      </c>
      <c r="J243" s="30">
        <f t="shared" si="80"/>
        <v>53</v>
      </c>
      <c r="K243" s="31">
        <f t="shared" si="57"/>
        <v>16260.400000000001</v>
      </c>
      <c r="L243" s="29"/>
      <c r="M243" s="29"/>
      <c r="N243" s="30">
        <f t="shared" si="58"/>
        <v>53</v>
      </c>
      <c r="O243" s="32">
        <f t="shared" si="59"/>
        <v>16260.400000000001</v>
      </c>
      <c r="P243" s="29"/>
      <c r="Q243" s="29"/>
      <c r="R243" s="30">
        <f t="shared" si="60"/>
        <v>53</v>
      </c>
      <c r="S243" s="32">
        <f t="shared" si="61"/>
        <v>16260.400000000001</v>
      </c>
      <c r="T243" s="29"/>
      <c r="U243" s="29"/>
      <c r="V243" s="33">
        <f t="shared" si="62"/>
        <v>53</v>
      </c>
      <c r="W243" s="34">
        <f t="shared" si="63"/>
        <v>16260.400000000001</v>
      </c>
      <c r="X243" s="35"/>
      <c r="Y243" s="36"/>
      <c r="Z243" s="33">
        <f t="shared" si="64"/>
        <v>53</v>
      </c>
      <c r="AA243" s="34">
        <f t="shared" si="65"/>
        <v>16260.400000000001</v>
      </c>
      <c r="AB243" s="37"/>
      <c r="AC243" s="37"/>
      <c r="AD243" s="33">
        <f t="shared" si="66"/>
        <v>53</v>
      </c>
      <c r="AE243" s="34">
        <f t="shared" si="67"/>
        <v>16260.400000000001</v>
      </c>
      <c r="AF243" s="29"/>
      <c r="AG243" s="29"/>
      <c r="AH243" s="33">
        <f t="shared" si="68"/>
        <v>53</v>
      </c>
      <c r="AI243" s="34">
        <f t="shared" si="69"/>
        <v>16260.400000000001</v>
      </c>
      <c r="AJ243" s="29"/>
      <c r="AK243" s="29"/>
      <c r="AL243" s="33">
        <f t="shared" si="70"/>
        <v>53</v>
      </c>
      <c r="AM243" s="34">
        <f t="shared" si="71"/>
        <v>16260.400000000001</v>
      </c>
      <c r="AN243" s="29"/>
      <c r="AO243" s="29"/>
      <c r="AP243" s="33">
        <f t="shared" si="72"/>
        <v>53</v>
      </c>
      <c r="AQ243" s="34">
        <f t="shared" si="73"/>
        <v>16260.400000000001</v>
      </c>
      <c r="AR243" s="29"/>
      <c r="AS243" s="38"/>
      <c r="AT243" s="33">
        <f t="shared" si="74"/>
        <v>53</v>
      </c>
      <c r="AU243" s="34">
        <f t="shared" si="75"/>
        <v>16260.400000000001</v>
      </c>
      <c r="AV243" s="29"/>
      <c r="AW243" s="36"/>
      <c r="AX243" s="30">
        <f t="shared" si="76"/>
        <v>53</v>
      </c>
      <c r="AY243" s="32">
        <f t="shared" si="77"/>
        <v>16260.400000000001</v>
      </c>
      <c r="AZ243" s="29"/>
      <c r="BA243" s="29"/>
      <c r="BB243" s="30">
        <f t="shared" si="78"/>
        <v>53</v>
      </c>
      <c r="BC243" s="32">
        <f t="shared" si="79"/>
        <v>16260.400000000001</v>
      </c>
    </row>
    <row r="244" spans="1:55" s="1" customFormat="1" x14ac:dyDescent="0.25">
      <c r="A244" s="23" t="s">
        <v>29</v>
      </c>
      <c r="B244" s="24" t="s">
        <v>71</v>
      </c>
      <c r="C244" s="25" t="s">
        <v>185</v>
      </c>
      <c r="D244" s="26" t="s">
        <v>26</v>
      </c>
      <c r="E244" s="27">
        <v>50</v>
      </c>
      <c r="F244" s="28">
        <v>10.8</v>
      </c>
      <c r="G244" s="28">
        <f t="shared" si="81"/>
        <v>540</v>
      </c>
      <c r="H244" s="29"/>
      <c r="I244" s="29">
        <v>9</v>
      </c>
      <c r="J244" s="30">
        <f t="shared" si="80"/>
        <v>41</v>
      </c>
      <c r="K244" s="31">
        <f t="shared" si="57"/>
        <v>442.8</v>
      </c>
      <c r="L244" s="29"/>
      <c r="M244" s="29"/>
      <c r="N244" s="30">
        <f t="shared" si="58"/>
        <v>41</v>
      </c>
      <c r="O244" s="32">
        <f t="shared" si="59"/>
        <v>442.8</v>
      </c>
      <c r="P244" s="29"/>
      <c r="Q244" s="29"/>
      <c r="R244" s="30">
        <f t="shared" si="60"/>
        <v>41</v>
      </c>
      <c r="S244" s="32">
        <f t="shared" si="61"/>
        <v>442.8</v>
      </c>
      <c r="T244" s="29"/>
      <c r="U244" s="29"/>
      <c r="V244" s="33">
        <f t="shared" si="62"/>
        <v>41</v>
      </c>
      <c r="W244" s="34">
        <f t="shared" si="63"/>
        <v>442.8</v>
      </c>
      <c r="X244" s="35"/>
      <c r="Y244" s="36"/>
      <c r="Z244" s="33">
        <f t="shared" si="64"/>
        <v>41</v>
      </c>
      <c r="AA244" s="34">
        <f t="shared" si="65"/>
        <v>442.8</v>
      </c>
      <c r="AB244" s="37"/>
      <c r="AC244" s="37"/>
      <c r="AD244" s="33">
        <f t="shared" si="66"/>
        <v>41</v>
      </c>
      <c r="AE244" s="34">
        <f t="shared" si="67"/>
        <v>442.8</v>
      </c>
      <c r="AF244" s="29"/>
      <c r="AG244" s="29"/>
      <c r="AH244" s="33">
        <f t="shared" si="68"/>
        <v>41</v>
      </c>
      <c r="AI244" s="34">
        <f t="shared" si="69"/>
        <v>442.8</v>
      </c>
      <c r="AJ244" s="29"/>
      <c r="AK244" s="29"/>
      <c r="AL244" s="33">
        <f t="shared" si="70"/>
        <v>41</v>
      </c>
      <c r="AM244" s="34">
        <f t="shared" si="71"/>
        <v>442.8</v>
      </c>
      <c r="AN244" s="29"/>
      <c r="AO244" s="29"/>
      <c r="AP244" s="33">
        <f t="shared" si="72"/>
        <v>41</v>
      </c>
      <c r="AQ244" s="34">
        <f t="shared" si="73"/>
        <v>442.8</v>
      </c>
      <c r="AR244" s="29"/>
      <c r="AS244" s="38"/>
      <c r="AT244" s="33">
        <f t="shared" si="74"/>
        <v>41</v>
      </c>
      <c r="AU244" s="34">
        <f t="shared" si="75"/>
        <v>442.8</v>
      </c>
      <c r="AV244" s="29"/>
      <c r="AW244" s="36"/>
      <c r="AX244" s="30">
        <f t="shared" si="76"/>
        <v>41</v>
      </c>
      <c r="AY244" s="32">
        <f t="shared" si="77"/>
        <v>442.8</v>
      </c>
      <c r="AZ244" s="29"/>
      <c r="BA244" s="29"/>
      <c r="BB244" s="30">
        <f t="shared" si="78"/>
        <v>41</v>
      </c>
      <c r="BC244" s="32">
        <f t="shared" si="79"/>
        <v>442.8</v>
      </c>
    </row>
    <row r="245" spans="1:55" s="1" customFormat="1" x14ac:dyDescent="0.25">
      <c r="A245" s="23">
        <v>44996</v>
      </c>
      <c r="B245" s="24" t="s">
        <v>71</v>
      </c>
      <c r="C245" s="25" t="s">
        <v>186</v>
      </c>
      <c r="D245" s="26" t="s">
        <v>31</v>
      </c>
      <c r="E245" s="27">
        <v>70</v>
      </c>
      <c r="F245" s="28">
        <v>435.6</v>
      </c>
      <c r="G245" s="28">
        <f t="shared" si="81"/>
        <v>30492</v>
      </c>
      <c r="H245" s="29"/>
      <c r="I245" s="29"/>
      <c r="J245" s="30">
        <f t="shared" si="80"/>
        <v>70</v>
      </c>
      <c r="K245" s="31">
        <f t="shared" si="57"/>
        <v>30492</v>
      </c>
      <c r="L245" s="29"/>
      <c r="M245" s="29">
        <v>11</v>
      </c>
      <c r="N245" s="30">
        <f t="shared" si="58"/>
        <v>59</v>
      </c>
      <c r="O245" s="32">
        <f t="shared" si="59"/>
        <v>25700.400000000001</v>
      </c>
      <c r="P245" s="29"/>
      <c r="Q245" s="29">
        <v>2</v>
      </c>
      <c r="R245" s="30">
        <f t="shared" si="60"/>
        <v>57</v>
      </c>
      <c r="S245" s="32">
        <f t="shared" si="61"/>
        <v>24829.200000000001</v>
      </c>
      <c r="T245" s="29"/>
      <c r="U245" s="29"/>
      <c r="V245" s="33">
        <f t="shared" si="62"/>
        <v>57</v>
      </c>
      <c r="W245" s="34">
        <f t="shared" si="63"/>
        <v>24829.200000000001</v>
      </c>
      <c r="X245" s="35"/>
      <c r="Y245" s="36"/>
      <c r="Z245" s="33">
        <f t="shared" si="64"/>
        <v>57</v>
      </c>
      <c r="AA245" s="34">
        <f t="shared" si="65"/>
        <v>24829.200000000001</v>
      </c>
      <c r="AB245" s="37"/>
      <c r="AC245" s="37"/>
      <c r="AD245" s="33">
        <f t="shared" si="66"/>
        <v>57</v>
      </c>
      <c r="AE245" s="34">
        <f t="shared" si="67"/>
        <v>24829.200000000001</v>
      </c>
      <c r="AF245" s="29"/>
      <c r="AG245" s="29"/>
      <c r="AH245" s="33">
        <f t="shared" si="68"/>
        <v>57</v>
      </c>
      <c r="AI245" s="34">
        <f t="shared" si="69"/>
        <v>24829.200000000001</v>
      </c>
      <c r="AJ245" s="29"/>
      <c r="AK245" s="29"/>
      <c r="AL245" s="33">
        <f t="shared" si="70"/>
        <v>57</v>
      </c>
      <c r="AM245" s="34">
        <f t="shared" si="71"/>
        <v>24829.200000000001</v>
      </c>
      <c r="AN245" s="29"/>
      <c r="AO245" s="29"/>
      <c r="AP245" s="33">
        <f t="shared" si="72"/>
        <v>57</v>
      </c>
      <c r="AQ245" s="34">
        <f t="shared" si="73"/>
        <v>24829.200000000001</v>
      </c>
      <c r="AR245" s="29"/>
      <c r="AS245" s="38"/>
      <c r="AT245" s="33">
        <f t="shared" si="74"/>
        <v>57</v>
      </c>
      <c r="AU245" s="34">
        <f t="shared" si="75"/>
        <v>24829.200000000001</v>
      </c>
      <c r="AV245" s="29"/>
      <c r="AW245" s="36"/>
      <c r="AX245" s="30">
        <f t="shared" si="76"/>
        <v>57</v>
      </c>
      <c r="AY245" s="32">
        <f t="shared" si="77"/>
        <v>24829.200000000001</v>
      </c>
      <c r="AZ245" s="29"/>
      <c r="BA245" s="29"/>
      <c r="BB245" s="30">
        <f t="shared" si="78"/>
        <v>57</v>
      </c>
      <c r="BC245" s="32">
        <f t="shared" si="79"/>
        <v>24829.200000000001</v>
      </c>
    </row>
    <row r="246" spans="1:55" s="1" customFormat="1" x14ac:dyDescent="0.25">
      <c r="A246" s="23">
        <v>45672</v>
      </c>
      <c r="B246" s="24" t="s">
        <v>71</v>
      </c>
      <c r="C246" s="25" t="s">
        <v>187</v>
      </c>
      <c r="D246" s="26" t="s">
        <v>31</v>
      </c>
      <c r="E246" s="27">
        <v>6</v>
      </c>
      <c r="F246" s="28">
        <v>1188</v>
      </c>
      <c r="G246" s="28">
        <f t="shared" si="81"/>
        <v>7128</v>
      </c>
      <c r="H246" s="29"/>
      <c r="I246" s="29"/>
      <c r="J246" s="30">
        <f t="shared" si="80"/>
        <v>6</v>
      </c>
      <c r="K246" s="31">
        <f t="shared" si="57"/>
        <v>7128</v>
      </c>
      <c r="L246" s="29"/>
      <c r="M246" s="29"/>
      <c r="N246" s="30">
        <f t="shared" si="58"/>
        <v>6</v>
      </c>
      <c r="O246" s="32">
        <f t="shared" si="59"/>
        <v>7128</v>
      </c>
      <c r="P246" s="29"/>
      <c r="Q246" s="29"/>
      <c r="R246" s="30">
        <f t="shared" si="60"/>
        <v>6</v>
      </c>
      <c r="S246" s="32">
        <f t="shared" si="61"/>
        <v>7128</v>
      </c>
      <c r="T246" s="29"/>
      <c r="U246" s="29"/>
      <c r="V246" s="33">
        <f t="shared" si="62"/>
        <v>6</v>
      </c>
      <c r="W246" s="34">
        <f t="shared" si="63"/>
        <v>7128</v>
      </c>
      <c r="X246" s="35"/>
      <c r="Y246" s="36"/>
      <c r="Z246" s="33">
        <f t="shared" si="64"/>
        <v>6</v>
      </c>
      <c r="AA246" s="34">
        <f t="shared" si="65"/>
        <v>7128</v>
      </c>
      <c r="AB246" s="37"/>
      <c r="AC246" s="37"/>
      <c r="AD246" s="33">
        <f t="shared" si="66"/>
        <v>6</v>
      </c>
      <c r="AE246" s="34">
        <f t="shared" si="67"/>
        <v>7128</v>
      </c>
      <c r="AF246" s="29"/>
      <c r="AG246" s="29"/>
      <c r="AH246" s="33">
        <f t="shared" si="68"/>
        <v>6</v>
      </c>
      <c r="AI246" s="34">
        <f t="shared" si="69"/>
        <v>7128</v>
      </c>
      <c r="AJ246" s="29"/>
      <c r="AK246" s="29"/>
      <c r="AL246" s="33">
        <f t="shared" si="70"/>
        <v>6</v>
      </c>
      <c r="AM246" s="34">
        <f t="shared" si="71"/>
        <v>7128</v>
      </c>
      <c r="AN246" s="29"/>
      <c r="AO246" s="29"/>
      <c r="AP246" s="33">
        <f t="shared" si="72"/>
        <v>6</v>
      </c>
      <c r="AQ246" s="34">
        <f t="shared" si="73"/>
        <v>7128</v>
      </c>
      <c r="AR246" s="29"/>
      <c r="AS246" s="38"/>
      <c r="AT246" s="33">
        <f t="shared" si="74"/>
        <v>6</v>
      </c>
      <c r="AU246" s="34">
        <f t="shared" si="75"/>
        <v>7128</v>
      </c>
      <c r="AV246" s="29"/>
      <c r="AW246" s="36"/>
      <c r="AX246" s="30">
        <f t="shared" si="76"/>
        <v>6</v>
      </c>
      <c r="AY246" s="32">
        <f t="shared" si="77"/>
        <v>7128</v>
      </c>
      <c r="AZ246" s="29"/>
      <c r="BA246" s="29"/>
      <c r="BB246" s="30">
        <f t="shared" si="78"/>
        <v>6</v>
      </c>
      <c r="BC246" s="32">
        <f t="shared" si="79"/>
        <v>7128</v>
      </c>
    </row>
    <row r="247" spans="1:55" s="1" customFormat="1" x14ac:dyDescent="0.25">
      <c r="A247" s="23">
        <v>45672</v>
      </c>
      <c r="B247" s="24" t="s">
        <v>71</v>
      </c>
      <c r="C247" s="25" t="s">
        <v>187</v>
      </c>
      <c r="D247" s="26" t="s">
        <v>31</v>
      </c>
      <c r="E247" s="27">
        <v>6</v>
      </c>
      <c r="F247" s="28">
        <v>1188</v>
      </c>
      <c r="G247" s="28">
        <f t="shared" ref="G247:G273" si="82">+E247*F247</f>
        <v>7128</v>
      </c>
      <c r="H247" s="29"/>
      <c r="I247" s="29"/>
      <c r="J247" s="30">
        <f t="shared" si="80"/>
        <v>6</v>
      </c>
      <c r="K247" s="31">
        <f t="shared" si="57"/>
        <v>7128</v>
      </c>
      <c r="L247" s="29"/>
      <c r="M247" s="29"/>
      <c r="N247" s="30">
        <f t="shared" si="58"/>
        <v>6</v>
      </c>
      <c r="O247" s="32">
        <f t="shared" si="59"/>
        <v>7128</v>
      </c>
      <c r="P247" s="29"/>
      <c r="Q247" s="29"/>
      <c r="R247" s="30">
        <f t="shared" si="60"/>
        <v>6</v>
      </c>
      <c r="S247" s="32">
        <f t="shared" si="61"/>
        <v>7128</v>
      </c>
      <c r="T247" s="29"/>
      <c r="U247" s="29"/>
      <c r="V247" s="33">
        <f t="shared" si="62"/>
        <v>6</v>
      </c>
      <c r="W247" s="34">
        <f t="shared" si="63"/>
        <v>7128</v>
      </c>
      <c r="X247" s="35"/>
      <c r="Y247" s="36"/>
      <c r="Z247" s="33">
        <f t="shared" si="64"/>
        <v>6</v>
      </c>
      <c r="AA247" s="34">
        <f t="shared" si="65"/>
        <v>7128</v>
      </c>
      <c r="AB247" s="37"/>
      <c r="AC247" s="37"/>
      <c r="AD247" s="33">
        <f t="shared" si="66"/>
        <v>6</v>
      </c>
      <c r="AE247" s="34">
        <f t="shared" si="67"/>
        <v>7128</v>
      </c>
      <c r="AF247" s="29"/>
      <c r="AG247" s="29"/>
      <c r="AH247" s="33">
        <f t="shared" si="68"/>
        <v>6</v>
      </c>
      <c r="AI247" s="34">
        <f t="shared" si="69"/>
        <v>7128</v>
      </c>
      <c r="AJ247" s="29"/>
      <c r="AK247" s="29"/>
      <c r="AL247" s="33">
        <f t="shared" si="70"/>
        <v>6</v>
      </c>
      <c r="AM247" s="34">
        <f t="shared" si="71"/>
        <v>7128</v>
      </c>
      <c r="AN247" s="29"/>
      <c r="AO247" s="29"/>
      <c r="AP247" s="33">
        <f t="shared" si="72"/>
        <v>6</v>
      </c>
      <c r="AQ247" s="34">
        <f t="shared" si="73"/>
        <v>7128</v>
      </c>
      <c r="AR247" s="29"/>
      <c r="AS247" s="38"/>
      <c r="AT247" s="33">
        <f t="shared" si="74"/>
        <v>6</v>
      </c>
      <c r="AU247" s="34">
        <f t="shared" si="75"/>
        <v>7128</v>
      </c>
      <c r="AV247" s="29"/>
      <c r="AW247" s="36"/>
      <c r="AX247" s="30">
        <f t="shared" si="76"/>
        <v>6</v>
      </c>
      <c r="AY247" s="32">
        <f t="shared" si="77"/>
        <v>7128</v>
      </c>
      <c r="AZ247" s="29"/>
      <c r="BA247" s="29"/>
      <c r="BB247" s="30">
        <f t="shared" si="78"/>
        <v>6</v>
      </c>
      <c r="BC247" s="32">
        <f t="shared" si="79"/>
        <v>7128</v>
      </c>
    </row>
    <row r="248" spans="1:55" s="1" customFormat="1" x14ac:dyDescent="0.25">
      <c r="A248" s="23" t="s">
        <v>188</v>
      </c>
      <c r="B248" s="24" t="s">
        <v>71</v>
      </c>
      <c r="C248" s="25" t="s">
        <v>187</v>
      </c>
      <c r="D248" s="26" t="s">
        <v>31</v>
      </c>
      <c r="E248" s="27">
        <v>33</v>
      </c>
      <c r="F248" s="28">
        <v>297.36</v>
      </c>
      <c r="G248" s="28">
        <f t="shared" si="82"/>
        <v>9812.880000000001</v>
      </c>
      <c r="H248" s="29"/>
      <c r="I248" s="29"/>
      <c r="J248" s="30">
        <f t="shared" si="80"/>
        <v>33</v>
      </c>
      <c r="K248" s="31">
        <f t="shared" si="57"/>
        <v>9812.880000000001</v>
      </c>
      <c r="L248" s="29"/>
      <c r="M248" s="29">
        <v>23</v>
      </c>
      <c r="N248" s="30">
        <f t="shared" si="58"/>
        <v>10</v>
      </c>
      <c r="O248" s="32">
        <f t="shared" si="59"/>
        <v>2973.6000000000004</v>
      </c>
      <c r="P248" s="29"/>
      <c r="Q248" s="29"/>
      <c r="R248" s="30">
        <f t="shared" si="60"/>
        <v>10</v>
      </c>
      <c r="S248" s="32">
        <f t="shared" si="61"/>
        <v>2973.6000000000004</v>
      </c>
      <c r="T248" s="29"/>
      <c r="U248" s="29"/>
      <c r="V248" s="33">
        <f t="shared" si="62"/>
        <v>10</v>
      </c>
      <c r="W248" s="34">
        <f t="shared" si="63"/>
        <v>2973.6000000000004</v>
      </c>
      <c r="X248" s="35"/>
      <c r="Y248" s="36"/>
      <c r="Z248" s="33">
        <f t="shared" si="64"/>
        <v>10</v>
      </c>
      <c r="AA248" s="34">
        <f t="shared" si="65"/>
        <v>2973.6000000000004</v>
      </c>
      <c r="AB248" s="37"/>
      <c r="AC248" s="37"/>
      <c r="AD248" s="33">
        <f t="shared" si="66"/>
        <v>10</v>
      </c>
      <c r="AE248" s="34">
        <f t="shared" si="67"/>
        <v>2973.6000000000004</v>
      </c>
      <c r="AF248" s="29"/>
      <c r="AG248" s="29"/>
      <c r="AH248" s="33">
        <f t="shared" si="68"/>
        <v>10</v>
      </c>
      <c r="AI248" s="34">
        <f t="shared" si="69"/>
        <v>2973.6000000000004</v>
      </c>
      <c r="AJ248" s="29"/>
      <c r="AK248" s="29"/>
      <c r="AL248" s="33">
        <f t="shared" si="70"/>
        <v>10</v>
      </c>
      <c r="AM248" s="34">
        <f t="shared" si="71"/>
        <v>2973.6000000000004</v>
      </c>
      <c r="AN248" s="29"/>
      <c r="AO248" s="29"/>
      <c r="AP248" s="33">
        <f t="shared" si="72"/>
        <v>10</v>
      </c>
      <c r="AQ248" s="34">
        <f t="shared" si="73"/>
        <v>2973.6000000000004</v>
      </c>
      <c r="AR248" s="29"/>
      <c r="AS248" s="38"/>
      <c r="AT248" s="33">
        <f t="shared" si="74"/>
        <v>10</v>
      </c>
      <c r="AU248" s="34">
        <f t="shared" si="75"/>
        <v>2973.6000000000004</v>
      </c>
      <c r="AV248" s="29"/>
      <c r="AW248" s="36"/>
      <c r="AX248" s="30">
        <f t="shared" si="76"/>
        <v>10</v>
      </c>
      <c r="AY248" s="32">
        <f t="shared" si="77"/>
        <v>2973.6000000000004</v>
      </c>
      <c r="AZ248" s="29"/>
      <c r="BA248" s="29"/>
      <c r="BB248" s="30">
        <f t="shared" si="78"/>
        <v>10</v>
      </c>
      <c r="BC248" s="32">
        <f t="shared" si="79"/>
        <v>2973.6000000000004</v>
      </c>
    </row>
    <row r="249" spans="1:55" s="1" customFormat="1" x14ac:dyDescent="0.25">
      <c r="A249" s="23" t="s">
        <v>188</v>
      </c>
      <c r="B249" s="24" t="s">
        <v>71</v>
      </c>
      <c r="C249" s="25" t="s">
        <v>189</v>
      </c>
      <c r="D249" s="26" t="s">
        <v>31</v>
      </c>
      <c r="E249" s="27">
        <v>9</v>
      </c>
      <c r="F249" s="28">
        <v>614</v>
      </c>
      <c r="G249" s="28">
        <f t="shared" si="82"/>
        <v>5526</v>
      </c>
      <c r="H249" s="29"/>
      <c r="I249" s="29"/>
      <c r="J249" s="30">
        <f t="shared" si="80"/>
        <v>9</v>
      </c>
      <c r="K249" s="31">
        <f t="shared" si="57"/>
        <v>5526</v>
      </c>
      <c r="L249" s="29"/>
      <c r="M249" s="29"/>
      <c r="N249" s="30">
        <f t="shared" si="58"/>
        <v>9</v>
      </c>
      <c r="O249" s="32">
        <f t="shared" si="59"/>
        <v>5526</v>
      </c>
      <c r="P249" s="29"/>
      <c r="Q249" s="29"/>
      <c r="R249" s="30">
        <f t="shared" si="60"/>
        <v>9</v>
      </c>
      <c r="S249" s="32">
        <f t="shared" si="61"/>
        <v>5526</v>
      </c>
      <c r="T249" s="29"/>
      <c r="U249" s="29"/>
      <c r="V249" s="33">
        <f t="shared" si="62"/>
        <v>9</v>
      </c>
      <c r="W249" s="34">
        <f t="shared" si="63"/>
        <v>5526</v>
      </c>
      <c r="X249" s="35"/>
      <c r="Y249" s="36"/>
      <c r="Z249" s="33">
        <f t="shared" si="64"/>
        <v>9</v>
      </c>
      <c r="AA249" s="34">
        <f t="shared" si="65"/>
        <v>5526</v>
      </c>
      <c r="AB249" s="37"/>
      <c r="AC249" s="37"/>
      <c r="AD249" s="33">
        <f t="shared" si="66"/>
        <v>9</v>
      </c>
      <c r="AE249" s="34">
        <f t="shared" si="67"/>
        <v>5526</v>
      </c>
      <c r="AF249" s="29"/>
      <c r="AG249" s="29"/>
      <c r="AH249" s="33">
        <f t="shared" si="68"/>
        <v>9</v>
      </c>
      <c r="AI249" s="34">
        <f t="shared" si="69"/>
        <v>5526</v>
      </c>
      <c r="AJ249" s="29"/>
      <c r="AK249" s="29"/>
      <c r="AL249" s="33">
        <f t="shared" si="70"/>
        <v>9</v>
      </c>
      <c r="AM249" s="34">
        <f t="shared" si="71"/>
        <v>5526</v>
      </c>
      <c r="AN249" s="29"/>
      <c r="AO249" s="29"/>
      <c r="AP249" s="33">
        <f t="shared" si="72"/>
        <v>9</v>
      </c>
      <c r="AQ249" s="34">
        <f t="shared" si="73"/>
        <v>5526</v>
      </c>
      <c r="AR249" s="29"/>
      <c r="AS249" s="38"/>
      <c r="AT249" s="33">
        <f t="shared" si="74"/>
        <v>9</v>
      </c>
      <c r="AU249" s="34">
        <f t="shared" si="75"/>
        <v>5526</v>
      </c>
      <c r="AV249" s="29"/>
      <c r="AW249" s="36"/>
      <c r="AX249" s="30">
        <f t="shared" si="76"/>
        <v>9</v>
      </c>
      <c r="AY249" s="32">
        <f t="shared" si="77"/>
        <v>5526</v>
      </c>
      <c r="AZ249" s="29"/>
      <c r="BA249" s="29"/>
      <c r="BB249" s="30">
        <f t="shared" si="78"/>
        <v>9</v>
      </c>
      <c r="BC249" s="32">
        <f t="shared" si="79"/>
        <v>5526</v>
      </c>
    </row>
    <row r="250" spans="1:55" s="1" customFormat="1" ht="23.25" x14ac:dyDescent="0.25">
      <c r="A250" s="23" t="s">
        <v>190</v>
      </c>
      <c r="B250" s="24" t="s">
        <v>71</v>
      </c>
      <c r="C250" s="25" t="s">
        <v>191</v>
      </c>
      <c r="D250" s="26" t="s">
        <v>90</v>
      </c>
      <c r="E250" s="27">
        <v>50</v>
      </c>
      <c r="F250" s="28">
        <v>535.24</v>
      </c>
      <c r="G250" s="28">
        <f t="shared" si="82"/>
        <v>26762</v>
      </c>
      <c r="H250" s="29"/>
      <c r="I250" s="29"/>
      <c r="J250" s="30">
        <f t="shared" si="80"/>
        <v>50</v>
      </c>
      <c r="K250" s="31">
        <f t="shared" si="57"/>
        <v>26762</v>
      </c>
      <c r="L250" s="29"/>
      <c r="M250" s="29"/>
      <c r="N250" s="30">
        <f t="shared" si="58"/>
        <v>50</v>
      </c>
      <c r="O250" s="32">
        <f t="shared" si="59"/>
        <v>26762</v>
      </c>
      <c r="P250" s="29"/>
      <c r="Q250" s="29"/>
      <c r="R250" s="30">
        <f t="shared" si="60"/>
        <v>50</v>
      </c>
      <c r="S250" s="32">
        <f t="shared" si="61"/>
        <v>26762</v>
      </c>
      <c r="T250" s="29"/>
      <c r="U250" s="29"/>
      <c r="V250" s="33">
        <f t="shared" si="62"/>
        <v>50</v>
      </c>
      <c r="W250" s="34">
        <f t="shared" si="63"/>
        <v>26762</v>
      </c>
      <c r="X250" s="35"/>
      <c r="Y250" s="36"/>
      <c r="Z250" s="33">
        <f t="shared" si="64"/>
        <v>50</v>
      </c>
      <c r="AA250" s="34">
        <f t="shared" si="65"/>
        <v>26762</v>
      </c>
      <c r="AB250" s="37"/>
      <c r="AC250" s="37"/>
      <c r="AD250" s="33">
        <f t="shared" si="66"/>
        <v>50</v>
      </c>
      <c r="AE250" s="34">
        <f t="shared" si="67"/>
        <v>26762</v>
      </c>
      <c r="AF250" s="29"/>
      <c r="AG250" s="29"/>
      <c r="AH250" s="33">
        <f t="shared" si="68"/>
        <v>50</v>
      </c>
      <c r="AI250" s="34">
        <f t="shared" si="69"/>
        <v>26762</v>
      </c>
      <c r="AJ250" s="29"/>
      <c r="AK250" s="29"/>
      <c r="AL250" s="33">
        <f t="shared" si="70"/>
        <v>50</v>
      </c>
      <c r="AM250" s="34">
        <f t="shared" si="71"/>
        <v>26762</v>
      </c>
      <c r="AN250" s="29"/>
      <c r="AO250" s="29"/>
      <c r="AP250" s="33">
        <f t="shared" si="72"/>
        <v>50</v>
      </c>
      <c r="AQ250" s="34">
        <f t="shared" si="73"/>
        <v>26762</v>
      </c>
      <c r="AR250" s="29"/>
      <c r="AS250" s="38"/>
      <c r="AT250" s="33">
        <f t="shared" si="74"/>
        <v>50</v>
      </c>
      <c r="AU250" s="34">
        <f t="shared" si="75"/>
        <v>26762</v>
      </c>
      <c r="AV250" s="29"/>
      <c r="AW250" s="36"/>
      <c r="AX250" s="30">
        <f t="shared" si="76"/>
        <v>50</v>
      </c>
      <c r="AY250" s="32">
        <f t="shared" si="77"/>
        <v>26762</v>
      </c>
      <c r="AZ250" s="29"/>
      <c r="BA250" s="29"/>
      <c r="BB250" s="30">
        <f t="shared" si="78"/>
        <v>50</v>
      </c>
      <c r="BC250" s="32">
        <f t="shared" si="79"/>
        <v>26762</v>
      </c>
    </row>
    <row r="251" spans="1:55" s="1" customFormat="1" ht="23.25" x14ac:dyDescent="0.25">
      <c r="A251" s="23" t="s">
        <v>188</v>
      </c>
      <c r="B251" s="24" t="s">
        <v>71</v>
      </c>
      <c r="C251" s="25" t="s">
        <v>192</v>
      </c>
      <c r="D251" s="26" t="s">
        <v>90</v>
      </c>
      <c r="E251" s="27">
        <v>200</v>
      </c>
      <c r="F251" s="28">
        <v>243.91</v>
      </c>
      <c r="G251" s="28">
        <f t="shared" si="82"/>
        <v>48782</v>
      </c>
      <c r="H251" s="29"/>
      <c r="I251" s="29"/>
      <c r="J251" s="30">
        <f t="shared" si="80"/>
        <v>200</v>
      </c>
      <c r="K251" s="31">
        <f t="shared" si="57"/>
        <v>48782</v>
      </c>
      <c r="L251" s="29"/>
      <c r="M251" s="29"/>
      <c r="N251" s="30">
        <f t="shared" si="58"/>
        <v>200</v>
      </c>
      <c r="O251" s="32">
        <f t="shared" si="59"/>
        <v>48782</v>
      </c>
      <c r="P251" s="29"/>
      <c r="Q251" s="29"/>
      <c r="R251" s="30">
        <f t="shared" si="60"/>
        <v>200</v>
      </c>
      <c r="S251" s="32">
        <f t="shared" si="61"/>
        <v>48782</v>
      </c>
      <c r="T251" s="29"/>
      <c r="U251" s="29"/>
      <c r="V251" s="33">
        <f t="shared" si="62"/>
        <v>200</v>
      </c>
      <c r="W251" s="34">
        <f t="shared" si="63"/>
        <v>48782</v>
      </c>
      <c r="X251" s="35"/>
      <c r="Y251" s="36"/>
      <c r="Z251" s="33">
        <f t="shared" si="64"/>
        <v>200</v>
      </c>
      <c r="AA251" s="34">
        <f t="shared" si="65"/>
        <v>48782</v>
      </c>
      <c r="AB251" s="37"/>
      <c r="AC251" s="37"/>
      <c r="AD251" s="33">
        <f t="shared" si="66"/>
        <v>200</v>
      </c>
      <c r="AE251" s="34">
        <f t="shared" si="67"/>
        <v>48782</v>
      </c>
      <c r="AF251" s="29"/>
      <c r="AG251" s="29"/>
      <c r="AH251" s="33">
        <f t="shared" si="68"/>
        <v>200</v>
      </c>
      <c r="AI251" s="34">
        <f t="shared" si="69"/>
        <v>48782</v>
      </c>
      <c r="AJ251" s="29"/>
      <c r="AK251" s="29"/>
      <c r="AL251" s="33">
        <f t="shared" si="70"/>
        <v>200</v>
      </c>
      <c r="AM251" s="34">
        <f t="shared" si="71"/>
        <v>48782</v>
      </c>
      <c r="AN251" s="29"/>
      <c r="AO251" s="29"/>
      <c r="AP251" s="33">
        <f t="shared" si="72"/>
        <v>200</v>
      </c>
      <c r="AQ251" s="34">
        <f t="shared" si="73"/>
        <v>48782</v>
      </c>
      <c r="AR251" s="29"/>
      <c r="AS251" s="38"/>
      <c r="AT251" s="33">
        <f t="shared" si="74"/>
        <v>200</v>
      </c>
      <c r="AU251" s="34">
        <f t="shared" si="75"/>
        <v>48782</v>
      </c>
      <c r="AV251" s="29"/>
      <c r="AW251" s="36"/>
      <c r="AX251" s="30">
        <f t="shared" si="76"/>
        <v>200</v>
      </c>
      <c r="AY251" s="32">
        <f t="shared" si="77"/>
        <v>48782</v>
      </c>
      <c r="AZ251" s="29"/>
      <c r="BA251" s="29"/>
      <c r="BB251" s="30">
        <f t="shared" si="78"/>
        <v>200</v>
      </c>
      <c r="BC251" s="32">
        <f t="shared" si="79"/>
        <v>48782</v>
      </c>
    </row>
    <row r="252" spans="1:55" s="1" customFormat="1" x14ac:dyDescent="0.25">
      <c r="A252" s="23" t="s">
        <v>61</v>
      </c>
      <c r="B252" s="24" t="s">
        <v>71</v>
      </c>
      <c r="C252" s="25" t="s">
        <v>193</v>
      </c>
      <c r="D252" s="26" t="s">
        <v>82</v>
      </c>
      <c r="E252" s="27">
        <v>4</v>
      </c>
      <c r="F252" s="28">
        <v>820.1</v>
      </c>
      <c r="G252" s="28">
        <f t="shared" si="82"/>
        <v>3280.4</v>
      </c>
      <c r="H252" s="29"/>
      <c r="I252" s="29"/>
      <c r="J252" s="30">
        <f t="shared" si="80"/>
        <v>4</v>
      </c>
      <c r="K252" s="31">
        <f t="shared" si="57"/>
        <v>3280.4</v>
      </c>
      <c r="L252" s="29"/>
      <c r="M252" s="29"/>
      <c r="N252" s="30">
        <f t="shared" si="58"/>
        <v>4</v>
      </c>
      <c r="O252" s="32">
        <f t="shared" si="59"/>
        <v>3280.4</v>
      </c>
      <c r="P252" s="29"/>
      <c r="Q252" s="29"/>
      <c r="R252" s="30">
        <f t="shared" si="60"/>
        <v>4</v>
      </c>
      <c r="S252" s="32">
        <f t="shared" si="61"/>
        <v>3280.4</v>
      </c>
      <c r="T252" s="29"/>
      <c r="U252" s="29"/>
      <c r="V252" s="33">
        <f t="shared" si="62"/>
        <v>4</v>
      </c>
      <c r="W252" s="34">
        <f t="shared" si="63"/>
        <v>3280.4</v>
      </c>
      <c r="X252" s="35"/>
      <c r="Y252" s="36"/>
      <c r="Z252" s="33">
        <f t="shared" si="64"/>
        <v>4</v>
      </c>
      <c r="AA252" s="34">
        <f t="shared" si="65"/>
        <v>3280.4</v>
      </c>
      <c r="AB252" s="37"/>
      <c r="AC252" s="37"/>
      <c r="AD252" s="33">
        <f t="shared" si="66"/>
        <v>4</v>
      </c>
      <c r="AE252" s="34">
        <f t="shared" si="67"/>
        <v>3280.4</v>
      </c>
      <c r="AF252" s="29"/>
      <c r="AG252" s="29"/>
      <c r="AH252" s="33">
        <f t="shared" si="68"/>
        <v>4</v>
      </c>
      <c r="AI252" s="34">
        <f t="shared" si="69"/>
        <v>3280.4</v>
      </c>
      <c r="AJ252" s="29"/>
      <c r="AK252" s="29"/>
      <c r="AL252" s="33">
        <f t="shared" si="70"/>
        <v>4</v>
      </c>
      <c r="AM252" s="34">
        <f t="shared" si="71"/>
        <v>3280.4</v>
      </c>
      <c r="AN252" s="29"/>
      <c r="AO252" s="29"/>
      <c r="AP252" s="33">
        <f t="shared" si="72"/>
        <v>4</v>
      </c>
      <c r="AQ252" s="34">
        <f t="shared" si="73"/>
        <v>3280.4</v>
      </c>
      <c r="AR252" s="29"/>
      <c r="AS252" s="38"/>
      <c r="AT252" s="33">
        <f t="shared" si="74"/>
        <v>4</v>
      </c>
      <c r="AU252" s="34">
        <f t="shared" si="75"/>
        <v>3280.4</v>
      </c>
      <c r="AV252" s="29"/>
      <c r="AW252" s="36"/>
      <c r="AX252" s="30">
        <f t="shared" si="76"/>
        <v>4</v>
      </c>
      <c r="AY252" s="32">
        <f t="shared" si="77"/>
        <v>3280.4</v>
      </c>
      <c r="AZ252" s="29"/>
      <c r="BA252" s="29"/>
      <c r="BB252" s="30">
        <f t="shared" si="78"/>
        <v>4</v>
      </c>
      <c r="BC252" s="32">
        <f t="shared" si="79"/>
        <v>3280.4</v>
      </c>
    </row>
    <row r="253" spans="1:55" s="1" customFormat="1" ht="23.25" x14ac:dyDescent="0.25">
      <c r="A253" s="23">
        <v>45989</v>
      </c>
      <c r="B253" s="24" t="s">
        <v>71</v>
      </c>
      <c r="C253" s="25" t="s">
        <v>194</v>
      </c>
      <c r="D253" s="26" t="s">
        <v>26</v>
      </c>
      <c r="E253" s="27">
        <v>100</v>
      </c>
      <c r="F253" s="28">
        <v>699.74</v>
      </c>
      <c r="G253" s="28">
        <f t="shared" si="82"/>
        <v>69974</v>
      </c>
      <c r="H253" s="29"/>
      <c r="I253" s="29"/>
      <c r="J253" s="30">
        <f t="shared" si="80"/>
        <v>100</v>
      </c>
      <c r="K253" s="31">
        <f t="shared" si="57"/>
        <v>69974</v>
      </c>
      <c r="L253" s="29"/>
      <c r="M253" s="29"/>
      <c r="N253" s="30">
        <f t="shared" si="58"/>
        <v>100</v>
      </c>
      <c r="O253" s="32">
        <f t="shared" si="59"/>
        <v>69974</v>
      </c>
      <c r="P253" s="29"/>
      <c r="Q253" s="29"/>
      <c r="R253" s="30">
        <f t="shared" si="60"/>
        <v>100</v>
      </c>
      <c r="S253" s="32">
        <f t="shared" si="61"/>
        <v>69974</v>
      </c>
      <c r="T253" s="29"/>
      <c r="U253" s="29"/>
      <c r="V253" s="33">
        <f t="shared" si="62"/>
        <v>100</v>
      </c>
      <c r="W253" s="34">
        <f t="shared" si="63"/>
        <v>69974</v>
      </c>
      <c r="X253" s="35"/>
      <c r="Y253" s="36"/>
      <c r="Z253" s="33">
        <f t="shared" si="64"/>
        <v>100</v>
      </c>
      <c r="AA253" s="34">
        <f t="shared" si="65"/>
        <v>69974</v>
      </c>
      <c r="AB253" s="37"/>
      <c r="AC253" s="37"/>
      <c r="AD253" s="33">
        <f t="shared" si="66"/>
        <v>100</v>
      </c>
      <c r="AE253" s="34">
        <f t="shared" si="67"/>
        <v>69974</v>
      </c>
      <c r="AF253" s="29"/>
      <c r="AG253" s="29"/>
      <c r="AH253" s="33">
        <f t="shared" si="68"/>
        <v>100</v>
      </c>
      <c r="AI253" s="34">
        <f t="shared" si="69"/>
        <v>69974</v>
      </c>
      <c r="AJ253" s="29"/>
      <c r="AK253" s="29"/>
      <c r="AL253" s="33">
        <f t="shared" si="70"/>
        <v>100</v>
      </c>
      <c r="AM253" s="34">
        <f t="shared" si="71"/>
        <v>69974</v>
      </c>
      <c r="AN253" s="29"/>
      <c r="AO253" s="29"/>
      <c r="AP253" s="33">
        <f t="shared" si="72"/>
        <v>100</v>
      </c>
      <c r="AQ253" s="34">
        <f t="shared" si="73"/>
        <v>69974</v>
      </c>
      <c r="AR253" s="29"/>
      <c r="AS253" s="38"/>
      <c r="AT253" s="33">
        <f t="shared" si="74"/>
        <v>100</v>
      </c>
      <c r="AU253" s="34">
        <f t="shared" si="75"/>
        <v>69974</v>
      </c>
      <c r="AV253" s="29"/>
      <c r="AW253" s="36"/>
      <c r="AX253" s="30">
        <f t="shared" si="76"/>
        <v>100</v>
      </c>
      <c r="AY253" s="32">
        <f t="shared" si="77"/>
        <v>69974</v>
      </c>
      <c r="AZ253" s="29"/>
      <c r="BA253" s="29"/>
      <c r="BB253" s="30">
        <f t="shared" si="78"/>
        <v>100</v>
      </c>
      <c r="BC253" s="32">
        <f t="shared" si="79"/>
        <v>69974</v>
      </c>
    </row>
    <row r="254" spans="1:55" s="1" customFormat="1" x14ac:dyDescent="0.25">
      <c r="A254" s="23" t="s">
        <v>195</v>
      </c>
      <c r="B254" s="24" t="s">
        <v>71</v>
      </c>
      <c r="C254" s="25" t="s">
        <v>196</v>
      </c>
      <c r="D254" s="26" t="s">
        <v>26</v>
      </c>
      <c r="E254" s="27">
        <v>30</v>
      </c>
      <c r="F254" s="28">
        <v>540</v>
      </c>
      <c r="G254" s="28">
        <f t="shared" si="82"/>
        <v>16200</v>
      </c>
      <c r="H254" s="29"/>
      <c r="I254" s="29"/>
      <c r="J254" s="30">
        <f t="shared" si="80"/>
        <v>30</v>
      </c>
      <c r="K254" s="31">
        <f t="shared" si="57"/>
        <v>16200</v>
      </c>
      <c r="L254" s="29"/>
      <c r="M254" s="29"/>
      <c r="N254" s="30">
        <f t="shared" si="58"/>
        <v>30</v>
      </c>
      <c r="O254" s="32">
        <f t="shared" si="59"/>
        <v>16200</v>
      </c>
      <c r="P254" s="29"/>
      <c r="Q254" s="29"/>
      <c r="R254" s="30">
        <f t="shared" si="60"/>
        <v>30</v>
      </c>
      <c r="S254" s="32">
        <f t="shared" si="61"/>
        <v>16200</v>
      </c>
      <c r="T254" s="29"/>
      <c r="U254" s="29"/>
      <c r="V254" s="33">
        <f t="shared" si="62"/>
        <v>30</v>
      </c>
      <c r="W254" s="34">
        <f t="shared" si="63"/>
        <v>16200</v>
      </c>
      <c r="X254" s="35"/>
      <c r="Y254" s="36"/>
      <c r="Z254" s="33">
        <f t="shared" si="64"/>
        <v>30</v>
      </c>
      <c r="AA254" s="34">
        <f t="shared" si="65"/>
        <v>16200</v>
      </c>
      <c r="AB254" s="37"/>
      <c r="AC254" s="37"/>
      <c r="AD254" s="33">
        <f t="shared" si="66"/>
        <v>30</v>
      </c>
      <c r="AE254" s="34">
        <f t="shared" si="67"/>
        <v>16200</v>
      </c>
      <c r="AF254" s="29"/>
      <c r="AG254" s="29"/>
      <c r="AH254" s="33">
        <f t="shared" si="68"/>
        <v>30</v>
      </c>
      <c r="AI254" s="34">
        <f t="shared" si="69"/>
        <v>16200</v>
      </c>
      <c r="AJ254" s="29"/>
      <c r="AK254" s="29"/>
      <c r="AL254" s="33">
        <f t="shared" si="70"/>
        <v>30</v>
      </c>
      <c r="AM254" s="34">
        <f t="shared" si="71"/>
        <v>16200</v>
      </c>
      <c r="AN254" s="29"/>
      <c r="AO254" s="29"/>
      <c r="AP254" s="33">
        <f t="shared" si="72"/>
        <v>30</v>
      </c>
      <c r="AQ254" s="34">
        <f t="shared" si="73"/>
        <v>16200</v>
      </c>
      <c r="AR254" s="29"/>
      <c r="AS254" s="38"/>
      <c r="AT254" s="33">
        <f t="shared" si="74"/>
        <v>30</v>
      </c>
      <c r="AU254" s="34">
        <f t="shared" si="75"/>
        <v>16200</v>
      </c>
      <c r="AV254" s="29"/>
      <c r="AW254" s="36"/>
      <c r="AX254" s="30">
        <f t="shared" si="76"/>
        <v>30</v>
      </c>
      <c r="AY254" s="32">
        <f t="shared" si="77"/>
        <v>16200</v>
      </c>
      <c r="AZ254" s="29"/>
      <c r="BA254" s="29"/>
      <c r="BB254" s="30">
        <f t="shared" si="78"/>
        <v>30</v>
      </c>
      <c r="BC254" s="32">
        <f t="shared" si="79"/>
        <v>16200</v>
      </c>
    </row>
    <row r="255" spans="1:55" s="1" customFormat="1" ht="34.5" x14ac:dyDescent="0.25">
      <c r="A255" s="23">
        <v>45642</v>
      </c>
      <c r="B255" s="24" t="s">
        <v>71</v>
      </c>
      <c r="C255" s="25" t="s">
        <v>197</v>
      </c>
      <c r="D255" s="26" t="s">
        <v>26</v>
      </c>
      <c r="E255" s="27">
        <v>5</v>
      </c>
      <c r="F255" s="28">
        <v>290.27999999999997</v>
      </c>
      <c r="G255" s="28">
        <f t="shared" si="82"/>
        <v>1451.3999999999999</v>
      </c>
      <c r="H255" s="29"/>
      <c r="I255" s="29"/>
      <c r="J255" s="30">
        <f t="shared" si="80"/>
        <v>5</v>
      </c>
      <c r="K255" s="31">
        <f t="shared" si="57"/>
        <v>1451.3999999999999</v>
      </c>
      <c r="L255" s="29"/>
      <c r="M255" s="29"/>
      <c r="N255" s="30">
        <f t="shared" si="58"/>
        <v>5</v>
      </c>
      <c r="O255" s="32">
        <f t="shared" si="59"/>
        <v>1451.3999999999999</v>
      </c>
      <c r="P255" s="29"/>
      <c r="Q255" s="29"/>
      <c r="R255" s="30">
        <f t="shared" si="60"/>
        <v>5</v>
      </c>
      <c r="S255" s="32">
        <f t="shared" si="61"/>
        <v>1451.3999999999999</v>
      </c>
      <c r="T255" s="29"/>
      <c r="U255" s="29"/>
      <c r="V255" s="33">
        <f t="shared" si="62"/>
        <v>5</v>
      </c>
      <c r="W255" s="34">
        <f t="shared" si="63"/>
        <v>1451.3999999999999</v>
      </c>
      <c r="X255" s="35"/>
      <c r="Y255" s="36"/>
      <c r="Z255" s="33">
        <f t="shared" si="64"/>
        <v>5</v>
      </c>
      <c r="AA255" s="34">
        <f t="shared" si="65"/>
        <v>1451.3999999999999</v>
      </c>
      <c r="AB255" s="37"/>
      <c r="AC255" s="37"/>
      <c r="AD255" s="33">
        <f t="shared" si="66"/>
        <v>5</v>
      </c>
      <c r="AE255" s="34">
        <f t="shared" si="67"/>
        <v>1451.3999999999999</v>
      </c>
      <c r="AF255" s="29"/>
      <c r="AG255" s="29"/>
      <c r="AH255" s="33">
        <f t="shared" si="68"/>
        <v>5</v>
      </c>
      <c r="AI255" s="34">
        <f t="shared" si="69"/>
        <v>1451.3999999999999</v>
      </c>
      <c r="AJ255" s="29"/>
      <c r="AK255" s="29"/>
      <c r="AL255" s="33">
        <f t="shared" si="70"/>
        <v>5</v>
      </c>
      <c r="AM255" s="34">
        <f t="shared" si="71"/>
        <v>1451.3999999999999</v>
      </c>
      <c r="AN255" s="29"/>
      <c r="AO255" s="29"/>
      <c r="AP255" s="33">
        <f t="shared" si="72"/>
        <v>5</v>
      </c>
      <c r="AQ255" s="34">
        <f t="shared" si="73"/>
        <v>1451.3999999999999</v>
      </c>
      <c r="AR255" s="29"/>
      <c r="AS255" s="38"/>
      <c r="AT255" s="33">
        <f t="shared" si="74"/>
        <v>5</v>
      </c>
      <c r="AU255" s="34">
        <f t="shared" si="75"/>
        <v>1451.3999999999999</v>
      </c>
      <c r="AV255" s="29"/>
      <c r="AW255" s="36"/>
      <c r="AX255" s="30">
        <f t="shared" si="76"/>
        <v>5</v>
      </c>
      <c r="AY255" s="32">
        <f t="shared" si="77"/>
        <v>1451.3999999999999</v>
      </c>
      <c r="AZ255" s="29"/>
      <c r="BA255" s="29"/>
      <c r="BB255" s="30">
        <f t="shared" si="78"/>
        <v>5</v>
      </c>
      <c r="BC255" s="32">
        <f t="shared" si="79"/>
        <v>1451.3999999999999</v>
      </c>
    </row>
    <row r="256" spans="1:55" s="1" customFormat="1" ht="34.5" x14ac:dyDescent="0.25">
      <c r="A256" s="23">
        <v>45642</v>
      </c>
      <c r="B256" s="24" t="s">
        <v>71</v>
      </c>
      <c r="C256" s="25" t="s">
        <v>198</v>
      </c>
      <c r="D256" s="26" t="s">
        <v>26</v>
      </c>
      <c r="E256" s="27">
        <v>5</v>
      </c>
      <c r="F256" s="28">
        <v>240</v>
      </c>
      <c r="G256" s="28">
        <f t="shared" si="82"/>
        <v>1200</v>
      </c>
      <c r="H256" s="29"/>
      <c r="I256" s="29"/>
      <c r="J256" s="30">
        <f t="shared" si="80"/>
        <v>5</v>
      </c>
      <c r="K256" s="31">
        <f t="shared" si="57"/>
        <v>1200</v>
      </c>
      <c r="L256" s="29"/>
      <c r="M256" s="29"/>
      <c r="N256" s="30">
        <f t="shared" si="58"/>
        <v>5</v>
      </c>
      <c r="O256" s="32">
        <f t="shared" si="59"/>
        <v>1200</v>
      </c>
      <c r="P256" s="29"/>
      <c r="Q256" s="29"/>
      <c r="R256" s="30">
        <f t="shared" si="60"/>
        <v>5</v>
      </c>
      <c r="S256" s="32">
        <f t="shared" si="61"/>
        <v>1200</v>
      </c>
      <c r="T256" s="29"/>
      <c r="U256" s="29"/>
      <c r="V256" s="33">
        <f t="shared" si="62"/>
        <v>5</v>
      </c>
      <c r="W256" s="34">
        <f t="shared" si="63"/>
        <v>1200</v>
      </c>
      <c r="X256" s="35"/>
      <c r="Y256" s="36"/>
      <c r="Z256" s="33">
        <f t="shared" si="64"/>
        <v>5</v>
      </c>
      <c r="AA256" s="34">
        <f t="shared" si="65"/>
        <v>1200</v>
      </c>
      <c r="AB256" s="37"/>
      <c r="AC256" s="37"/>
      <c r="AD256" s="33">
        <f t="shared" si="66"/>
        <v>5</v>
      </c>
      <c r="AE256" s="34">
        <f t="shared" si="67"/>
        <v>1200</v>
      </c>
      <c r="AF256" s="29"/>
      <c r="AG256" s="29"/>
      <c r="AH256" s="33">
        <f t="shared" si="68"/>
        <v>5</v>
      </c>
      <c r="AI256" s="34">
        <f t="shared" si="69"/>
        <v>1200</v>
      </c>
      <c r="AJ256" s="29"/>
      <c r="AK256" s="29"/>
      <c r="AL256" s="33">
        <f t="shared" si="70"/>
        <v>5</v>
      </c>
      <c r="AM256" s="34">
        <f t="shared" si="71"/>
        <v>1200</v>
      </c>
      <c r="AN256" s="29"/>
      <c r="AO256" s="29"/>
      <c r="AP256" s="33">
        <f t="shared" si="72"/>
        <v>5</v>
      </c>
      <c r="AQ256" s="34">
        <f t="shared" si="73"/>
        <v>1200</v>
      </c>
      <c r="AR256" s="29"/>
      <c r="AS256" s="38"/>
      <c r="AT256" s="33">
        <f t="shared" si="74"/>
        <v>5</v>
      </c>
      <c r="AU256" s="34">
        <f t="shared" si="75"/>
        <v>1200</v>
      </c>
      <c r="AV256" s="29"/>
      <c r="AW256" s="36"/>
      <c r="AX256" s="30">
        <f t="shared" si="76"/>
        <v>5</v>
      </c>
      <c r="AY256" s="32">
        <f t="shared" si="77"/>
        <v>1200</v>
      </c>
      <c r="AZ256" s="29"/>
      <c r="BA256" s="29"/>
      <c r="BB256" s="30">
        <f t="shared" si="78"/>
        <v>5</v>
      </c>
      <c r="BC256" s="32">
        <f t="shared" si="79"/>
        <v>1200</v>
      </c>
    </row>
    <row r="257" spans="1:55" s="1" customFormat="1" ht="34.5" x14ac:dyDescent="0.25">
      <c r="A257" s="23">
        <v>45642</v>
      </c>
      <c r="B257" s="24" t="s">
        <v>71</v>
      </c>
      <c r="C257" s="25" t="s">
        <v>199</v>
      </c>
      <c r="D257" s="26" t="s">
        <v>26</v>
      </c>
      <c r="E257" s="27">
        <v>5</v>
      </c>
      <c r="F257" s="28">
        <v>290.27999999999997</v>
      </c>
      <c r="G257" s="28">
        <f t="shared" si="82"/>
        <v>1451.3999999999999</v>
      </c>
      <c r="H257" s="29"/>
      <c r="I257" s="29"/>
      <c r="J257" s="30">
        <f t="shared" si="80"/>
        <v>5</v>
      </c>
      <c r="K257" s="31">
        <f t="shared" si="57"/>
        <v>1451.3999999999999</v>
      </c>
      <c r="L257" s="29"/>
      <c r="M257" s="29"/>
      <c r="N257" s="30">
        <f t="shared" si="58"/>
        <v>5</v>
      </c>
      <c r="O257" s="32">
        <f t="shared" si="59"/>
        <v>1451.3999999999999</v>
      </c>
      <c r="P257" s="29"/>
      <c r="Q257" s="29"/>
      <c r="R257" s="30">
        <f t="shared" si="60"/>
        <v>5</v>
      </c>
      <c r="S257" s="32">
        <f t="shared" si="61"/>
        <v>1451.3999999999999</v>
      </c>
      <c r="T257" s="29"/>
      <c r="U257" s="29"/>
      <c r="V257" s="33">
        <f t="shared" si="62"/>
        <v>5</v>
      </c>
      <c r="W257" s="34">
        <f t="shared" si="63"/>
        <v>1451.3999999999999</v>
      </c>
      <c r="X257" s="35"/>
      <c r="Y257" s="36"/>
      <c r="Z257" s="33">
        <f t="shared" si="64"/>
        <v>5</v>
      </c>
      <c r="AA257" s="34">
        <f t="shared" si="65"/>
        <v>1451.3999999999999</v>
      </c>
      <c r="AB257" s="37"/>
      <c r="AC257" s="37"/>
      <c r="AD257" s="33">
        <f t="shared" si="66"/>
        <v>5</v>
      </c>
      <c r="AE257" s="34">
        <f t="shared" si="67"/>
        <v>1451.3999999999999</v>
      </c>
      <c r="AF257" s="29"/>
      <c r="AG257" s="29"/>
      <c r="AH257" s="33">
        <f t="shared" si="68"/>
        <v>5</v>
      </c>
      <c r="AI257" s="34">
        <f t="shared" si="69"/>
        <v>1451.3999999999999</v>
      </c>
      <c r="AJ257" s="29"/>
      <c r="AK257" s="29"/>
      <c r="AL257" s="33">
        <f t="shared" si="70"/>
        <v>5</v>
      </c>
      <c r="AM257" s="34">
        <f t="shared" si="71"/>
        <v>1451.3999999999999</v>
      </c>
      <c r="AN257" s="29"/>
      <c r="AO257" s="29"/>
      <c r="AP257" s="33">
        <f t="shared" si="72"/>
        <v>5</v>
      </c>
      <c r="AQ257" s="34">
        <f t="shared" si="73"/>
        <v>1451.3999999999999</v>
      </c>
      <c r="AR257" s="29"/>
      <c r="AS257" s="38"/>
      <c r="AT257" s="33">
        <f t="shared" si="74"/>
        <v>5</v>
      </c>
      <c r="AU257" s="34">
        <f t="shared" si="75"/>
        <v>1451.3999999999999</v>
      </c>
      <c r="AV257" s="29"/>
      <c r="AW257" s="36"/>
      <c r="AX257" s="30">
        <f t="shared" si="76"/>
        <v>5</v>
      </c>
      <c r="AY257" s="32">
        <f t="shared" si="77"/>
        <v>1451.3999999999999</v>
      </c>
      <c r="AZ257" s="29"/>
      <c r="BA257" s="29"/>
      <c r="BB257" s="30">
        <f t="shared" si="78"/>
        <v>5</v>
      </c>
      <c r="BC257" s="32">
        <f t="shared" si="79"/>
        <v>1451.3999999999999</v>
      </c>
    </row>
    <row r="258" spans="1:55" s="1" customFormat="1" ht="34.5" x14ac:dyDescent="0.25">
      <c r="A258" s="23">
        <v>45642</v>
      </c>
      <c r="B258" s="24" t="s">
        <v>71</v>
      </c>
      <c r="C258" s="25" t="s">
        <v>200</v>
      </c>
      <c r="D258" s="26" t="s">
        <v>26</v>
      </c>
      <c r="E258" s="27">
        <v>10</v>
      </c>
      <c r="F258" s="28">
        <v>290.27999999999997</v>
      </c>
      <c r="G258" s="28">
        <f t="shared" si="82"/>
        <v>2902.7999999999997</v>
      </c>
      <c r="H258" s="29"/>
      <c r="I258" s="29"/>
      <c r="J258" s="30">
        <f t="shared" si="80"/>
        <v>10</v>
      </c>
      <c r="K258" s="31">
        <f t="shared" si="57"/>
        <v>2902.7999999999997</v>
      </c>
      <c r="L258" s="29"/>
      <c r="M258" s="29"/>
      <c r="N258" s="30">
        <f t="shared" si="58"/>
        <v>10</v>
      </c>
      <c r="O258" s="32">
        <f t="shared" si="59"/>
        <v>2902.7999999999997</v>
      </c>
      <c r="P258" s="29"/>
      <c r="Q258" s="29"/>
      <c r="R258" s="30">
        <f t="shared" si="60"/>
        <v>10</v>
      </c>
      <c r="S258" s="32">
        <f t="shared" si="61"/>
        <v>2902.7999999999997</v>
      </c>
      <c r="T258" s="29"/>
      <c r="U258" s="29"/>
      <c r="V258" s="33">
        <f t="shared" si="62"/>
        <v>10</v>
      </c>
      <c r="W258" s="34">
        <f t="shared" si="63"/>
        <v>2902.7999999999997</v>
      </c>
      <c r="X258" s="35"/>
      <c r="Y258" s="36"/>
      <c r="Z258" s="33">
        <f t="shared" si="64"/>
        <v>10</v>
      </c>
      <c r="AA258" s="34">
        <f t="shared" si="65"/>
        <v>2902.7999999999997</v>
      </c>
      <c r="AB258" s="37"/>
      <c r="AC258" s="37"/>
      <c r="AD258" s="33">
        <f t="shared" si="66"/>
        <v>10</v>
      </c>
      <c r="AE258" s="34">
        <f t="shared" si="67"/>
        <v>2902.7999999999997</v>
      </c>
      <c r="AF258" s="29"/>
      <c r="AG258" s="29"/>
      <c r="AH258" s="33">
        <f t="shared" si="68"/>
        <v>10</v>
      </c>
      <c r="AI258" s="34">
        <f t="shared" si="69"/>
        <v>2902.7999999999997</v>
      </c>
      <c r="AJ258" s="29"/>
      <c r="AK258" s="29"/>
      <c r="AL258" s="33">
        <f t="shared" si="70"/>
        <v>10</v>
      </c>
      <c r="AM258" s="34">
        <f t="shared" si="71"/>
        <v>2902.7999999999997</v>
      </c>
      <c r="AN258" s="29"/>
      <c r="AO258" s="29"/>
      <c r="AP258" s="33">
        <f t="shared" si="72"/>
        <v>10</v>
      </c>
      <c r="AQ258" s="34">
        <f t="shared" si="73"/>
        <v>2902.7999999999997</v>
      </c>
      <c r="AR258" s="29"/>
      <c r="AS258" s="38"/>
      <c r="AT258" s="33">
        <f t="shared" si="74"/>
        <v>10</v>
      </c>
      <c r="AU258" s="34">
        <f t="shared" si="75"/>
        <v>2902.7999999999997</v>
      </c>
      <c r="AV258" s="29"/>
      <c r="AW258" s="36"/>
      <c r="AX258" s="30">
        <f t="shared" si="76"/>
        <v>10</v>
      </c>
      <c r="AY258" s="32">
        <f t="shared" si="77"/>
        <v>2902.7999999999997</v>
      </c>
      <c r="AZ258" s="29"/>
      <c r="BA258" s="29"/>
      <c r="BB258" s="30">
        <f t="shared" si="78"/>
        <v>10</v>
      </c>
      <c r="BC258" s="32">
        <f t="shared" si="79"/>
        <v>2902.7999999999997</v>
      </c>
    </row>
    <row r="259" spans="1:55" s="1" customFormat="1" ht="34.5" x14ac:dyDescent="0.25">
      <c r="A259" s="23">
        <v>45642</v>
      </c>
      <c r="B259" s="24" t="s">
        <v>71</v>
      </c>
      <c r="C259" s="25" t="s">
        <v>201</v>
      </c>
      <c r="D259" s="26" t="s">
        <v>26</v>
      </c>
      <c r="E259" s="27">
        <v>5</v>
      </c>
      <c r="F259" s="28">
        <v>290.27999999999997</v>
      </c>
      <c r="G259" s="28">
        <f t="shared" si="82"/>
        <v>1451.3999999999999</v>
      </c>
      <c r="H259" s="29"/>
      <c r="I259" s="29"/>
      <c r="J259" s="30">
        <f t="shared" si="80"/>
        <v>5</v>
      </c>
      <c r="K259" s="31">
        <f t="shared" si="57"/>
        <v>1451.3999999999999</v>
      </c>
      <c r="L259" s="29"/>
      <c r="M259" s="29"/>
      <c r="N259" s="30">
        <f t="shared" si="58"/>
        <v>5</v>
      </c>
      <c r="O259" s="32">
        <f t="shared" si="59"/>
        <v>1451.3999999999999</v>
      </c>
      <c r="P259" s="29"/>
      <c r="Q259" s="29"/>
      <c r="R259" s="30">
        <f t="shared" si="60"/>
        <v>5</v>
      </c>
      <c r="S259" s="32">
        <f t="shared" si="61"/>
        <v>1451.3999999999999</v>
      </c>
      <c r="T259" s="29"/>
      <c r="U259" s="29"/>
      <c r="V259" s="33">
        <f t="shared" si="62"/>
        <v>5</v>
      </c>
      <c r="W259" s="34">
        <f t="shared" si="63"/>
        <v>1451.3999999999999</v>
      </c>
      <c r="X259" s="35"/>
      <c r="Y259" s="36"/>
      <c r="Z259" s="33">
        <f t="shared" ref="Z259:Z273" si="83">+V259+X259-Y259</f>
        <v>5</v>
      </c>
      <c r="AA259" s="34">
        <f t="shared" si="65"/>
        <v>1451.3999999999999</v>
      </c>
      <c r="AB259" s="37"/>
      <c r="AC259" s="37"/>
      <c r="AD259" s="33">
        <f t="shared" si="66"/>
        <v>5</v>
      </c>
      <c r="AE259" s="34">
        <f t="shared" si="67"/>
        <v>1451.3999999999999</v>
      </c>
      <c r="AF259" s="29"/>
      <c r="AG259" s="29"/>
      <c r="AH259" s="33">
        <f t="shared" si="68"/>
        <v>5</v>
      </c>
      <c r="AI259" s="34">
        <f t="shared" si="69"/>
        <v>1451.3999999999999</v>
      </c>
      <c r="AJ259" s="29"/>
      <c r="AK259" s="29"/>
      <c r="AL259" s="33">
        <f t="shared" si="70"/>
        <v>5</v>
      </c>
      <c r="AM259" s="34">
        <f t="shared" si="71"/>
        <v>1451.3999999999999</v>
      </c>
      <c r="AN259" s="29"/>
      <c r="AO259" s="29"/>
      <c r="AP259" s="33">
        <f t="shared" si="72"/>
        <v>5</v>
      </c>
      <c r="AQ259" s="34">
        <f t="shared" si="73"/>
        <v>1451.3999999999999</v>
      </c>
      <c r="AR259" s="29"/>
      <c r="AS259" s="38"/>
      <c r="AT259" s="33">
        <f t="shared" si="74"/>
        <v>5</v>
      </c>
      <c r="AU259" s="34">
        <f t="shared" si="75"/>
        <v>1451.3999999999999</v>
      </c>
      <c r="AV259" s="29"/>
      <c r="AW259" s="36"/>
      <c r="AX259" s="30">
        <f t="shared" si="76"/>
        <v>5</v>
      </c>
      <c r="AY259" s="32">
        <f t="shared" si="77"/>
        <v>1451.3999999999999</v>
      </c>
      <c r="AZ259" s="29"/>
      <c r="BA259" s="29"/>
      <c r="BB259" s="30">
        <f t="shared" si="78"/>
        <v>5</v>
      </c>
      <c r="BC259" s="32">
        <f t="shared" si="79"/>
        <v>1451.3999999999999</v>
      </c>
    </row>
    <row r="260" spans="1:55" s="1" customFormat="1" ht="34.5" x14ac:dyDescent="0.25">
      <c r="A260" s="23">
        <v>45642</v>
      </c>
      <c r="B260" s="24" t="s">
        <v>71</v>
      </c>
      <c r="C260" s="25" t="s">
        <v>202</v>
      </c>
      <c r="D260" s="26" t="s">
        <v>26</v>
      </c>
      <c r="E260" s="27">
        <v>5</v>
      </c>
      <c r="F260" s="28">
        <v>290.27999999999997</v>
      </c>
      <c r="G260" s="28">
        <f t="shared" si="82"/>
        <v>1451.3999999999999</v>
      </c>
      <c r="H260" s="29"/>
      <c r="I260" s="29"/>
      <c r="J260" s="30">
        <f t="shared" si="80"/>
        <v>5</v>
      </c>
      <c r="K260" s="31">
        <f t="shared" si="57"/>
        <v>1451.3999999999999</v>
      </c>
      <c r="L260" s="29"/>
      <c r="M260" s="29"/>
      <c r="N260" s="30">
        <f t="shared" si="58"/>
        <v>5</v>
      </c>
      <c r="O260" s="32">
        <f t="shared" si="59"/>
        <v>1451.3999999999999</v>
      </c>
      <c r="P260" s="29"/>
      <c r="Q260" s="29"/>
      <c r="R260" s="30">
        <f t="shared" si="60"/>
        <v>5</v>
      </c>
      <c r="S260" s="32">
        <f t="shared" si="61"/>
        <v>1451.3999999999999</v>
      </c>
      <c r="T260" s="29"/>
      <c r="U260" s="29"/>
      <c r="V260" s="33">
        <f t="shared" si="62"/>
        <v>5</v>
      </c>
      <c r="W260" s="34">
        <f t="shared" si="63"/>
        <v>1451.3999999999999</v>
      </c>
      <c r="X260" s="35"/>
      <c r="Y260" s="36"/>
      <c r="Z260" s="33">
        <f t="shared" si="83"/>
        <v>5</v>
      </c>
      <c r="AA260" s="34">
        <f t="shared" si="65"/>
        <v>1451.3999999999999</v>
      </c>
      <c r="AB260" s="37"/>
      <c r="AC260" s="37"/>
      <c r="AD260" s="33">
        <f t="shared" si="66"/>
        <v>5</v>
      </c>
      <c r="AE260" s="34">
        <f t="shared" si="67"/>
        <v>1451.3999999999999</v>
      </c>
      <c r="AF260" s="29"/>
      <c r="AG260" s="29"/>
      <c r="AH260" s="33">
        <f t="shared" si="68"/>
        <v>5</v>
      </c>
      <c r="AI260" s="34">
        <f t="shared" si="69"/>
        <v>1451.3999999999999</v>
      </c>
      <c r="AJ260" s="29"/>
      <c r="AK260" s="29"/>
      <c r="AL260" s="33">
        <f t="shared" si="70"/>
        <v>5</v>
      </c>
      <c r="AM260" s="34">
        <f t="shared" si="71"/>
        <v>1451.3999999999999</v>
      </c>
      <c r="AN260" s="29"/>
      <c r="AO260" s="29"/>
      <c r="AP260" s="33">
        <f t="shared" si="72"/>
        <v>5</v>
      </c>
      <c r="AQ260" s="34">
        <f t="shared" si="73"/>
        <v>1451.3999999999999</v>
      </c>
      <c r="AR260" s="29"/>
      <c r="AS260" s="38"/>
      <c r="AT260" s="33">
        <f t="shared" si="74"/>
        <v>5</v>
      </c>
      <c r="AU260" s="34">
        <f t="shared" si="75"/>
        <v>1451.3999999999999</v>
      </c>
      <c r="AV260" s="29"/>
      <c r="AW260" s="36"/>
      <c r="AX260" s="30">
        <f t="shared" si="76"/>
        <v>5</v>
      </c>
      <c r="AY260" s="32">
        <f t="shared" si="77"/>
        <v>1451.3999999999999</v>
      </c>
      <c r="AZ260" s="29"/>
      <c r="BA260" s="29"/>
      <c r="BB260" s="30">
        <f t="shared" si="78"/>
        <v>5</v>
      </c>
      <c r="BC260" s="32">
        <f t="shared" si="79"/>
        <v>1451.3999999999999</v>
      </c>
    </row>
    <row r="261" spans="1:55" s="1" customFormat="1" ht="23.25" x14ac:dyDescent="0.25">
      <c r="A261" s="23">
        <v>45642</v>
      </c>
      <c r="B261" s="24" t="s">
        <v>71</v>
      </c>
      <c r="C261" s="25" t="s">
        <v>203</v>
      </c>
      <c r="D261" s="26" t="s">
        <v>26</v>
      </c>
      <c r="E261" s="27">
        <v>5</v>
      </c>
      <c r="F261" s="28">
        <v>290.27999999999997</v>
      </c>
      <c r="G261" s="28">
        <f t="shared" si="82"/>
        <v>1451.3999999999999</v>
      </c>
      <c r="H261" s="29"/>
      <c r="I261" s="29"/>
      <c r="J261" s="30">
        <f t="shared" si="80"/>
        <v>5</v>
      </c>
      <c r="K261" s="31">
        <f t="shared" si="57"/>
        <v>1451.3999999999999</v>
      </c>
      <c r="L261" s="29"/>
      <c r="M261" s="29"/>
      <c r="N261" s="30">
        <f t="shared" si="58"/>
        <v>5</v>
      </c>
      <c r="O261" s="32">
        <f t="shared" si="59"/>
        <v>1451.3999999999999</v>
      </c>
      <c r="P261" s="29"/>
      <c r="Q261" s="29"/>
      <c r="R261" s="30">
        <f t="shared" si="60"/>
        <v>5</v>
      </c>
      <c r="S261" s="32">
        <f t="shared" si="61"/>
        <v>1451.3999999999999</v>
      </c>
      <c r="T261" s="29"/>
      <c r="U261" s="29"/>
      <c r="V261" s="33">
        <f t="shared" si="62"/>
        <v>5</v>
      </c>
      <c r="W261" s="34">
        <f t="shared" si="63"/>
        <v>1451.3999999999999</v>
      </c>
      <c r="X261" s="35"/>
      <c r="Y261" s="36"/>
      <c r="Z261" s="33">
        <f t="shared" si="83"/>
        <v>5</v>
      </c>
      <c r="AA261" s="34">
        <f t="shared" si="65"/>
        <v>1451.3999999999999</v>
      </c>
      <c r="AB261" s="37"/>
      <c r="AC261" s="37"/>
      <c r="AD261" s="33">
        <f t="shared" si="66"/>
        <v>5</v>
      </c>
      <c r="AE261" s="34">
        <f t="shared" si="67"/>
        <v>1451.3999999999999</v>
      </c>
      <c r="AF261" s="29"/>
      <c r="AG261" s="29"/>
      <c r="AH261" s="33">
        <f t="shared" si="68"/>
        <v>5</v>
      </c>
      <c r="AI261" s="34">
        <f t="shared" si="69"/>
        <v>1451.3999999999999</v>
      </c>
      <c r="AJ261" s="29"/>
      <c r="AK261" s="29"/>
      <c r="AL261" s="33">
        <f t="shared" si="70"/>
        <v>5</v>
      </c>
      <c r="AM261" s="34">
        <f t="shared" si="71"/>
        <v>1451.3999999999999</v>
      </c>
      <c r="AN261" s="29"/>
      <c r="AO261" s="29"/>
      <c r="AP261" s="33">
        <f t="shared" si="72"/>
        <v>5</v>
      </c>
      <c r="AQ261" s="34">
        <f t="shared" si="73"/>
        <v>1451.3999999999999</v>
      </c>
      <c r="AR261" s="29"/>
      <c r="AS261" s="38"/>
      <c r="AT261" s="33">
        <f t="shared" si="74"/>
        <v>5</v>
      </c>
      <c r="AU261" s="34">
        <f t="shared" si="75"/>
        <v>1451.3999999999999</v>
      </c>
      <c r="AV261" s="29"/>
      <c r="AW261" s="36"/>
      <c r="AX261" s="30">
        <f t="shared" si="76"/>
        <v>5</v>
      </c>
      <c r="AY261" s="32">
        <f t="shared" si="77"/>
        <v>1451.3999999999999</v>
      </c>
      <c r="AZ261" s="29"/>
      <c r="BA261" s="29"/>
      <c r="BB261" s="30">
        <f t="shared" si="78"/>
        <v>5</v>
      </c>
      <c r="BC261" s="32">
        <f t="shared" si="79"/>
        <v>1451.3999999999999</v>
      </c>
    </row>
    <row r="262" spans="1:55" s="1" customFormat="1" ht="34.5" x14ac:dyDescent="0.25">
      <c r="A262" s="23">
        <v>45642</v>
      </c>
      <c r="B262" s="24" t="s">
        <v>71</v>
      </c>
      <c r="C262" s="25" t="s">
        <v>204</v>
      </c>
      <c r="D262" s="26" t="s">
        <v>26</v>
      </c>
      <c r="E262" s="27">
        <v>10</v>
      </c>
      <c r="F262" s="28">
        <v>290.27999999999997</v>
      </c>
      <c r="G262" s="28">
        <f t="shared" si="82"/>
        <v>2902.7999999999997</v>
      </c>
      <c r="H262" s="29"/>
      <c r="I262" s="29"/>
      <c r="J262" s="30">
        <f t="shared" si="80"/>
        <v>10</v>
      </c>
      <c r="K262" s="31">
        <f t="shared" si="57"/>
        <v>2902.7999999999997</v>
      </c>
      <c r="L262" s="29"/>
      <c r="M262" s="29"/>
      <c r="N262" s="30">
        <f t="shared" si="58"/>
        <v>10</v>
      </c>
      <c r="O262" s="32">
        <f t="shared" si="59"/>
        <v>2902.7999999999997</v>
      </c>
      <c r="P262" s="29"/>
      <c r="Q262" s="29"/>
      <c r="R262" s="30">
        <f t="shared" si="60"/>
        <v>10</v>
      </c>
      <c r="S262" s="32">
        <f t="shared" si="61"/>
        <v>2902.7999999999997</v>
      </c>
      <c r="T262" s="29"/>
      <c r="U262" s="29"/>
      <c r="V262" s="33">
        <f t="shared" si="62"/>
        <v>10</v>
      </c>
      <c r="W262" s="34">
        <f t="shared" si="63"/>
        <v>2902.7999999999997</v>
      </c>
      <c r="X262" s="35"/>
      <c r="Y262" s="36"/>
      <c r="Z262" s="33">
        <f t="shared" si="83"/>
        <v>10</v>
      </c>
      <c r="AA262" s="34">
        <f t="shared" si="65"/>
        <v>2902.7999999999997</v>
      </c>
      <c r="AB262" s="37"/>
      <c r="AC262" s="37"/>
      <c r="AD262" s="33">
        <f t="shared" si="66"/>
        <v>10</v>
      </c>
      <c r="AE262" s="34">
        <f t="shared" si="67"/>
        <v>2902.7999999999997</v>
      </c>
      <c r="AF262" s="29"/>
      <c r="AG262" s="29"/>
      <c r="AH262" s="33">
        <f t="shared" si="68"/>
        <v>10</v>
      </c>
      <c r="AI262" s="34">
        <f t="shared" si="69"/>
        <v>2902.7999999999997</v>
      </c>
      <c r="AJ262" s="29"/>
      <c r="AK262" s="29"/>
      <c r="AL262" s="33">
        <f t="shared" si="70"/>
        <v>10</v>
      </c>
      <c r="AM262" s="34">
        <f t="shared" si="71"/>
        <v>2902.7999999999997</v>
      </c>
      <c r="AN262" s="29"/>
      <c r="AO262" s="29"/>
      <c r="AP262" s="33">
        <f t="shared" si="72"/>
        <v>10</v>
      </c>
      <c r="AQ262" s="34">
        <f t="shared" si="73"/>
        <v>2902.7999999999997</v>
      </c>
      <c r="AR262" s="29"/>
      <c r="AS262" s="38"/>
      <c r="AT262" s="33">
        <f t="shared" si="74"/>
        <v>10</v>
      </c>
      <c r="AU262" s="34">
        <f t="shared" si="75"/>
        <v>2902.7999999999997</v>
      </c>
      <c r="AV262" s="29"/>
      <c r="AW262" s="36"/>
      <c r="AX262" s="30">
        <f t="shared" si="76"/>
        <v>10</v>
      </c>
      <c r="AY262" s="32">
        <f t="shared" si="77"/>
        <v>2902.7999999999997</v>
      </c>
      <c r="AZ262" s="29"/>
      <c r="BA262" s="29"/>
      <c r="BB262" s="30">
        <f t="shared" si="78"/>
        <v>10</v>
      </c>
      <c r="BC262" s="32">
        <f t="shared" si="79"/>
        <v>2902.7999999999997</v>
      </c>
    </row>
    <row r="263" spans="1:55" s="1" customFormat="1" ht="34.5" x14ac:dyDescent="0.25">
      <c r="A263" s="23">
        <v>45642</v>
      </c>
      <c r="B263" s="24" t="s">
        <v>71</v>
      </c>
      <c r="C263" s="25" t="s">
        <v>205</v>
      </c>
      <c r="D263" s="26" t="s">
        <v>26</v>
      </c>
      <c r="E263" s="27">
        <v>5</v>
      </c>
      <c r="F263" s="28">
        <v>290.27999999999997</v>
      </c>
      <c r="G263" s="28">
        <f t="shared" si="82"/>
        <v>1451.3999999999999</v>
      </c>
      <c r="H263" s="29"/>
      <c r="I263" s="29"/>
      <c r="J263" s="30">
        <f t="shared" ref="J263:J273" si="84">E263+H263-I263</f>
        <v>5</v>
      </c>
      <c r="K263" s="31">
        <f t="shared" si="57"/>
        <v>1451.3999999999999</v>
      </c>
      <c r="L263" s="29"/>
      <c r="M263" s="29"/>
      <c r="N263" s="30">
        <f t="shared" si="58"/>
        <v>5</v>
      </c>
      <c r="O263" s="32">
        <f t="shared" si="59"/>
        <v>1451.3999999999999</v>
      </c>
      <c r="P263" s="29"/>
      <c r="Q263" s="29"/>
      <c r="R263" s="30">
        <f t="shared" si="60"/>
        <v>5</v>
      </c>
      <c r="S263" s="32">
        <f t="shared" si="61"/>
        <v>1451.3999999999999</v>
      </c>
      <c r="T263" s="29"/>
      <c r="U263" s="29"/>
      <c r="V263" s="33">
        <f t="shared" si="62"/>
        <v>5</v>
      </c>
      <c r="W263" s="34">
        <f t="shared" si="63"/>
        <v>1451.3999999999999</v>
      </c>
      <c r="X263" s="35"/>
      <c r="Y263" s="36"/>
      <c r="Z263" s="33">
        <f t="shared" si="83"/>
        <v>5</v>
      </c>
      <c r="AA263" s="34">
        <f t="shared" si="65"/>
        <v>1451.3999999999999</v>
      </c>
      <c r="AB263" s="37"/>
      <c r="AC263" s="37"/>
      <c r="AD263" s="33">
        <f t="shared" si="66"/>
        <v>5</v>
      </c>
      <c r="AE263" s="34">
        <f t="shared" si="67"/>
        <v>1451.3999999999999</v>
      </c>
      <c r="AF263" s="29"/>
      <c r="AG263" s="29"/>
      <c r="AH263" s="33">
        <f t="shared" si="68"/>
        <v>5</v>
      </c>
      <c r="AI263" s="34">
        <f t="shared" si="69"/>
        <v>1451.3999999999999</v>
      </c>
      <c r="AJ263" s="29"/>
      <c r="AK263" s="29"/>
      <c r="AL263" s="33">
        <f t="shared" si="70"/>
        <v>5</v>
      </c>
      <c r="AM263" s="34">
        <f t="shared" si="71"/>
        <v>1451.3999999999999</v>
      </c>
      <c r="AN263" s="29"/>
      <c r="AO263" s="29"/>
      <c r="AP263" s="33">
        <f t="shared" si="72"/>
        <v>5</v>
      </c>
      <c r="AQ263" s="34">
        <f t="shared" si="73"/>
        <v>1451.3999999999999</v>
      </c>
      <c r="AR263" s="29"/>
      <c r="AS263" s="38"/>
      <c r="AT263" s="33">
        <f t="shared" si="74"/>
        <v>5</v>
      </c>
      <c r="AU263" s="34">
        <f t="shared" si="75"/>
        <v>1451.3999999999999</v>
      </c>
      <c r="AV263" s="29"/>
      <c r="AW263" s="36"/>
      <c r="AX263" s="30">
        <f t="shared" si="76"/>
        <v>5</v>
      </c>
      <c r="AY263" s="32">
        <f t="shared" si="77"/>
        <v>1451.3999999999999</v>
      </c>
      <c r="AZ263" s="29"/>
      <c r="BA263" s="29"/>
      <c r="BB263" s="30">
        <f t="shared" si="78"/>
        <v>5</v>
      </c>
      <c r="BC263" s="32">
        <f t="shared" si="79"/>
        <v>1451.3999999999999</v>
      </c>
    </row>
    <row r="264" spans="1:55" s="1" customFormat="1" ht="34.5" x14ac:dyDescent="0.25">
      <c r="A264" s="23">
        <v>45819</v>
      </c>
      <c r="B264" s="24" t="s">
        <v>71</v>
      </c>
      <c r="C264" s="25" t="s">
        <v>206</v>
      </c>
      <c r="D264" s="26" t="s">
        <v>26</v>
      </c>
      <c r="E264" s="27">
        <v>45</v>
      </c>
      <c r="F264" s="28">
        <v>767</v>
      </c>
      <c r="G264" s="28">
        <f t="shared" si="82"/>
        <v>34515</v>
      </c>
      <c r="H264" s="29"/>
      <c r="I264" s="29"/>
      <c r="J264" s="30">
        <f t="shared" si="84"/>
        <v>45</v>
      </c>
      <c r="K264" s="31">
        <f t="shared" si="57"/>
        <v>34515</v>
      </c>
      <c r="L264" s="29"/>
      <c r="M264" s="29"/>
      <c r="N264" s="30">
        <f t="shared" si="58"/>
        <v>45</v>
      </c>
      <c r="O264" s="32">
        <f t="shared" si="59"/>
        <v>34515</v>
      </c>
      <c r="P264" s="29"/>
      <c r="Q264" s="29"/>
      <c r="R264" s="30">
        <f t="shared" si="60"/>
        <v>45</v>
      </c>
      <c r="S264" s="32">
        <f t="shared" si="61"/>
        <v>34515</v>
      </c>
      <c r="T264" s="29"/>
      <c r="U264" s="29"/>
      <c r="V264" s="33">
        <f t="shared" si="62"/>
        <v>45</v>
      </c>
      <c r="W264" s="34">
        <f t="shared" si="63"/>
        <v>34515</v>
      </c>
      <c r="X264" s="35"/>
      <c r="Y264" s="36"/>
      <c r="Z264" s="33">
        <f t="shared" si="83"/>
        <v>45</v>
      </c>
      <c r="AA264" s="34">
        <f t="shared" si="65"/>
        <v>34515</v>
      </c>
      <c r="AB264" s="37"/>
      <c r="AC264" s="37"/>
      <c r="AD264" s="33">
        <f t="shared" si="66"/>
        <v>45</v>
      </c>
      <c r="AE264" s="34">
        <f t="shared" si="67"/>
        <v>34515</v>
      </c>
      <c r="AF264" s="29"/>
      <c r="AG264" s="29"/>
      <c r="AH264" s="33">
        <f t="shared" si="68"/>
        <v>45</v>
      </c>
      <c r="AI264" s="34">
        <f t="shared" si="69"/>
        <v>34515</v>
      </c>
      <c r="AJ264" s="29"/>
      <c r="AK264" s="29"/>
      <c r="AL264" s="33">
        <f t="shared" si="70"/>
        <v>45</v>
      </c>
      <c r="AM264" s="34">
        <f t="shared" si="71"/>
        <v>34515</v>
      </c>
      <c r="AN264" s="29"/>
      <c r="AO264" s="29"/>
      <c r="AP264" s="33">
        <f t="shared" si="72"/>
        <v>45</v>
      </c>
      <c r="AQ264" s="34">
        <f t="shared" si="73"/>
        <v>34515</v>
      </c>
      <c r="AR264" s="29"/>
      <c r="AS264" s="38"/>
      <c r="AT264" s="33">
        <f t="shared" si="74"/>
        <v>45</v>
      </c>
      <c r="AU264" s="34">
        <f t="shared" si="75"/>
        <v>34515</v>
      </c>
      <c r="AV264" s="29"/>
      <c r="AW264" s="36"/>
      <c r="AX264" s="30">
        <f t="shared" si="76"/>
        <v>45</v>
      </c>
      <c r="AY264" s="32">
        <f t="shared" si="77"/>
        <v>34515</v>
      </c>
      <c r="AZ264" s="29"/>
      <c r="BA264" s="29"/>
      <c r="BB264" s="30">
        <f t="shared" si="78"/>
        <v>45</v>
      </c>
      <c r="BC264" s="32">
        <f t="shared" si="79"/>
        <v>34515</v>
      </c>
    </row>
    <row r="265" spans="1:55" s="1" customFormat="1" ht="34.5" x14ac:dyDescent="0.25">
      <c r="A265" s="23" t="s">
        <v>195</v>
      </c>
      <c r="B265" s="24" t="s">
        <v>71</v>
      </c>
      <c r="C265" s="25" t="s">
        <v>207</v>
      </c>
      <c r="D265" s="26" t="s">
        <v>26</v>
      </c>
      <c r="E265" s="27">
        <v>10</v>
      </c>
      <c r="F265" s="28">
        <v>240</v>
      </c>
      <c r="G265" s="28">
        <f t="shared" si="82"/>
        <v>2400</v>
      </c>
      <c r="H265" s="29"/>
      <c r="I265" s="29"/>
      <c r="J265" s="30">
        <f t="shared" si="84"/>
        <v>10</v>
      </c>
      <c r="K265" s="31">
        <f t="shared" si="57"/>
        <v>2400</v>
      </c>
      <c r="L265" s="29"/>
      <c r="M265" s="29"/>
      <c r="N265" s="30">
        <f t="shared" si="58"/>
        <v>10</v>
      </c>
      <c r="O265" s="32">
        <f t="shared" si="59"/>
        <v>2400</v>
      </c>
      <c r="P265" s="29"/>
      <c r="Q265" s="29"/>
      <c r="R265" s="30">
        <f t="shared" si="60"/>
        <v>10</v>
      </c>
      <c r="S265" s="32">
        <f t="shared" si="61"/>
        <v>2400</v>
      </c>
      <c r="T265" s="29"/>
      <c r="U265" s="29"/>
      <c r="V265" s="33">
        <f t="shared" si="62"/>
        <v>10</v>
      </c>
      <c r="W265" s="34">
        <f t="shared" si="63"/>
        <v>2400</v>
      </c>
      <c r="X265" s="35"/>
      <c r="Y265" s="36"/>
      <c r="Z265" s="33">
        <f t="shared" si="83"/>
        <v>10</v>
      </c>
      <c r="AA265" s="34">
        <f t="shared" si="65"/>
        <v>2400</v>
      </c>
      <c r="AB265" s="37"/>
      <c r="AC265" s="37"/>
      <c r="AD265" s="33">
        <f t="shared" si="66"/>
        <v>10</v>
      </c>
      <c r="AE265" s="34">
        <f t="shared" si="67"/>
        <v>2400</v>
      </c>
      <c r="AF265" s="29"/>
      <c r="AG265" s="29"/>
      <c r="AH265" s="33">
        <f t="shared" si="68"/>
        <v>10</v>
      </c>
      <c r="AI265" s="34">
        <f t="shared" si="69"/>
        <v>2400</v>
      </c>
      <c r="AJ265" s="29"/>
      <c r="AK265" s="29"/>
      <c r="AL265" s="33">
        <f t="shared" si="70"/>
        <v>10</v>
      </c>
      <c r="AM265" s="34">
        <f t="shared" si="71"/>
        <v>2400</v>
      </c>
      <c r="AN265" s="29"/>
      <c r="AO265" s="29"/>
      <c r="AP265" s="33">
        <f t="shared" si="72"/>
        <v>10</v>
      </c>
      <c r="AQ265" s="34">
        <f t="shared" si="73"/>
        <v>2400</v>
      </c>
      <c r="AR265" s="29"/>
      <c r="AS265" s="38"/>
      <c r="AT265" s="33">
        <f t="shared" si="74"/>
        <v>10</v>
      </c>
      <c r="AU265" s="34">
        <f t="shared" si="75"/>
        <v>2400</v>
      </c>
      <c r="AV265" s="29"/>
      <c r="AW265" s="36"/>
      <c r="AX265" s="30">
        <f t="shared" si="76"/>
        <v>10</v>
      </c>
      <c r="AY265" s="32">
        <f t="shared" si="77"/>
        <v>2400</v>
      </c>
      <c r="AZ265" s="29"/>
      <c r="BA265" s="29"/>
      <c r="BB265" s="30">
        <f t="shared" si="78"/>
        <v>10</v>
      </c>
      <c r="BC265" s="32">
        <f t="shared" si="79"/>
        <v>2400</v>
      </c>
    </row>
    <row r="266" spans="1:55" s="1" customFormat="1" ht="23.25" x14ac:dyDescent="0.25">
      <c r="A266" s="23">
        <v>45642</v>
      </c>
      <c r="B266" s="24" t="s">
        <v>71</v>
      </c>
      <c r="C266" s="25" t="s">
        <v>208</v>
      </c>
      <c r="D266" s="26" t="s">
        <v>26</v>
      </c>
      <c r="E266" s="27">
        <v>5</v>
      </c>
      <c r="F266" s="28">
        <v>290.27999999999997</v>
      </c>
      <c r="G266" s="28">
        <f t="shared" si="82"/>
        <v>1451.3999999999999</v>
      </c>
      <c r="H266" s="29"/>
      <c r="I266" s="29"/>
      <c r="J266" s="30">
        <f t="shared" si="84"/>
        <v>5</v>
      </c>
      <c r="K266" s="31">
        <f t="shared" si="57"/>
        <v>1451.3999999999999</v>
      </c>
      <c r="L266" s="29"/>
      <c r="M266" s="29"/>
      <c r="N266" s="30">
        <f t="shared" si="58"/>
        <v>5</v>
      </c>
      <c r="O266" s="32">
        <f t="shared" si="59"/>
        <v>1451.3999999999999</v>
      </c>
      <c r="P266" s="29"/>
      <c r="Q266" s="29"/>
      <c r="R266" s="30">
        <f t="shared" si="60"/>
        <v>5</v>
      </c>
      <c r="S266" s="32">
        <f t="shared" si="61"/>
        <v>1451.3999999999999</v>
      </c>
      <c r="T266" s="29"/>
      <c r="U266" s="29"/>
      <c r="V266" s="33">
        <f t="shared" si="62"/>
        <v>5</v>
      </c>
      <c r="W266" s="34">
        <f t="shared" si="63"/>
        <v>1451.3999999999999</v>
      </c>
      <c r="X266" s="35"/>
      <c r="Y266" s="36"/>
      <c r="Z266" s="33">
        <f t="shared" si="83"/>
        <v>5</v>
      </c>
      <c r="AA266" s="34">
        <f t="shared" si="65"/>
        <v>1451.3999999999999</v>
      </c>
      <c r="AB266" s="37"/>
      <c r="AC266" s="37"/>
      <c r="AD266" s="33">
        <f t="shared" si="66"/>
        <v>5</v>
      </c>
      <c r="AE266" s="34">
        <f t="shared" si="67"/>
        <v>1451.3999999999999</v>
      </c>
      <c r="AF266" s="29"/>
      <c r="AG266" s="29"/>
      <c r="AH266" s="33">
        <f t="shared" si="68"/>
        <v>5</v>
      </c>
      <c r="AI266" s="34">
        <f t="shared" si="69"/>
        <v>1451.3999999999999</v>
      </c>
      <c r="AJ266" s="29"/>
      <c r="AK266" s="29"/>
      <c r="AL266" s="33">
        <f t="shared" si="70"/>
        <v>5</v>
      </c>
      <c r="AM266" s="34">
        <f t="shared" si="71"/>
        <v>1451.3999999999999</v>
      </c>
      <c r="AN266" s="29"/>
      <c r="AO266" s="29"/>
      <c r="AP266" s="33">
        <f t="shared" si="72"/>
        <v>5</v>
      </c>
      <c r="AQ266" s="34">
        <f t="shared" si="73"/>
        <v>1451.3999999999999</v>
      </c>
      <c r="AR266" s="29"/>
      <c r="AS266" s="38"/>
      <c r="AT266" s="33">
        <f t="shared" si="74"/>
        <v>5</v>
      </c>
      <c r="AU266" s="34">
        <f t="shared" si="75"/>
        <v>1451.3999999999999</v>
      </c>
      <c r="AV266" s="29"/>
      <c r="AW266" s="36"/>
      <c r="AX266" s="30">
        <f t="shared" si="76"/>
        <v>5</v>
      </c>
      <c r="AY266" s="32">
        <f t="shared" si="77"/>
        <v>1451.3999999999999</v>
      </c>
      <c r="AZ266" s="29"/>
      <c r="BA266" s="29"/>
      <c r="BB266" s="30">
        <f t="shared" si="78"/>
        <v>5</v>
      </c>
      <c r="BC266" s="32">
        <f t="shared" si="79"/>
        <v>1451.3999999999999</v>
      </c>
    </row>
    <row r="267" spans="1:55" s="1" customFormat="1" ht="34.5" x14ac:dyDescent="0.25">
      <c r="A267" s="23" t="s">
        <v>195</v>
      </c>
      <c r="B267" s="24" t="s">
        <v>71</v>
      </c>
      <c r="C267" s="25" t="s">
        <v>209</v>
      </c>
      <c r="D267" s="26" t="s">
        <v>26</v>
      </c>
      <c r="E267" s="27">
        <v>7</v>
      </c>
      <c r="F267" s="28">
        <v>240</v>
      </c>
      <c r="G267" s="28">
        <f t="shared" si="82"/>
        <v>1680</v>
      </c>
      <c r="H267" s="29"/>
      <c r="I267" s="29"/>
      <c r="J267" s="30">
        <f t="shared" si="84"/>
        <v>7</v>
      </c>
      <c r="K267" s="31">
        <f t="shared" si="57"/>
        <v>1680</v>
      </c>
      <c r="L267" s="29"/>
      <c r="M267" s="29"/>
      <c r="N267" s="30">
        <f t="shared" si="58"/>
        <v>7</v>
      </c>
      <c r="O267" s="32">
        <f t="shared" si="59"/>
        <v>1680</v>
      </c>
      <c r="P267" s="29"/>
      <c r="Q267" s="29"/>
      <c r="R267" s="30">
        <f t="shared" si="60"/>
        <v>7</v>
      </c>
      <c r="S267" s="32">
        <f t="shared" si="61"/>
        <v>1680</v>
      </c>
      <c r="T267" s="29"/>
      <c r="U267" s="29"/>
      <c r="V267" s="33">
        <f t="shared" si="62"/>
        <v>7</v>
      </c>
      <c r="W267" s="34">
        <f t="shared" si="63"/>
        <v>1680</v>
      </c>
      <c r="X267" s="35"/>
      <c r="Y267" s="36"/>
      <c r="Z267" s="33">
        <f t="shared" si="83"/>
        <v>7</v>
      </c>
      <c r="AA267" s="34">
        <f t="shared" si="65"/>
        <v>1680</v>
      </c>
      <c r="AB267" s="37"/>
      <c r="AC267" s="37"/>
      <c r="AD267" s="33">
        <f t="shared" si="66"/>
        <v>7</v>
      </c>
      <c r="AE267" s="34">
        <f t="shared" si="67"/>
        <v>1680</v>
      </c>
      <c r="AF267" s="29"/>
      <c r="AG267" s="29"/>
      <c r="AH267" s="33">
        <f t="shared" si="68"/>
        <v>7</v>
      </c>
      <c r="AI267" s="34">
        <f t="shared" si="69"/>
        <v>1680</v>
      </c>
      <c r="AJ267" s="29"/>
      <c r="AK267" s="29"/>
      <c r="AL267" s="33">
        <f t="shared" si="70"/>
        <v>7</v>
      </c>
      <c r="AM267" s="34">
        <f t="shared" si="71"/>
        <v>1680</v>
      </c>
      <c r="AN267" s="29"/>
      <c r="AO267" s="29"/>
      <c r="AP267" s="33">
        <f t="shared" si="72"/>
        <v>7</v>
      </c>
      <c r="AQ267" s="34">
        <f t="shared" si="73"/>
        <v>1680</v>
      </c>
      <c r="AR267" s="29"/>
      <c r="AS267" s="38"/>
      <c r="AT267" s="33">
        <f t="shared" si="74"/>
        <v>7</v>
      </c>
      <c r="AU267" s="34">
        <f t="shared" si="75"/>
        <v>1680</v>
      </c>
      <c r="AV267" s="29"/>
      <c r="AW267" s="36"/>
      <c r="AX267" s="30">
        <f t="shared" si="76"/>
        <v>7</v>
      </c>
      <c r="AY267" s="32">
        <f t="shared" si="77"/>
        <v>1680</v>
      </c>
      <c r="AZ267" s="29"/>
      <c r="BA267" s="29"/>
      <c r="BB267" s="30">
        <f t="shared" si="78"/>
        <v>7</v>
      </c>
      <c r="BC267" s="32">
        <f t="shared" si="79"/>
        <v>1680</v>
      </c>
    </row>
    <row r="268" spans="1:55" s="1" customFormat="1" x14ac:dyDescent="0.25">
      <c r="A268" s="23">
        <v>45453</v>
      </c>
      <c r="B268" s="24" t="s">
        <v>71</v>
      </c>
      <c r="C268" s="25" t="s">
        <v>210</v>
      </c>
      <c r="D268" s="26" t="s">
        <v>26</v>
      </c>
      <c r="E268" s="27">
        <v>1260</v>
      </c>
      <c r="F268" s="28">
        <v>25.75</v>
      </c>
      <c r="G268" s="28">
        <f t="shared" si="82"/>
        <v>32445</v>
      </c>
      <c r="H268" s="29"/>
      <c r="I268" s="29"/>
      <c r="J268" s="30">
        <f t="shared" si="84"/>
        <v>1260</v>
      </c>
      <c r="K268" s="31">
        <f t="shared" si="57"/>
        <v>32445</v>
      </c>
      <c r="L268" s="29"/>
      <c r="M268" s="29"/>
      <c r="N268" s="30">
        <f t="shared" si="58"/>
        <v>1260</v>
      </c>
      <c r="O268" s="32">
        <f t="shared" si="59"/>
        <v>32445</v>
      </c>
      <c r="P268" s="29"/>
      <c r="Q268" s="29"/>
      <c r="R268" s="30">
        <f t="shared" si="60"/>
        <v>1260</v>
      </c>
      <c r="S268" s="32">
        <f t="shared" si="61"/>
        <v>32445</v>
      </c>
      <c r="T268" s="29"/>
      <c r="U268" s="29"/>
      <c r="V268" s="33">
        <f t="shared" si="62"/>
        <v>1260</v>
      </c>
      <c r="W268" s="34">
        <f t="shared" si="63"/>
        <v>32445</v>
      </c>
      <c r="X268" s="35"/>
      <c r="Y268" s="36"/>
      <c r="Z268" s="33">
        <f t="shared" si="83"/>
        <v>1260</v>
      </c>
      <c r="AA268" s="34">
        <f t="shared" si="65"/>
        <v>32445</v>
      </c>
      <c r="AB268" s="37"/>
      <c r="AC268" s="37"/>
      <c r="AD268" s="33">
        <f t="shared" si="66"/>
        <v>1260</v>
      </c>
      <c r="AE268" s="34">
        <f t="shared" si="67"/>
        <v>32445</v>
      </c>
      <c r="AF268" s="29"/>
      <c r="AG268" s="29"/>
      <c r="AH268" s="33">
        <f t="shared" si="68"/>
        <v>1260</v>
      </c>
      <c r="AI268" s="34">
        <f t="shared" si="69"/>
        <v>32445</v>
      </c>
      <c r="AJ268" s="29"/>
      <c r="AK268" s="29"/>
      <c r="AL268" s="33">
        <f t="shared" si="70"/>
        <v>1260</v>
      </c>
      <c r="AM268" s="34">
        <f t="shared" si="71"/>
        <v>32445</v>
      </c>
      <c r="AN268" s="29"/>
      <c r="AO268" s="29"/>
      <c r="AP268" s="33">
        <f t="shared" si="72"/>
        <v>1260</v>
      </c>
      <c r="AQ268" s="34">
        <f t="shared" si="73"/>
        <v>32445</v>
      </c>
      <c r="AR268" s="29"/>
      <c r="AS268" s="38"/>
      <c r="AT268" s="33">
        <f t="shared" si="74"/>
        <v>1260</v>
      </c>
      <c r="AU268" s="34">
        <f t="shared" si="75"/>
        <v>32445</v>
      </c>
      <c r="AV268" s="29"/>
      <c r="AW268" s="36"/>
      <c r="AX268" s="30">
        <f t="shared" si="76"/>
        <v>1260</v>
      </c>
      <c r="AY268" s="32">
        <f t="shared" si="77"/>
        <v>32445</v>
      </c>
      <c r="AZ268" s="29"/>
      <c r="BA268" s="29"/>
      <c r="BB268" s="30">
        <f t="shared" si="78"/>
        <v>1260</v>
      </c>
      <c r="BC268" s="32">
        <f t="shared" si="79"/>
        <v>32445</v>
      </c>
    </row>
    <row r="269" spans="1:55" s="1" customFormat="1" ht="23.25" x14ac:dyDescent="0.25">
      <c r="A269" s="23">
        <v>45989</v>
      </c>
      <c r="B269" s="24" t="s">
        <v>71</v>
      </c>
      <c r="C269" s="25" t="s">
        <v>211</v>
      </c>
      <c r="D269" s="26" t="s">
        <v>26</v>
      </c>
      <c r="E269" s="27">
        <v>2000</v>
      </c>
      <c r="F269" s="28">
        <v>46.02</v>
      </c>
      <c r="G269" s="28">
        <f t="shared" si="82"/>
        <v>92040</v>
      </c>
      <c r="H269" s="29"/>
      <c r="I269" s="29"/>
      <c r="J269" s="30">
        <f t="shared" si="84"/>
        <v>2000</v>
      </c>
      <c r="K269" s="31">
        <f t="shared" si="57"/>
        <v>92040</v>
      </c>
      <c r="L269" s="29"/>
      <c r="M269" s="29">
        <v>157</v>
      </c>
      <c r="N269" s="30">
        <f t="shared" si="58"/>
        <v>1843</v>
      </c>
      <c r="O269" s="32">
        <f t="shared" si="59"/>
        <v>84814.86</v>
      </c>
      <c r="P269" s="29"/>
      <c r="Q269" s="29">
        <v>119</v>
      </c>
      <c r="R269" s="30">
        <f t="shared" si="60"/>
        <v>1724</v>
      </c>
      <c r="S269" s="32">
        <f t="shared" si="61"/>
        <v>79338.48000000001</v>
      </c>
      <c r="T269" s="29"/>
      <c r="U269" s="29"/>
      <c r="V269" s="33">
        <f t="shared" si="62"/>
        <v>1724</v>
      </c>
      <c r="W269" s="34">
        <f t="shared" si="63"/>
        <v>79338.48000000001</v>
      </c>
      <c r="X269" s="35"/>
      <c r="Y269" s="36"/>
      <c r="Z269" s="33">
        <f t="shared" si="83"/>
        <v>1724</v>
      </c>
      <c r="AA269" s="34">
        <f t="shared" si="65"/>
        <v>79338.48000000001</v>
      </c>
      <c r="AB269" s="37"/>
      <c r="AC269" s="37"/>
      <c r="AD269" s="33">
        <f t="shared" si="66"/>
        <v>1724</v>
      </c>
      <c r="AE269" s="34">
        <f t="shared" si="67"/>
        <v>79338.48000000001</v>
      </c>
      <c r="AF269" s="29"/>
      <c r="AG269" s="29"/>
      <c r="AH269" s="33">
        <f t="shared" si="68"/>
        <v>1724</v>
      </c>
      <c r="AI269" s="34">
        <f t="shared" si="69"/>
        <v>79338.48000000001</v>
      </c>
      <c r="AJ269" s="29"/>
      <c r="AK269" s="29"/>
      <c r="AL269" s="33">
        <f t="shared" si="70"/>
        <v>1724</v>
      </c>
      <c r="AM269" s="34">
        <f t="shared" si="71"/>
        <v>79338.48000000001</v>
      </c>
      <c r="AN269" s="29"/>
      <c r="AO269" s="29"/>
      <c r="AP269" s="33">
        <f t="shared" si="72"/>
        <v>1724</v>
      </c>
      <c r="AQ269" s="34">
        <f t="shared" si="73"/>
        <v>79338.48000000001</v>
      </c>
      <c r="AR269" s="29"/>
      <c r="AS269" s="38"/>
      <c r="AT269" s="33">
        <f t="shared" si="74"/>
        <v>1724</v>
      </c>
      <c r="AU269" s="34">
        <f t="shared" si="75"/>
        <v>79338.48000000001</v>
      </c>
      <c r="AV269" s="29"/>
      <c r="AW269" s="36"/>
      <c r="AX269" s="30">
        <f t="shared" si="76"/>
        <v>1724</v>
      </c>
      <c r="AY269" s="32">
        <f t="shared" si="77"/>
        <v>79338.48000000001</v>
      </c>
      <c r="AZ269" s="29"/>
      <c r="BA269" s="29"/>
      <c r="BB269" s="30">
        <f t="shared" si="78"/>
        <v>1724</v>
      </c>
      <c r="BC269" s="32">
        <f t="shared" si="79"/>
        <v>79338.48000000001</v>
      </c>
    </row>
    <row r="270" spans="1:55" s="1" customFormat="1" ht="23.25" x14ac:dyDescent="0.25">
      <c r="A270" s="23" t="s">
        <v>212</v>
      </c>
      <c r="B270" s="24" t="s">
        <v>71</v>
      </c>
      <c r="C270" s="25" t="s">
        <v>211</v>
      </c>
      <c r="D270" s="26" t="s">
        <v>26</v>
      </c>
      <c r="E270" s="27">
        <v>435</v>
      </c>
      <c r="F270" s="28">
        <v>64.900000000000006</v>
      </c>
      <c r="G270" s="28">
        <f t="shared" si="82"/>
        <v>28231.500000000004</v>
      </c>
      <c r="H270" s="29"/>
      <c r="I270" s="29">
        <v>390</v>
      </c>
      <c r="J270" s="30">
        <f t="shared" si="84"/>
        <v>45</v>
      </c>
      <c r="K270" s="31">
        <f t="shared" si="57"/>
        <v>2920.5000000000005</v>
      </c>
      <c r="L270" s="29"/>
      <c r="M270" s="29"/>
      <c r="N270" s="30">
        <f t="shared" si="58"/>
        <v>45</v>
      </c>
      <c r="O270" s="32">
        <f t="shared" si="59"/>
        <v>2920.5000000000005</v>
      </c>
      <c r="P270" s="29"/>
      <c r="Q270" s="29"/>
      <c r="R270" s="30">
        <f t="shared" si="60"/>
        <v>45</v>
      </c>
      <c r="S270" s="32">
        <f t="shared" si="61"/>
        <v>2920.5000000000005</v>
      </c>
      <c r="T270" s="29"/>
      <c r="U270" s="29"/>
      <c r="V270" s="33">
        <f t="shared" si="62"/>
        <v>45</v>
      </c>
      <c r="W270" s="34">
        <f t="shared" si="63"/>
        <v>2920.5000000000005</v>
      </c>
      <c r="X270" s="35"/>
      <c r="Y270" s="36"/>
      <c r="Z270" s="33">
        <f t="shared" si="83"/>
        <v>45</v>
      </c>
      <c r="AA270" s="34">
        <f t="shared" si="65"/>
        <v>2920.5000000000005</v>
      </c>
      <c r="AB270" s="37"/>
      <c r="AC270" s="37"/>
      <c r="AD270" s="33">
        <f t="shared" si="66"/>
        <v>45</v>
      </c>
      <c r="AE270" s="34">
        <f t="shared" si="67"/>
        <v>2920.5000000000005</v>
      </c>
      <c r="AF270" s="29"/>
      <c r="AG270" s="29"/>
      <c r="AH270" s="33">
        <f t="shared" si="68"/>
        <v>45</v>
      </c>
      <c r="AI270" s="34">
        <f t="shared" si="69"/>
        <v>2920.5000000000005</v>
      </c>
      <c r="AJ270" s="29"/>
      <c r="AK270" s="29"/>
      <c r="AL270" s="33">
        <f t="shared" si="70"/>
        <v>45</v>
      </c>
      <c r="AM270" s="34">
        <f t="shared" si="71"/>
        <v>2920.5000000000005</v>
      </c>
      <c r="AN270" s="29"/>
      <c r="AO270" s="29"/>
      <c r="AP270" s="33">
        <f t="shared" si="72"/>
        <v>45</v>
      </c>
      <c r="AQ270" s="34">
        <f t="shared" si="73"/>
        <v>2920.5000000000005</v>
      </c>
      <c r="AR270" s="29"/>
      <c r="AS270" s="38"/>
      <c r="AT270" s="33">
        <f t="shared" si="74"/>
        <v>45</v>
      </c>
      <c r="AU270" s="34">
        <f t="shared" si="75"/>
        <v>2920.5000000000005</v>
      </c>
      <c r="AV270" s="29"/>
      <c r="AW270" s="36"/>
      <c r="AX270" s="30">
        <f t="shared" si="76"/>
        <v>45</v>
      </c>
      <c r="AY270" s="32">
        <f t="shared" si="77"/>
        <v>2920.5000000000005</v>
      </c>
      <c r="AZ270" s="29"/>
      <c r="BA270" s="29"/>
      <c r="BB270" s="30">
        <f t="shared" si="78"/>
        <v>45</v>
      </c>
      <c r="BC270" s="32">
        <f t="shared" si="79"/>
        <v>2920.5000000000005</v>
      </c>
    </row>
    <row r="271" spans="1:55" s="1" customFormat="1" ht="23.25" x14ac:dyDescent="0.25">
      <c r="A271" s="23">
        <v>45453</v>
      </c>
      <c r="B271" s="24" t="s">
        <v>71</v>
      </c>
      <c r="C271" s="25" t="s">
        <v>213</v>
      </c>
      <c r="D271" s="26" t="s">
        <v>26</v>
      </c>
      <c r="E271" s="27">
        <v>45</v>
      </c>
      <c r="F271" s="28">
        <v>540</v>
      </c>
      <c r="G271" s="28">
        <f t="shared" si="82"/>
        <v>24300</v>
      </c>
      <c r="H271" s="29"/>
      <c r="I271" s="29"/>
      <c r="J271" s="30">
        <f t="shared" si="84"/>
        <v>45</v>
      </c>
      <c r="K271" s="31">
        <f t="shared" si="57"/>
        <v>24300</v>
      </c>
      <c r="L271" s="29"/>
      <c r="M271" s="29"/>
      <c r="N271" s="30">
        <f t="shared" si="58"/>
        <v>45</v>
      </c>
      <c r="O271" s="32">
        <f t="shared" si="59"/>
        <v>24300</v>
      </c>
      <c r="P271" s="29"/>
      <c r="Q271" s="29"/>
      <c r="R271" s="30">
        <f t="shared" si="60"/>
        <v>45</v>
      </c>
      <c r="S271" s="32">
        <f t="shared" si="61"/>
        <v>24300</v>
      </c>
      <c r="T271" s="29"/>
      <c r="U271" s="29"/>
      <c r="V271" s="33">
        <f t="shared" si="62"/>
        <v>45</v>
      </c>
      <c r="W271" s="34">
        <f t="shared" si="63"/>
        <v>24300</v>
      </c>
      <c r="X271" s="35"/>
      <c r="Y271" s="36"/>
      <c r="Z271" s="33">
        <f t="shared" si="83"/>
        <v>45</v>
      </c>
      <c r="AA271" s="34">
        <f t="shared" si="65"/>
        <v>24300</v>
      </c>
      <c r="AB271" s="37"/>
      <c r="AC271" s="37"/>
      <c r="AD271" s="33">
        <f t="shared" si="66"/>
        <v>45</v>
      </c>
      <c r="AE271" s="34">
        <f t="shared" si="67"/>
        <v>24300</v>
      </c>
      <c r="AF271" s="29"/>
      <c r="AG271" s="29"/>
      <c r="AH271" s="33">
        <f t="shared" si="68"/>
        <v>45</v>
      </c>
      <c r="AI271" s="34">
        <f t="shared" si="69"/>
        <v>24300</v>
      </c>
      <c r="AJ271" s="29"/>
      <c r="AK271" s="29"/>
      <c r="AL271" s="33">
        <f t="shared" si="70"/>
        <v>45</v>
      </c>
      <c r="AM271" s="34">
        <f t="shared" si="71"/>
        <v>24300</v>
      </c>
      <c r="AN271" s="29"/>
      <c r="AO271" s="29"/>
      <c r="AP271" s="33">
        <f t="shared" si="72"/>
        <v>45</v>
      </c>
      <c r="AQ271" s="34">
        <f t="shared" si="73"/>
        <v>24300</v>
      </c>
      <c r="AR271" s="29"/>
      <c r="AS271" s="38"/>
      <c r="AT271" s="33">
        <f t="shared" si="74"/>
        <v>45</v>
      </c>
      <c r="AU271" s="34">
        <f t="shared" si="75"/>
        <v>24300</v>
      </c>
      <c r="AV271" s="29"/>
      <c r="AW271" s="36"/>
      <c r="AX271" s="30">
        <f t="shared" si="76"/>
        <v>45</v>
      </c>
      <c r="AY271" s="32">
        <f t="shared" si="77"/>
        <v>24300</v>
      </c>
      <c r="AZ271" s="29"/>
      <c r="BA271" s="29"/>
      <c r="BB271" s="30">
        <f t="shared" si="78"/>
        <v>45</v>
      </c>
      <c r="BC271" s="32">
        <f t="shared" si="79"/>
        <v>24300</v>
      </c>
    </row>
    <row r="272" spans="1:55" s="1" customFormat="1" ht="23.25" x14ac:dyDescent="0.25">
      <c r="A272" s="23">
        <v>45453</v>
      </c>
      <c r="B272" s="24" t="s">
        <v>71</v>
      </c>
      <c r="C272" s="25" t="s">
        <v>214</v>
      </c>
      <c r="D272" s="26" t="s">
        <v>26</v>
      </c>
      <c r="E272" s="27">
        <v>10</v>
      </c>
      <c r="F272" s="28">
        <v>540</v>
      </c>
      <c r="G272" s="28">
        <f t="shared" si="82"/>
        <v>5400</v>
      </c>
      <c r="H272" s="29"/>
      <c r="I272" s="29"/>
      <c r="J272" s="30">
        <f t="shared" si="84"/>
        <v>10</v>
      </c>
      <c r="K272" s="31">
        <f t="shared" si="57"/>
        <v>5400</v>
      </c>
      <c r="L272" s="29"/>
      <c r="M272" s="29"/>
      <c r="N272" s="30">
        <f t="shared" si="58"/>
        <v>10</v>
      </c>
      <c r="O272" s="32">
        <f t="shared" si="59"/>
        <v>5400</v>
      </c>
      <c r="P272" s="29"/>
      <c r="Q272" s="29"/>
      <c r="R272" s="30">
        <f t="shared" si="60"/>
        <v>10</v>
      </c>
      <c r="S272" s="32">
        <f t="shared" si="61"/>
        <v>5400</v>
      </c>
      <c r="T272" s="29"/>
      <c r="U272" s="29"/>
      <c r="V272" s="33">
        <f t="shared" si="62"/>
        <v>10</v>
      </c>
      <c r="W272" s="34">
        <f t="shared" si="63"/>
        <v>5400</v>
      </c>
      <c r="X272" s="35"/>
      <c r="Y272" s="36"/>
      <c r="Z272" s="33">
        <f t="shared" si="83"/>
        <v>10</v>
      </c>
      <c r="AA272" s="34">
        <f t="shared" si="65"/>
        <v>5400</v>
      </c>
      <c r="AB272" s="37"/>
      <c r="AC272" s="37"/>
      <c r="AD272" s="33">
        <f t="shared" si="66"/>
        <v>10</v>
      </c>
      <c r="AE272" s="34">
        <f t="shared" si="67"/>
        <v>5400</v>
      </c>
      <c r="AF272" s="29"/>
      <c r="AG272" s="29"/>
      <c r="AH272" s="33">
        <f t="shared" si="68"/>
        <v>10</v>
      </c>
      <c r="AI272" s="34">
        <f t="shared" si="69"/>
        <v>5400</v>
      </c>
      <c r="AJ272" s="29"/>
      <c r="AK272" s="29"/>
      <c r="AL272" s="33">
        <f t="shared" si="70"/>
        <v>10</v>
      </c>
      <c r="AM272" s="34">
        <f t="shared" si="71"/>
        <v>5400</v>
      </c>
      <c r="AN272" s="29"/>
      <c r="AO272" s="29"/>
      <c r="AP272" s="33">
        <f t="shared" si="72"/>
        <v>10</v>
      </c>
      <c r="AQ272" s="34">
        <f t="shared" si="73"/>
        <v>5400</v>
      </c>
      <c r="AR272" s="29"/>
      <c r="AS272" s="38"/>
      <c r="AT272" s="33">
        <f t="shared" si="74"/>
        <v>10</v>
      </c>
      <c r="AU272" s="34">
        <f t="shared" si="75"/>
        <v>5400</v>
      </c>
      <c r="AV272" s="29"/>
      <c r="AW272" s="36"/>
      <c r="AX272" s="30">
        <f t="shared" si="76"/>
        <v>10</v>
      </c>
      <c r="AY272" s="32">
        <f t="shared" si="77"/>
        <v>5400</v>
      </c>
      <c r="AZ272" s="29"/>
      <c r="BA272" s="29"/>
      <c r="BB272" s="30">
        <f t="shared" si="78"/>
        <v>10</v>
      </c>
      <c r="BC272" s="32">
        <f t="shared" si="79"/>
        <v>5400</v>
      </c>
    </row>
    <row r="273" spans="1:55" s="1" customFormat="1" ht="23.25" x14ac:dyDescent="0.25">
      <c r="A273" s="23">
        <v>45453</v>
      </c>
      <c r="B273" s="24" t="s">
        <v>71</v>
      </c>
      <c r="C273" s="25" t="s">
        <v>215</v>
      </c>
      <c r="D273" s="26" t="s">
        <v>26</v>
      </c>
      <c r="E273" s="27">
        <v>47</v>
      </c>
      <c r="F273" s="28">
        <v>130</v>
      </c>
      <c r="G273" s="28">
        <f t="shared" si="82"/>
        <v>6110</v>
      </c>
      <c r="H273" s="29"/>
      <c r="I273" s="29"/>
      <c r="J273" s="30">
        <f t="shared" si="84"/>
        <v>47</v>
      </c>
      <c r="K273" s="31">
        <f>+J273*F273</f>
        <v>6110</v>
      </c>
      <c r="L273" s="29"/>
      <c r="M273" s="29"/>
      <c r="N273" s="30">
        <f t="shared" si="58"/>
        <v>47</v>
      </c>
      <c r="O273" s="32">
        <f t="shared" si="59"/>
        <v>6110</v>
      </c>
      <c r="P273" s="29"/>
      <c r="Q273" s="29"/>
      <c r="R273" s="30">
        <f t="shared" si="60"/>
        <v>47</v>
      </c>
      <c r="S273" s="32">
        <f t="shared" si="61"/>
        <v>6110</v>
      </c>
      <c r="T273" s="29"/>
      <c r="U273" s="29"/>
      <c r="V273" s="33">
        <f t="shared" si="62"/>
        <v>47</v>
      </c>
      <c r="W273" s="34">
        <f t="shared" si="63"/>
        <v>6110</v>
      </c>
      <c r="X273" s="35"/>
      <c r="Y273" s="36"/>
      <c r="Z273" s="33">
        <f t="shared" si="83"/>
        <v>47</v>
      </c>
      <c r="AA273" s="34">
        <f t="shared" si="65"/>
        <v>6110</v>
      </c>
      <c r="AB273" s="37"/>
      <c r="AC273" s="37"/>
      <c r="AD273" s="33">
        <f t="shared" si="66"/>
        <v>47</v>
      </c>
      <c r="AE273" s="34">
        <f t="shared" si="67"/>
        <v>6110</v>
      </c>
      <c r="AF273" s="29"/>
      <c r="AG273" s="29"/>
      <c r="AH273" s="33">
        <f t="shared" si="68"/>
        <v>47</v>
      </c>
      <c r="AI273" s="34">
        <f t="shared" si="69"/>
        <v>6110</v>
      </c>
      <c r="AJ273" s="29"/>
      <c r="AK273" s="29"/>
      <c r="AL273" s="33">
        <f t="shared" si="70"/>
        <v>47</v>
      </c>
      <c r="AM273" s="34">
        <f t="shared" si="71"/>
        <v>6110</v>
      </c>
      <c r="AN273" s="29"/>
      <c r="AO273" s="29"/>
      <c r="AP273" s="33">
        <f t="shared" si="72"/>
        <v>47</v>
      </c>
      <c r="AQ273" s="34">
        <f t="shared" si="73"/>
        <v>6110</v>
      </c>
      <c r="AR273" s="29"/>
      <c r="AS273" s="38"/>
      <c r="AT273" s="33">
        <f t="shared" si="74"/>
        <v>47</v>
      </c>
      <c r="AU273" s="34">
        <f t="shared" si="75"/>
        <v>6110</v>
      </c>
      <c r="AV273" s="29"/>
      <c r="AW273" s="36"/>
      <c r="AX273" s="30">
        <f t="shared" si="76"/>
        <v>47</v>
      </c>
      <c r="AY273" s="32">
        <f t="shared" si="77"/>
        <v>6110</v>
      </c>
      <c r="AZ273" s="29"/>
      <c r="BA273" s="29"/>
      <c r="BB273" s="30">
        <f t="shared" si="78"/>
        <v>47</v>
      </c>
      <c r="BC273" s="32">
        <f t="shared" si="79"/>
        <v>6110</v>
      </c>
    </row>
    <row r="274" spans="1:55" s="1" customFormat="1" ht="15" customHeight="1" x14ac:dyDescent="0.25">
      <c r="A274" s="40" t="s">
        <v>23</v>
      </c>
      <c r="B274" s="41"/>
      <c r="C274" s="41"/>
      <c r="D274" s="41"/>
      <c r="E274" s="42"/>
      <c r="F274" s="41"/>
      <c r="G274" s="43">
        <f>SUM(G7:G273)</f>
        <v>3606374.1699999985</v>
      </c>
      <c r="H274" s="41"/>
      <c r="I274" s="41"/>
      <c r="J274" s="41"/>
      <c r="K274" s="43">
        <f>SUM(K7:K273)</f>
        <v>4178233.7399999974</v>
      </c>
      <c r="L274" s="41"/>
      <c r="M274" s="41"/>
      <c r="N274" s="41"/>
      <c r="O274" s="43">
        <f>SUM(O7:O273)</f>
        <v>3996356.2599999993</v>
      </c>
      <c r="P274" s="41"/>
      <c r="Q274" s="41"/>
      <c r="R274" s="41"/>
      <c r="S274" s="43">
        <f>SUM(S7:S273)</f>
        <v>3865223.6199999992</v>
      </c>
      <c r="T274" s="41"/>
      <c r="U274" s="41"/>
      <c r="V274" s="44"/>
      <c r="W274" s="45">
        <f>SUM(W7:W273)</f>
        <v>3865223.6199999992</v>
      </c>
      <c r="X274" s="46"/>
      <c r="Y274" s="44"/>
      <c r="Z274" s="44"/>
      <c r="AA274" s="45">
        <f>SUM(AA7:AA273)</f>
        <v>3865223.6199999992</v>
      </c>
      <c r="AB274" s="42"/>
      <c r="AC274" s="46"/>
      <c r="AD274" s="44"/>
      <c r="AE274" s="45">
        <f>SUM(AE7:AE273)</f>
        <v>3865223.6199999992</v>
      </c>
      <c r="AF274" s="41"/>
      <c r="AG274" s="41"/>
      <c r="AH274" s="44"/>
      <c r="AI274" s="45">
        <f>SUM(AI7:AI273)</f>
        <v>3865223.6199999992</v>
      </c>
      <c r="AJ274" s="41"/>
      <c r="AK274" s="41"/>
      <c r="AL274" s="44"/>
      <c r="AM274" s="45">
        <f>SUM(AM7:AM273)</f>
        <v>3865223.6199999992</v>
      </c>
      <c r="AN274" s="41"/>
      <c r="AO274" s="41"/>
      <c r="AP274" s="44"/>
      <c r="AQ274" s="45">
        <f>SUM(AQ7:AQ273)</f>
        <v>3865223.6199999992</v>
      </c>
      <c r="AR274" s="44"/>
      <c r="AS274" s="47"/>
      <c r="AT274" s="44"/>
      <c r="AU274" s="45">
        <f>SUM(AU7:AU273)</f>
        <v>3865223.6199999992</v>
      </c>
      <c r="AV274" s="44"/>
      <c r="AW274" s="44"/>
      <c r="AX274" s="41"/>
      <c r="AY274" s="43">
        <f>SUM(AY7:AY273)</f>
        <v>3865223.6199999992</v>
      </c>
      <c r="AZ274" s="41"/>
      <c r="BA274" s="41"/>
      <c r="BB274" s="41"/>
      <c r="BC274" s="43">
        <f>SUM(BC7:BC273)</f>
        <v>3865223.6199999992</v>
      </c>
    </row>
    <row r="275" spans="1:55" s="1" customFormat="1" x14ac:dyDescent="0.25">
      <c r="E275" s="48"/>
      <c r="F275" s="49"/>
      <c r="G275" s="49"/>
      <c r="I275" s="50"/>
      <c r="V275"/>
      <c r="W275"/>
      <c r="X275" s="2"/>
      <c r="Y275"/>
      <c r="Z275"/>
      <c r="AA275"/>
      <c r="AB275" s="3"/>
      <c r="AC275" s="3"/>
      <c r="AD275"/>
      <c r="AE275"/>
      <c r="AH275"/>
      <c r="AI275"/>
      <c r="AL275"/>
      <c r="AM275"/>
      <c r="AP275"/>
      <c r="AQ275"/>
      <c r="AR275"/>
      <c r="AS275"/>
      <c r="AT275"/>
      <c r="AU275"/>
      <c r="AV275"/>
    </row>
    <row r="276" spans="1:55" s="1" customFormat="1" x14ac:dyDescent="0.25">
      <c r="E276" s="51"/>
      <c r="F276" s="52"/>
      <c r="G276" s="52"/>
      <c r="I276" s="50"/>
      <c r="O276" s="50"/>
      <c r="S276" s="50"/>
      <c r="V276"/>
      <c r="W276" s="53"/>
      <c r="X276" s="2"/>
      <c r="Y276"/>
      <c r="Z276"/>
      <c r="AA276" s="53"/>
      <c r="AB276" s="3"/>
      <c r="AC276" s="3"/>
      <c r="AD276"/>
      <c r="AE276" s="53"/>
      <c r="AH276"/>
      <c r="AI276" s="53"/>
      <c r="AL276"/>
      <c r="AM276" s="53"/>
      <c r="AP276"/>
      <c r="AQ276" s="53"/>
      <c r="AR276"/>
      <c r="AS276"/>
      <c r="AT276"/>
      <c r="AU276" s="53"/>
      <c r="AV276"/>
      <c r="AY276" s="50"/>
      <c r="BC276" s="50"/>
    </row>
    <row r="277" spans="1:55" s="1" customFormat="1" x14ac:dyDescent="0.25">
      <c r="A277" s="54"/>
      <c r="B277" s="54"/>
      <c r="C277" s="54"/>
      <c r="D277" s="54"/>
      <c r="E277" s="55"/>
      <c r="F277" s="56"/>
      <c r="G277" s="56"/>
      <c r="H277" s="50"/>
      <c r="L277" s="50"/>
      <c r="N277" s="50"/>
      <c r="O277" s="50"/>
      <c r="P277" s="50"/>
      <c r="R277" s="50"/>
      <c r="S277" s="50"/>
      <c r="T277" s="50"/>
      <c r="V277" s="53"/>
      <c r="W277" s="53"/>
      <c r="X277" s="57"/>
      <c r="Y277"/>
      <c r="Z277" s="53"/>
      <c r="AA277" s="53"/>
      <c r="AB277" s="58"/>
      <c r="AC277" s="3"/>
      <c r="AD277" s="53"/>
      <c r="AE277" s="53"/>
      <c r="AF277" s="50"/>
      <c r="AH277" s="53"/>
      <c r="AI277" s="53"/>
      <c r="AJ277" s="50"/>
      <c r="AL277" s="53"/>
      <c r="AM277" s="53"/>
      <c r="AN277" s="50"/>
      <c r="AP277" s="53"/>
      <c r="AQ277" s="53"/>
      <c r="AR277" s="53"/>
      <c r="AS277"/>
      <c r="AT277" s="53"/>
      <c r="AU277" s="53"/>
      <c r="AV277" s="53"/>
      <c r="AX277" s="50"/>
      <c r="AY277" s="50"/>
      <c r="AZ277" s="50"/>
      <c r="BB277" s="50"/>
      <c r="BC277" s="50"/>
    </row>
    <row r="278" spans="1:55" s="1" customFormat="1" x14ac:dyDescent="0.25">
      <c r="A278" s="102"/>
      <c r="B278" s="102"/>
      <c r="C278" s="102"/>
      <c r="D278" s="102"/>
      <c r="E278" s="102"/>
      <c r="F278" s="102"/>
      <c r="G278" s="102"/>
      <c r="H278" s="102"/>
      <c r="I278" s="102"/>
      <c r="J278" s="102"/>
      <c r="K278" s="102"/>
      <c r="L278" s="102"/>
      <c r="M278" s="102"/>
      <c r="N278" s="102"/>
      <c r="O278" s="102"/>
      <c r="V278"/>
      <c r="W278"/>
      <c r="X278" s="2"/>
      <c r="Y278"/>
      <c r="Z278"/>
      <c r="AA278"/>
      <c r="AB278" s="3"/>
      <c r="AC278" s="3"/>
      <c r="AD278"/>
      <c r="AE278"/>
      <c r="AH278"/>
      <c r="AI278"/>
      <c r="AL278"/>
      <c r="AM278"/>
      <c r="AP278"/>
      <c r="AQ278"/>
      <c r="AR278"/>
      <c r="AS278"/>
      <c r="AT278"/>
      <c r="AU278"/>
      <c r="AV278"/>
    </row>
    <row r="279" spans="1:55" s="1" customFormat="1" ht="16.5" customHeight="1" x14ac:dyDescent="0.25">
      <c r="A279" s="102"/>
      <c r="B279" s="102"/>
      <c r="C279" s="102"/>
      <c r="D279" s="102"/>
      <c r="E279" s="102"/>
      <c r="F279" s="102"/>
      <c r="G279" s="102"/>
      <c r="H279" s="102"/>
      <c r="I279" s="102"/>
      <c r="J279" s="102"/>
      <c r="K279" s="102"/>
      <c r="L279" s="102"/>
      <c r="M279" s="102"/>
      <c r="N279" s="102"/>
      <c r="O279" s="102"/>
      <c r="V279"/>
      <c r="W279"/>
      <c r="X279" s="2"/>
      <c r="Y279"/>
      <c r="Z279"/>
      <c r="AA279"/>
      <c r="AB279" s="3"/>
      <c r="AC279" s="3"/>
      <c r="AD279"/>
      <c r="AE279"/>
      <c r="AH279"/>
      <c r="AI279"/>
      <c r="AL279"/>
      <c r="AM279"/>
      <c r="AP279"/>
      <c r="AQ279"/>
      <c r="AR279"/>
      <c r="AS279"/>
      <c r="AT279"/>
      <c r="AU279"/>
      <c r="AV279"/>
    </row>
    <row r="280" spans="1:55" s="1" customFormat="1" ht="16.5" customHeight="1" x14ac:dyDescent="0.25">
      <c r="A280" s="103"/>
      <c r="B280" s="103"/>
      <c r="C280" s="59"/>
      <c r="E280" s="3"/>
      <c r="V280"/>
      <c r="W280"/>
      <c r="X280" s="2"/>
      <c r="Y280"/>
      <c r="Z280"/>
      <c r="AA280"/>
      <c r="AB280" s="3"/>
      <c r="AC280" s="3"/>
      <c r="AD280"/>
      <c r="AE280"/>
      <c r="AH280"/>
      <c r="AI280"/>
      <c r="AL280"/>
      <c r="AM280"/>
      <c r="AP280"/>
      <c r="AQ280"/>
      <c r="AR280"/>
      <c r="AS280"/>
      <c r="AT280"/>
      <c r="AU280"/>
      <c r="AV280"/>
    </row>
    <row r="281" spans="1:55" s="1" customFormat="1" x14ac:dyDescent="0.25">
      <c r="E281" s="3"/>
      <c r="V281"/>
      <c r="W281"/>
      <c r="X281" s="2"/>
      <c r="Y281"/>
      <c r="Z281"/>
      <c r="AA281"/>
      <c r="AB281" s="3"/>
      <c r="AC281" s="3"/>
      <c r="AD281"/>
      <c r="AE281"/>
      <c r="AH281"/>
      <c r="AI281"/>
      <c r="AL281"/>
      <c r="AM281"/>
      <c r="AP281"/>
      <c r="AQ281"/>
      <c r="AR281"/>
      <c r="AS281"/>
      <c r="AT281"/>
      <c r="AU281"/>
      <c r="AV281"/>
    </row>
    <row r="282" spans="1:55" s="1" customFormat="1" ht="21.75" customHeight="1" x14ac:dyDescent="0.25">
      <c r="A282" s="60"/>
      <c r="B282" s="60"/>
      <c r="C282" s="61"/>
      <c r="D282" s="61"/>
      <c r="E282" s="61"/>
      <c r="F282" s="61"/>
      <c r="G282" s="56"/>
      <c r="K282" s="62"/>
      <c r="V282"/>
      <c r="W282"/>
      <c r="X282" s="2"/>
      <c r="Y282"/>
      <c r="Z282"/>
      <c r="AA282"/>
      <c r="AB282" s="3"/>
      <c r="AC282" s="3"/>
      <c r="AD282"/>
      <c r="AE282"/>
      <c r="AH282"/>
      <c r="AI282"/>
      <c r="AL282"/>
      <c r="AM282"/>
      <c r="AP282"/>
      <c r="AQ282"/>
      <c r="AR282"/>
      <c r="AS282"/>
      <c r="AT282"/>
      <c r="AU282"/>
      <c r="AV282"/>
    </row>
    <row r="283" spans="1:55" s="1" customFormat="1" ht="15.75" x14ac:dyDescent="0.25">
      <c r="A283" s="63"/>
      <c r="B283" s="63"/>
      <c r="C283" s="3"/>
      <c r="D283" s="3"/>
      <c r="E283" s="3"/>
      <c r="F283" s="3"/>
      <c r="V283"/>
      <c r="W283"/>
      <c r="X283" s="2"/>
      <c r="Y283"/>
      <c r="Z283"/>
      <c r="AA283"/>
      <c r="AB283" s="3"/>
      <c r="AC283" s="3"/>
      <c r="AD283"/>
      <c r="AE283"/>
      <c r="AH283"/>
      <c r="AI283"/>
      <c r="AL283"/>
      <c r="AM283"/>
      <c r="AP283"/>
      <c r="AQ283"/>
      <c r="AR283"/>
      <c r="AS283"/>
      <c r="AT283"/>
      <c r="AU283"/>
      <c r="AV283"/>
    </row>
    <row r="284" spans="1:55" x14ac:dyDescent="0.25">
      <c r="B284"/>
      <c r="C284" s="64"/>
      <c r="D284" s="64"/>
      <c r="E284" s="65"/>
      <c r="F284" s="66"/>
      <c r="G284" s="66"/>
    </row>
    <row r="285" spans="1:55" x14ac:dyDescent="0.25">
      <c r="E285" s="65"/>
      <c r="F285" s="66"/>
      <c r="G285" s="66"/>
    </row>
  </sheetData>
  <mergeCells count="17">
    <mergeCell ref="C1:O1"/>
    <mergeCell ref="C2:O2"/>
    <mergeCell ref="H4:K4"/>
    <mergeCell ref="L4:O4"/>
    <mergeCell ref="P4:S4"/>
    <mergeCell ref="AV4:AY4"/>
    <mergeCell ref="AZ4:BC4"/>
    <mergeCell ref="A278:O278"/>
    <mergeCell ref="A279:O279"/>
    <mergeCell ref="A280:B280"/>
    <mergeCell ref="X4:AA4"/>
    <mergeCell ref="AB4:AE4"/>
    <mergeCell ref="AF4:AI4"/>
    <mergeCell ref="AJ4:AM4"/>
    <mergeCell ref="AN4:AQ4"/>
    <mergeCell ref="AR4:AU4"/>
    <mergeCell ref="T4:W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62FA-022F-4B50-825B-7F0448EBDD4B}">
  <dimension ref="A1:BF167"/>
  <sheetViews>
    <sheetView tabSelected="1" topLeftCell="A3" workbookViewId="0">
      <selection activeCell="BI18" sqref="BI18"/>
    </sheetView>
  </sheetViews>
  <sheetFormatPr baseColWidth="10" defaultColWidth="11.42578125" defaultRowHeight="15" outlineLevelCol="1" x14ac:dyDescent="0.25"/>
  <cols>
    <col min="1" max="1" width="10.85546875" customWidth="1"/>
    <col min="2" max="2" width="10.5703125" style="1" customWidth="1"/>
    <col min="3" max="3" width="27" style="83" customWidth="1"/>
    <col min="4" max="4" width="7.85546875" customWidth="1"/>
    <col min="5" max="5" width="11.140625" style="2" hidden="1" customWidth="1" outlineLevel="1"/>
    <col min="6" max="6" width="13.140625" bestFit="1" customWidth="1" outlineLevel="1"/>
    <col min="7" max="7" width="19.42578125" hidden="1" customWidth="1"/>
    <col min="8" max="8" width="10.28515625" hidden="1" customWidth="1" outlineLevel="1"/>
    <col min="9" max="9" width="8.5703125" hidden="1" customWidth="1" outlineLevel="1"/>
    <col min="10" max="10" width="10.42578125" hidden="1" customWidth="1" outlineLevel="1"/>
    <col min="11" max="11" width="20.42578125" hidden="1" customWidth="1" collapsed="1"/>
    <col min="12" max="12" width="12" hidden="1" customWidth="1" outlineLevel="1"/>
    <col min="13" max="13" width="9.5703125" hidden="1" customWidth="1" outlineLevel="1"/>
    <col min="14" max="14" width="9.85546875" hidden="1" customWidth="1" outlineLevel="1"/>
    <col min="15" max="15" width="15.85546875" hidden="1" customWidth="1" outlineLevel="1"/>
    <col min="16" max="16" width="12" hidden="1" customWidth="1" outlineLevel="1"/>
    <col min="17" max="17" width="9.5703125" hidden="1" customWidth="1" outlineLevel="1"/>
    <col min="18" max="18" width="7.42578125" customWidth="1" outlineLevel="1"/>
    <col min="19" max="19" width="13.140625" bestFit="1" customWidth="1" outlineLevel="1"/>
    <col min="20" max="20" width="12" hidden="1" customWidth="1" outlineLevel="1"/>
    <col min="21" max="21" width="9.5703125" hidden="1" customWidth="1" outlineLevel="1"/>
    <col min="22" max="22" width="9.85546875" hidden="1" customWidth="1" outlineLevel="1"/>
    <col min="23" max="23" width="15.85546875" hidden="1" customWidth="1" outlineLevel="1"/>
    <col min="24" max="24" width="12" style="2" hidden="1" customWidth="1" outlineLevel="1"/>
    <col min="25" max="25" width="9.5703125" hidden="1" customWidth="1" outlineLevel="1"/>
    <col min="26" max="26" width="9.85546875" hidden="1" customWidth="1" outlineLevel="1"/>
    <col min="27" max="27" width="15.85546875" hidden="1" customWidth="1" outlineLevel="1"/>
    <col min="28" max="28" width="12" style="2" hidden="1" customWidth="1" outlineLevel="1"/>
    <col min="29" max="29" width="9.5703125" style="2" hidden="1" customWidth="1" outlineLevel="1"/>
    <col min="30" max="30" width="9.85546875" hidden="1" customWidth="1" outlineLevel="1"/>
    <col min="31" max="31" width="15.85546875" hidden="1" customWidth="1" outlineLevel="1"/>
    <col min="32" max="32" width="12" hidden="1" customWidth="1" outlineLevel="1"/>
    <col min="33" max="33" width="9.5703125" hidden="1" customWidth="1" outlineLevel="1"/>
    <col min="34" max="34" width="9.85546875" hidden="1" customWidth="1" outlineLevel="1"/>
    <col min="35" max="35" width="15.85546875" hidden="1" customWidth="1" outlineLevel="1"/>
    <col min="36" max="36" width="12" hidden="1" customWidth="1" outlineLevel="1"/>
    <col min="37" max="37" width="9.5703125" hidden="1" customWidth="1" outlineLevel="1"/>
    <col min="38" max="38" width="9.85546875" hidden="1" customWidth="1" outlineLevel="1"/>
    <col min="39" max="39" width="15.85546875" hidden="1" customWidth="1" outlineLevel="1"/>
    <col min="40" max="40" width="12" hidden="1" customWidth="1" outlineLevel="1"/>
    <col min="41" max="41" width="9.5703125" hidden="1" customWidth="1" outlineLevel="1"/>
    <col min="42" max="42" width="9.85546875" hidden="1" customWidth="1" outlineLevel="1"/>
    <col min="43" max="43" width="15.85546875" hidden="1" customWidth="1" outlineLevel="1"/>
    <col min="44" max="44" width="12" hidden="1" customWidth="1" outlineLevel="1"/>
    <col min="45" max="45" width="9.5703125" hidden="1" customWidth="1" outlineLevel="1"/>
    <col min="46" max="46" width="9.85546875" hidden="1" customWidth="1" outlineLevel="1"/>
    <col min="47" max="47" width="15.85546875" hidden="1" customWidth="1" outlineLevel="1"/>
    <col min="48" max="48" width="12" hidden="1" customWidth="1" outlineLevel="1"/>
    <col min="49" max="49" width="9.5703125" hidden="1" customWidth="1" outlineLevel="1"/>
    <col min="50" max="50" width="9.85546875" hidden="1" customWidth="1" outlineLevel="1"/>
    <col min="51" max="51" width="15.85546875" hidden="1" customWidth="1" outlineLevel="1"/>
    <col min="52" max="52" width="12" hidden="1" customWidth="1" outlineLevel="1"/>
    <col min="53" max="53" width="9.5703125" hidden="1" customWidth="1" outlineLevel="1"/>
    <col min="54" max="54" width="9.85546875" hidden="1" customWidth="1" outlineLevel="1"/>
    <col min="55" max="55" width="15.85546875" hidden="1" customWidth="1" outlineLevel="1"/>
    <col min="56" max="58" width="11.42578125" style="1"/>
  </cols>
  <sheetData>
    <row r="1" spans="1:55" s="1" customFormat="1" ht="22.5" customHeight="1" x14ac:dyDescent="0.3"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V1"/>
      <c r="W1"/>
      <c r="X1" s="2"/>
      <c r="Y1"/>
      <c r="Z1"/>
      <c r="AA1"/>
      <c r="AB1" s="3"/>
      <c r="AC1" s="3"/>
      <c r="AD1"/>
      <c r="AE1"/>
      <c r="AH1"/>
      <c r="AI1"/>
      <c r="AL1"/>
      <c r="AM1"/>
      <c r="AO1" s="1" t="s">
        <v>0</v>
      </c>
      <c r="AP1"/>
      <c r="AQ1"/>
      <c r="AR1"/>
      <c r="AS1"/>
      <c r="AT1"/>
      <c r="AU1"/>
      <c r="AV1"/>
    </row>
    <row r="2" spans="1:55" s="1" customFormat="1" ht="21.75" customHeight="1" x14ac:dyDescent="0.25">
      <c r="C2" s="106" t="s">
        <v>217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V2"/>
      <c r="W2"/>
      <c r="X2" s="2"/>
      <c r="Y2"/>
      <c r="Z2"/>
      <c r="AA2"/>
      <c r="AB2" s="3"/>
      <c r="AC2" s="3"/>
      <c r="AD2"/>
      <c r="AE2"/>
      <c r="AH2"/>
      <c r="AI2"/>
      <c r="AL2"/>
      <c r="AM2"/>
      <c r="AP2"/>
      <c r="AQ2"/>
      <c r="AR2"/>
      <c r="AS2"/>
      <c r="AT2"/>
      <c r="AU2"/>
      <c r="AV2"/>
    </row>
    <row r="3" spans="1:55" s="1" customFormat="1" ht="30" customHeight="1" x14ac:dyDescent="0.25">
      <c r="A3" s="4"/>
      <c r="B3" s="4"/>
      <c r="C3" s="105" t="s">
        <v>363</v>
      </c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6"/>
      <c r="T3" s="6"/>
      <c r="U3" s="6"/>
      <c r="V3" s="9"/>
      <c r="W3" s="9"/>
      <c r="X3" s="10"/>
      <c r="Y3" s="9"/>
      <c r="Z3" s="9"/>
      <c r="AA3" s="9"/>
      <c r="AB3" s="7"/>
      <c r="AC3" s="7"/>
      <c r="AD3" s="9"/>
      <c r="AE3" s="9"/>
      <c r="AF3" s="6"/>
      <c r="AG3" s="6"/>
      <c r="AH3" s="9"/>
      <c r="AI3" s="9"/>
      <c r="AJ3" s="6"/>
      <c r="AK3" s="6"/>
      <c r="AL3" s="9"/>
      <c r="AM3" s="9"/>
      <c r="AN3" s="6"/>
      <c r="AO3" s="6"/>
      <c r="AP3" s="9"/>
      <c r="AQ3" s="9"/>
      <c r="AR3" s="9"/>
      <c r="AS3" s="9"/>
      <c r="AT3" s="9"/>
      <c r="AU3" s="9"/>
      <c r="AV3" s="9"/>
      <c r="AW3" s="6"/>
      <c r="AX3" s="6"/>
      <c r="AY3" s="6"/>
      <c r="AZ3" s="6"/>
      <c r="BA3" s="6"/>
      <c r="BB3" s="6"/>
      <c r="BC3" s="6"/>
    </row>
    <row r="4" spans="1:55" ht="33.75" hidden="1" customHeight="1" x14ac:dyDescent="0.25">
      <c r="A4" s="11"/>
      <c r="B4" s="11"/>
      <c r="C4" s="77"/>
      <c r="D4" s="8"/>
      <c r="E4" s="8"/>
      <c r="F4" s="8"/>
      <c r="G4" s="8"/>
      <c r="H4" s="101" t="s">
        <v>2</v>
      </c>
      <c r="I4" s="101"/>
      <c r="J4" s="101"/>
      <c r="K4" s="101"/>
      <c r="L4" s="101" t="s">
        <v>3</v>
      </c>
      <c r="M4" s="101"/>
      <c r="N4" s="101"/>
      <c r="O4" s="101"/>
      <c r="P4" s="101" t="s">
        <v>4</v>
      </c>
      <c r="Q4" s="101"/>
      <c r="R4" s="101"/>
      <c r="S4" s="101"/>
      <c r="T4" s="101" t="s">
        <v>5</v>
      </c>
      <c r="U4" s="101"/>
      <c r="V4" s="101"/>
      <c r="W4" s="101"/>
      <c r="X4" s="101" t="s">
        <v>6</v>
      </c>
      <c r="Y4" s="101"/>
      <c r="Z4" s="101"/>
      <c r="AA4" s="101"/>
      <c r="AB4" s="101" t="s">
        <v>7</v>
      </c>
      <c r="AC4" s="101"/>
      <c r="AD4" s="101"/>
      <c r="AE4" s="101"/>
      <c r="AF4" s="101" t="s">
        <v>8</v>
      </c>
      <c r="AG4" s="101"/>
      <c r="AH4" s="101"/>
      <c r="AI4" s="101"/>
      <c r="AJ4" s="101" t="s">
        <v>9</v>
      </c>
      <c r="AK4" s="101"/>
      <c r="AL4" s="101"/>
      <c r="AM4" s="101"/>
      <c r="AN4" s="101" t="s">
        <v>10</v>
      </c>
      <c r="AO4" s="101"/>
      <c r="AP4" s="101"/>
      <c r="AQ4" s="101"/>
      <c r="AR4" s="101" t="s">
        <v>11</v>
      </c>
      <c r="AS4" s="101"/>
      <c r="AT4" s="101"/>
      <c r="AU4" s="101"/>
      <c r="AV4" s="101" t="s">
        <v>12</v>
      </c>
      <c r="AW4" s="101"/>
      <c r="AX4" s="101"/>
      <c r="AY4" s="101"/>
      <c r="AZ4" s="101" t="s">
        <v>13</v>
      </c>
      <c r="BA4" s="101"/>
      <c r="BB4" s="101"/>
      <c r="BC4" s="101"/>
    </row>
    <row r="5" spans="1:55" ht="34.5" customHeight="1" x14ac:dyDescent="0.25">
      <c r="A5" s="12" t="s">
        <v>14</v>
      </c>
      <c r="B5" s="13" t="s">
        <v>15</v>
      </c>
      <c r="C5" s="14" t="s">
        <v>16</v>
      </c>
      <c r="D5" s="15" t="s">
        <v>17</v>
      </c>
      <c r="E5" s="16" t="s">
        <v>18</v>
      </c>
      <c r="F5" s="15" t="s">
        <v>19</v>
      </c>
      <c r="G5" s="17" t="s">
        <v>20</v>
      </c>
      <c r="H5" s="16" t="s">
        <v>21</v>
      </c>
      <c r="I5" s="15" t="s">
        <v>22</v>
      </c>
      <c r="J5" s="15" t="s">
        <v>18</v>
      </c>
      <c r="K5" s="16" t="s">
        <v>23</v>
      </c>
      <c r="L5" s="16" t="s">
        <v>21</v>
      </c>
      <c r="M5" s="15" t="s">
        <v>22</v>
      </c>
      <c r="N5" s="15" t="s">
        <v>18</v>
      </c>
      <c r="O5" s="15" t="s">
        <v>23</v>
      </c>
      <c r="P5" s="16" t="s">
        <v>21</v>
      </c>
      <c r="Q5" s="15" t="s">
        <v>22</v>
      </c>
      <c r="R5" s="15" t="s">
        <v>18</v>
      </c>
      <c r="S5" s="15" t="s">
        <v>23</v>
      </c>
      <c r="T5" s="16" t="s">
        <v>21</v>
      </c>
      <c r="U5" s="15" t="s">
        <v>22</v>
      </c>
      <c r="V5" s="15" t="s">
        <v>18</v>
      </c>
      <c r="W5" s="15" t="s">
        <v>23</v>
      </c>
      <c r="X5" s="16" t="s">
        <v>21</v>
      </c>
      <c r="Y5" s="15" t="s">
        <v>22</v>
      </c>
      <c r="Z5" s="15" t="s">
        <v>18</v>
      </c>
      <c r="AA5" s="18" t="s">
        <v>23</v>
      </c>
      <c r="AB5" s="16" t="s">
        <v>21</v>
      </c>
      <c r="AC5" s="15" t="s">
        <v>22</v>
      </c>
      <c r="AD5" s="15" t="s">
        <v>18</v>
      </c>
      <c r="AE5" s="15" t="s">
        <v>23</v>
      </c>
      <c r="AF5" s="16" t="s">
        <v>21</v>
      </c>
      <c r="AG5" s="15" t="s">
        <v>22</v>
      </c>
      <c r="AH5" s="15" t="s">
        <v>18</v>
      </c>
      <c r="AI5" s="15" t="s">
        <v>23</v>
      </c>
      <c r="AJ5" s="16" t="s">
        <v>21</v>
      </c>
      <c r="AK5" s="15" t="s">
        <v>22</v>
      </c>
      <c r="AL5" s="15" t="s">
        <v>18</v>
      </c>
      <c r="AM5" s="15" t="s">
        <v>23</v>
      </c>
      <c r="AN5" s="16" t="s">
        <v>21</v>
      </c>
      <c r="AO5" s="15" t="s">
        <v>22</v>
      </c>
      <c r="AP5" s="15" t="s">
        <v>18</v>
      </c>
      <c r="AQ5" s="15" t="s">
        <v>23</v>
      </c>
      <c r="AR5" s="16" t="s">
        <v>21</v>
      </c>
      <c r="AS5" s="15" t="s">
        <v>22</v>
      </c>
      <c r="AT5" s="15" t="s">
        <v>18</v>
      </c>
      <c r="AU5" s="15" t="s">
        <v>23</v>
      </c>
      <c r="AV5" s="16" t="s">
        <v>21</v>
      </c>
      <c r="AW5" s="15" t="s">
        <v>22</v>
      </c>
      <c r="AX5" s="15" t="s">
        <v>18</v>
      </c>
      <c r="AY5" s="15" t="s">
        <v>23</v>
      </c>
      <c r="AZ5" s="16" t="s">
        <v>21</v>
      </c>
      <c r="BA5" s="15" t="s">
        <v>22</v>
      </c>
      <c r="BB5" s="15" t="s">
        <v>18</v>
      </c>
      <c r="BC5" s="15" t="s">
        <v>23</v>
      </c>
    </row>
    <row r="6" spans="1:55" s="1" customFormat="1" ht="10.5" customHeight="1" x14ac:dyDescent="0.25">
      <c r="A6" s="19"/>
      <c r="B6" s="20"/>
      <c r="C6" s="20"/>
      <c r="D6" s="21"/>
      <c r="E6" s="22"/>
      <c r="F6" s="21"/>
      <c r="G6" s="22"/>
      <c r="V6"/>
      <c r="W6"/>
      <c r="X6" s="2"/>
      <c r="Y6"/>
      <c r="Z6"/>
      <c r="AA6"/>
      <c r="AB6" s="3"/>
      <c r="AC6" s="3"/>
      <c r="AD6"/>
      <c r="AE6"/>
      <c r="AH6"/>
      <c r="AI6"/>
      <c r="AK6"/>
      <c r="AL6"/>
      <c r="AM6"/>
      <c r="AP6"/>
      <c r="AQ6"/>
      <c r="AR6"/>
      <c r="AS6"/>
      <c r="AT6"/>
      <c r="AU6"/>
      <c r="AV6"/>
    </row>
    <row r="7" spans="1:55" s="62" customFormat="1" ht="30" x14ac:dyDescent="0.25">
      <c r="A7" s="23">
        <v>45862</v>
      </c>
      <c r="B7" s="84" t="s">
        <v>24</v>
      </c>
      <c r="C7" s="67" t="s">
        <v>218</v>
      </c>
      <c r="D7" s="68" t="s">
        <v>219</v>
      </c>
      <c r="E7" s="27">
        <v>5</v>
      </c>
      <c r="F7" s="85">
        <v>527.49</v>
      </c>
      <c r="G7" s="28">
        <f>+E7*F7</f>
        <v>2637.45</v>
      </c>
      <c r="H7" s="86"/>
      <c r="I7" s="86"/>
      <c r="J7" s="87">
        <f>E7+H7-I7</f>
        <v>5</v>
      </c>
      <c r="K7" s="88">
        <f>+J7*F7</f>
        <v>2637.45</v>
      </c>
      <c r="L7" s="86"/>
      <c r="M7" s="86"/>
      <c r="N7" s="87">
        <f>+J7+L7-M7</f>
        <v>5</v>
      </c>
      <c r="O7" s="89">
        <f>+N7*F7</f>
        <v>2637.45</v>
      </c>
      <c r="P7" s="86"/>
      <c r="Q7" s="86"/>
      <c r="R7" s="90">
        <f t="shared" ref="R7:R64" si="0">N7+P7-Q7</f>
        <v>5</v>
      </c>
      <c r="S7" s="89">
        <f>F7*R7</f>
        <v>2637.45</v>
      </c>
      <c r="T7" s="86"/>
      <c r="U7" s="86"/>
      <c r="V7" s="91">
        <f>+R7+T7-U7</f>
        <v>5</v>
      </c>
      <c r="W7" s="92">
        <f>+V7*F7</f>
        <v>2637.45</v>
      </c>
      <c r="X7" s="93"/>
      <c r="Y7" s="94"/>
      <c r="Z7" s="91">
        <f>+V7+X7-Y7</f>
        <v>5</v>
      </c>
      <c r="AA7" s="92">
        <f>+Z7*F7</f>
        <v>2637.45</v>
      </c>
      <c r="AB7" s="95"/>
      <c r="AC7" s="95"/>
      <c r="AD7" s="91">
        <f>+Z7+AB7-AC7</f>
        <v>5</v>
      </c>
      <c r="AE7" s="92">
        <f>+AD7*F7</f>
        <v>2637.45</v>
      </c>
      <c r="AF7" s="86"/>
      <c r="AG7" s="86"/>
      <c r="AH7" s="91">
        <f>+AD7+AF7-AG7</f>
        <v>5</v>
      </c>
      <c r="AI7" s="92">
        <f>+AH7*F7</f>
        <v>2637.45</v>
      </c>
      <c r="AJ7" s="86"/>
      <c r="AK7" s="86"/>
      <c r="AL7" s="91">
        <f>+AH7+AJ7-AK7</f>
        <v>5</v>
      </c>
      <c r="AM7" s="92">
        <f>+AL7*F7</f>
        <v>2637.45</v>
      </c>
      <c r="AN7" s="86"/>
      <c r="AO7" s="86"/>
      <c r="AP7" s="91">
        <f>+AL7+AN7-AO7</f>
        <v>5</v>
      </c>
      <c r="AQ7" s="92">
        <f>+AP7*F7</f>
        <v>2637.45</v>
      </c>
      <c r="AR7" s="86"/>
      <c r="AS7" s="96"/>
      <c r="AT7" s="91">
        <f>+AP7+AR7-AS7</f>
        <v>5</v>
      </c>
      <c r="AU7" s="92">
        <f>+AT7*F7</f>
        <v>2637.45</v>
      </c>
      <c r="AV7" s="86"/>
      <c r="AW7" s="94"/>
      <c r="AX7" s="87">
        <f>+AT7+AV7-AW7</f>
        <v>5</v>
      </c>
      <c r="AY7" s="89">
        <f>+AX7*F7</f>
        <v>2637.45</v>
      </c>
      <c r="AZ7" s="86"/>
      <c r="BA7" s="86"/>
      <c r="BB7" s="87">
        <f>+AX7+AZ7-BA7</f>
        <v>5</v>
      </c>
      <c r="BC7" s="89">
        <f>+BB7*F7</f>
        <v>2637.45</v>
      </c>
    </row>
    <row r="8" spans="1:55" s="1" customFormat="1" ht="23.25" customHeight="1" x14ac:dyDescent="0.25">
      <c r="A8" s="23">
        <v>45672</v>
      </c>
      <c r="B8" s="24" t="s">
        <v>24</v>
      </c>
      <c r="C8" s="97" t="s">
        <v>220</v>
      </c>
      <c r="D8" s="98" t="s">
        <v>221</v>
      </c>
      <c r="E8" s="99">
        <v>4</v>
      </c>
      <c r="F8" s="100">
        <v>22.42</v>
      </c>
      <c r="G8" s="28">
        <f>+E8*F8</f>
        <v>89.68</v>
      </c>
      <c r="H8" s="29"/>
      <c r="I8" s="29"/>
      <c r="J8" s="30">
        <f>E8+H8-I8</f>
        <v>4</v>
      </c>
      <c r="K8" s="31">
        <f>+J8*F8</f>
        <v>89.68</v>
      </c>
      <c r="L8" s="29"/>
      <c r="M8" s="29"/>
      <c r="N8" s="30">
        <f>+J8+L8-M8</f>
        <v>4</v>
      </c>
      <c r="O8" s="32">
        <f>+N8*F8</f>
        <v>89.68</v>
      </c>
      <c r="P8" s="29"/>
      <c r="Q8" s="29"/>
      <c r="R8" s="70">
        <v>49</v>
      </c>
      <c r="S8" s="32">
        <f t="shared" ref="S8:S68" si="1">F8*R8</f>
        <v>1098.5800000000002</v>
      </c>
      <c r="T8" s="29"/>
      <c r="U8" s="29"/>
      <c r="V8" s="33">
        <f>+R8+T8-U8</f>
        <v>49</v>
      </c>
      <c r="W8" s="34">
        <f>+V8*F8</f>
        <v>1098.5800000000002</v>
      </c>
      <c r="X8" s="35"/>
      <c r="Y8" s="36"/>
      <c r="Z8" s="33">
        <f>+V8+X8-Y8</f>
        <v>49</v>
      </c>
      <c r="AA8" s="34">
        <f>+Z8*F8</f>
        <v>1098.5800000000002</v>
      </c>
      <c r="AB8" s="37"/>
      <c r="AC8" s="37"/>
      <c r="AD8" s="33">
        <f>+Z8+AB8-AC8</f>
        <v>49</v>
      </c>
      <c r="AE8" s="34">
        <f>+AD8*F8</f>
        <v>1098.5800000000002</v>
      </c>
      <c r="AF8" s="29"/>
      <c r="AG8" s="29"/>
      <c r="AH8" s="33">
        <f>+AD8+AF8-AG8</f>
        <v>49</v>
      </c>
      <c r="AI8" s="34">
        <f>+AH8*F8</f>
        <v>1098.5800000000002</v>
      </c>
      <c r="AJ8" s="29"/>
      <c r="AK8" s="29"/>
      <c r="AL8" s="33">
        <f>+AH8+AJ8-AK8</f>
        <v>49</v>
      </c>
      <c r="AM8" s="34">
        <f>+AL8*F8</f>
        <v>1098.5800000000002</v>
      </c>
      <c r="AN8" s="29"/>
      <c r="AO8" s="29"/>
      <c r="AP8" s="33">
        <f>+AL8+AN8-AO8</f>
        <v>49</v>
      </c>
      <c r="AQ8" s="34">
        <f>+AP8*F8</f>
        <v>1098.5800000000002</v>
      </c>
      <c r="AR8" s="29"/>
      <c r="AS8" s="38"/>
      <c r="AT8" s="33">
        <f>+AP8+AR8-AS8</f>
        <v>49</v>
      </c>
      <c r="AU8" s="34">
        <f>+AT8*F8</f>
        <v>1098.5800000000002</v>
      </c>
      <c r="AV8" s="29"/>
      <c r="AW8" s="36"/>
      <c r="AX8" s="30">
        <f>+AT8+AV8-AW8</f>
        <v>49</v>
      </c>
      <c r="AY8" s="32">
        <f>+AX8*F8</f>
        <v>1098.5800000000002</v>
      </c>
      <c r="AZ8" s="29"/>
      <c r="BA8" s="29"/>
      <c r="BB8" s="30">
        <f>+AX8+AZ8-BA8</f>
        <v>49</v>
      </c>
      <c r="BC8" s="32">
        <f>+BB8*F8</f>
        <v>1098.5800000000002</v>
      </c>
    </row>
    <row r="9" spans="1:55" s="1" customFormat="1" ht="30" x14ac:dyDescent="0.25">
      <c r="A9" s="23">
        <v>44996</v>
      </c>
      <c r="B9" s="24" t="s">
        <v>27</v>
      </c>
      <c r="C9" s="71" t="s">
        <v>222</v>
      </c>
      <c r="D9" s="72" t="s">
        <v>219</v>
      </c>
      <c r="E9" s="27">
        <v>2</v>
      </c>
      <c r="F9" s="73">
        <v>9.17</v>
      </c>
      <c r="G9" s="28">
        <f t="shared" ref="G9:G124" si="2">+E9*F9</f>
        <v>18.34</v>
      </c>
      <c r="H9" s="29"/>
      <c r="I9" s="29"/>
      <c r="J9" s="30">
        <f t="shared" ref="J9:J124" si="3">E9+H9-I9</f>
        <v>2</v>
      </c>
      <c r="K9" s="31">
        <f t="shared" ref="K9:K124" si="4">+J9*F9</f>
        <v>18.34</v>
      </c>
      <c r="L9" s="29"/>
      <c r="M9" s="29"/>
      <c r="N9" s="30">
        <f t="shared" ref="N9:N124" si="5">+J9+L9-M9</f>
        <v>2</v>
      </c>
      <c r="O9" s="32">
        <f t="shared" ref="O9:O124" si="6">+N9*F9</f>
        <v>18.34</v>
      </c>
      <c r="P9" s="29"/>
      <c r="Q9" s="29"/>
      <c r="R9" s="70">
        <v>2122</v>
      </c>
      <c r="S9" s="32">
        <f t="shared" si="1"/>
        <v>19458.740000000002</v>
      </c>
      <c r="T9" s="29"/>
      <c r="U9" s="29"/>
      <c r="V9" s="33">
        <f t="shared" ref="V9:V124" si="7">+R9+T9-U9</f>
        <v>2122</v>
      </c>
      <c r="W9" s="34">
        <f t="shared" ref="W9:W124" si="8">+V9*F9</f>
        <v>19458.740000000002</v>
      </c>
      <c r="X9" s="35"/>
      <c r="Y9" s="36"/>
      <c r="Z9" s="33">
        <f t="shared" ref="Z9:Z124" si="9">+V9+X9-Y9</f>
        <v>2122</v>
      </c>
      <c r="AA9" s="34">
        <f t="shared" ref="AA9:AA124" si="10">+Z9*F9</f>
        <v>19458.740000000002</v>
      </c>
      <c r="AB9" s="37"/>
      <c r="AC9" s="37"/>
      <c r="AD9" s="33">
        <f t="shared" ref="AD9:AD124" si="11">+Z9+AB9-AC9</f>
        <v>2122</v>
      </c>
      <c r="AE9" s="34">
        <f t="shared" ref="AE9:AE124" si="12">+AD9*F9</f>
        <v>19458.740000000002</v>
      </c>
      <c r="AF9" s="29"/>
      <c r="AG9" s="29"/>
      <c r="AH9" s="33">
        <f t="shared" ref="AH9:AH124" si="13">+AD9+AF9-AG9</f>
        <v>2122</v>
      </c>
      <c r="AI9" s="34">
        <f t="shared" ref="AI9:AI124" si="14">+AH9*F9</f>
        <v>19458.740000000002</v>
      </c>
      <c r="AJ9" s="29"/>
      <c r="AK9" s="29"/>
      <c r="AL9" s="33">
        <f t="shared" ref="AL9:AL124" si="15">+AH9+AJ9-AK9</f>
        <v>2122</v>
      </c>
      <c r="AM9" s="34">
        <f t="shared" ref="AM9:AM124" si="16">+AL9*F9</f>
        <v>19458.740000000002</v>
      </c>
      <c r="AN9" s="29"/>
      <c r="AO9" s="29"/>
      <c r="AP9" s="33">
        <f t="shared" ref="AP9:AP124" si="17">+AL9+AN9-AO9</f>
        <v>2122</v>
      </c>
      <c r="AQ9" s="34">
        <f t="shared" ref="AQ9:AQ124" si="18">+AP9*F9</f>
        <v>19458.740000000002</v>
      </c>
      <c r="AR9" s="29"/>
      <c r="AS9" s="38"/>
      <c r="AT9" s="33">
        <f t="shared" ref="AT9:AT124" si="19">+AP9+AR9-AS9</f>
        <v>2122</v>
      </c>
      <c r="AU9" s="34">
        <f t="shared" ref="AU9:AU124" si="20">+AT9*F9</f>
        <v>19458.740000000002</v>
      </c>
      <c r="AV9" s="29"/>
      <c r="AW9" s="36"/>
      <c r="AX9" s="30">
        <f t="shared" ref="AX9:AX124" si="21">+AT9+AV9-AW9</f>
        <v>2122</v>
      </c>
      <c r="AY9" s="32">
        <f t="shared" ref="AY9:AY124" si="22">+AX9*F9</f>
        <v>19458.740000000002</v>
      </c>
      <c r="AZ9" s="29"/>
      <c r="BA9" s="29"/>
      <c r="BB9" s="30">
        <f t="shared" ref="BB9:BB124" si="23">+AX9+AZ9-BA9</f>
        <v>2122</v>
      </c>
      <c r="BC9" s="32">
        <f t="shared" ref="BC9:BC124" si="24">+BB9*F9</f>
        <v>19458.740000000002</v>
      </c>
    </row>
    <row r="10" spans="1:55" s="1" customFormat="1" ht="30" x14ac:dyDescent="0.25">
      <c r="A10" s="23">
        <v>45862</v>
      </c>
      <c r="B10" s="24" t="s">
        <v>27</v>
      </c>
      <c r="C10" s="97" t="s">
        <v>223</v>
      </c>
      <c r="D10" s="98" t="s">
        <v>219</v>
      </c>
      <c r="E10" s="99">
        <v>22</v>
      </c>
      <c r="F10" s="100">
        <v>34.22</v>
      </c>
      <c r="G10" s="28">
        <f t="shared" si="2"/>
        <v>752.83999999999992</v>
      </c>
      <c r="H10" s="29"/>
      <c r="I10" s="29">
        <v>3</v>
      </c>
      <c r="J10" s="30">
        <f t="shared" si="3"/>
        <v>19</v>
      </c>
      <c r="K10" s="31">
        <f t="shared" si="4"/>
        <v>650.17999999999995</v>
      </c>
      <c r="L10" s="29"/>
      <c r="M10" s="29">
        <v>16</v>
      </c>
      <c r="N10" s="30">
        <f t="shared" si="5"/>
        <v>3</v>
      </c>
      <c r="O10" s="32">
        <f t="shared" si="6"/>
        <v>102.66</v>
      </c>
      <c r="P10" s="29"/>
      <c r="Q10" s="29"/>
      <c r="R10" s="70">
        <v>19</v>
      </c>
      <c r="S10" s="32">
        <f t="shared" si="1"/>
        <v>650.17999999999995</v>
      </c>
      <c r="T10" s="29"/>
      <c r="U10" s="29"/>
      <c r="V10" s="33">
        <f t="shared" si="7"/>
        <v>19</v>
      </c>
      <c r="W10" s="34">
        <f t="shared" si="8"/>
        <v>650.17999999999995</v>
      </c>
      <c r="X10" s="35"/>
      <c r="Y10" s="36"/>
      <c r="Z10" s="33">
        <f t="shared" si="9"/>
        <v>19</v>
      </c>
      <c r="AA10" s="34">
        <f t="shared" si="10"/>
        <v>650.17999999999995</v>
      </c>
      <c r="AB10" s="37"/>
      <c r="AC10" s="37"/>
      <c r="AD10" s="33">
        <f t="shared" si="11"/>
        <v>19</v>
      </c>
      <c r="AE10" s="34">
        <f t="shared" si="12"/>
        <v>650.17999999999995</v>
      </c>
      <c r="AF10" s="29"/>
      <c r="AG10" s="29"/>
      <c r="AH10" s="33">
        <f t="shared" si="13"/>
        <v>19</v>
      </c>
      <c r="AI10" s="34">
        <f t="shared" si="14"/>
        <v>650.17999999999995</v>
      </c>
      <c r="AJ10" s="29"/>
      <c r="AK10" s="29"/>
      <c r="AL10" s="33">
        <f t="shared" si="15"/>
        <v>19</v>
      </c>
      <c r="AM10" s="34">
        <f t="shared" si="16"/>
        <v>650.17999999999995</v>
      </c>
      <c r="AN10" s="29"/>
      <c r="AO10" s="29"/>
      <c r="AP10" s="33">
        <f t="shared" si="17"/>
        <v>19</v>
      </c>
      <c r="AQ10" s="34">
        <f t="shared" si="18"/>
        <v>650.17999999999995</v>
      </c>
      <c r="AR10" s="29"/>
      <c r="AS10" s="38"/>
      <c r="AT10" s="33">
        <f t="shared" si="19"/>
        <v>19</v>
      </c>
      <c r="AU10" s="34">
        <f t="shared" si="20"/>
        <v>650.17999999999995</v>
      </c>
      <c r="AV10" s="29"/>
      <c r="AW10" s="36"/>
      <c r="AX10" s="30">
        <f t="shared" si="21"/>
        <v>19</v>
      </c>
      <c r="AY10" s="32">
        <f t="shared" si="22"/>
        <v>650.17999999999995</v>
      </c>
      <c r="AZ10" s="29"/>
      <c r="BA10" s="29"/>
      <c r="BB10" s="30">
        <f t="shared" si="23"/>
        <v>19</v>
      </c>
      <c r="BC10" s="32">
        <f t="shared" si="24"/>
        <v>650.17999999999995</v>
      </c>
    </row>
    <row r="11" spans="1:55" s="1" customFormat="1" ht="30" x14ac:dyDescent="0.25">
      <c r="A11" s="23" t="s">
        <v>29</v>
      </c>
      <c r="B11" s="24" t="s">
        <v>27</v>
      </c>
      <c r="C11" s="71" t="s">
        <v>224</v>
      </c>
      <c r="D11" s="72" t="s">
        <v>219</v>
      </c>
      <c r="E11" s="27">
        <v>40</v>
      </c>
      <c r="F11" s="73">
        <v>193.68</v>
      </c>
      <c r="G11" s="28">
        <f t="shared" si="2"/>
        <v>7747.2000000000007</v>
      </c>
      <c r="H11" s="29"/>
      <c r="I11" s="29"/>
      <c r="J11" s="30">
        <f t="shared" si="3"/>
        <v>40</v>
      </c>
      <c r="K11" s="31">
        <f t="shared" si="4"/>
        <v>7747.2000000000007</v>
      </c>
      <c r="L11" s="29"/>
      <c r="M11" s="29"/>
      <c r="N11" s="30">
        <f t="shared" si="5"/>
        <v>40</v>
      </c>
      <c r="O11" s="32">
        <f t="shared" si="6"/>
        <v>7747.2000000000007</v>
      </c>
      <c r="P11" s="29"/>
      <c r="Q11" s="29">
        <v>11</v>
      </c>
      <c r="R11" s="70">
        <v>52</v>
      </c>
      <c r="S11" s="32">
        <f t="shared" si="1"/>
        <v>10071.36</v>
      </c>
      <c r="T11" s="29"/>
      <c r="U11" s="29"/>
      <c r="V11" s="33">
        <f t="shared" si="7"/>
        <v>52</v>
      </c>
      <c r="W11" s="34">
        <f t="shared" si="8"/>
        <v>10071.36</v>
      </c>
      <c r="X11" s="35"/>
      <c r="Y11" s="36"/>
      <c r="Z11" s="33">
        <f t="shared" si="9"/>
        <v>52</v>
      </c>
      <c r="AA11" s="34">
        <f t="shared" si="10"/>
        <v>10071.36</v>
      </c>
      <c r="AB11" s="37"/>
      <c r="AC11" s="37"/>
      <c r="AD11" s="33">
        <f t="shared" si="11"/>
        <v>52</v>
      </c>
      <c r="AE11" s="34">
        <f t="shared" si="12"/>
        <v>10071.36</v>
      </c>
      <c r="AF11" s="29"/>
      <c r="AG11" s="29"/>
      <c r="AH11" s="33">
        <f t="shared" si="13"/>
        <v>52</v>
      </c>
      <c r="AI11" s="34">
        <f t="shared" si="14"/>
        <v>10071.36</v>
      </c>
      <c r="AJ11" s="29"/>
      <c r="AK11" s="29"/>
      <c r="AL11" s="33">
        <f t="shared" si="15"/>
        <v>52</v>
      </c>
      <c r="AM11" s="34">
        <f t="shared" si="16"/>
        <v>10071.36</v>
      </c>
      <c r="AN11" s="29"/>
      <c r="AO11" s="29"/>
      <c r="AP11" s="33">
        <f t="shared" si="17"/>
        <v>52</v>
      </c>
      <c r="AQ11" s="34">
        <f t="shared" si="18"/>
        <v>10071.36</v>
      </c>
      <c r="AR11" s="29"/>
      <c r="AS11" s="38"/>
      <c r="AT11" s="33">
        <f t="shared" si="19"/>
        <v>52</v>
      </c>
      <c r="AU11" s="34">
        <f t="shared" si="20"/>
        <v>10071.36</v>
      </c>
      <c r="AV11" s="29"/>
      <c r="AW11" s="36"/>
      <c r="AX11" s="30">
        <f t="shared" si="21"/>
        <v>52</v>
      </c>
      <c r="AY11" s="32">
        <f t="shared" si="22"/>
        <v>10071.36</v>
      </c>
      <c r="AZ11" s="29"/>
      <c r="BA11" s="29"/>
      <c r="BB11" s="30">
        <f t="shared" si="23"/>
        <v>52</v>
      </c>
      <c r="BC11" s="32">
        <f t="shared" si="24"/>
        <v>10071.36</v>
      </c>
    </row>
    <row r="12" spans="1:55" s="1" customFormat="1" x14ac:dyDescent="0.25">
      <c r="A12" s="23">
        <v>45672</v>
      </c>
      <c r="B12" s="24" t="s">
        <v>24</v>
      </c>
      <c r="C12" s="67" t="s">
        <v>225</v>
      </c>
      <c r="D12" s="68" t="s">
        <v>219</v>
      </c>
      <c r="E12" s="27">
        <v>1</v>
      </c>
      <c r="F12" s="69">
        <v>213.98</v>
      </c>
      <c r="G12" s="28">
        <f t="shared" si="2"/>
        <v>213.98</v>
      </c>
      <c r="H12" s="29"/>
      <c r="I12" s="29"/>
      <c r="J12" s="30">
        <f t="shared" si="3"/>
        <v>1</v>
      </c>
      <c r="K12" s="31">
        <f t="shared" si="4"/>
        <v>213.98</v>
      </c>
      <c r="L12" s="29"/>
      <c r="M12" s="29"/>
      <c r="N12" s="30">
        <f t="shared" si="5"/>
        <v>1</v>
      </c>
      <c r="O12" s="32">
        <f t="shared" si="6"/>
        <v>213.98</v>
      </c>
      <c r="P12" s="29"/>
      <c r="Q12" s="29"/>
      <c r="R12" s="70">
        <f t="shared" si="0"/>
        <v>1</v>
      </c>
      <c r="S12" s="32">
        <f t="shared" si="1"/>
        <v>213.98</v>
      </c>
      <c r="T12" s="29"/>
      <c r="U12" s="29"/>
      <c r="V12" s="33">
        <f t="shared" si="7"/>
        <v>1</v>
      </c>
      <c r="W12" s="34">
        <f t="shared" si="8"/>
        <v>213.98</v>
      </c>
      <c r="X12" s="35"/>
      <c r="Y12" s="36"/>
      <c r="Z12" s="33">
        <f t="shared" si="9"/>
        <v>1</v>
      </c>
      <c r="AA12" s="34">
        <f t="shared" si="10"/>
        <v>213.98</v>
      </c>
      <c r="AB12" s="37"/>
      <c r="AC12" s="37"/>
      <c r="AD12" s="33">
        <f>+Z12+AB12-AC12</f>
        <v>1</v>
      </c>
      <c r="AE12" s="34">
        <f t="shared" si="12"/>
        <v>213.98</v>
      </c>
      <c r="AF12" s="29"/>
      <c r="AG12" s="29"/>
      <c r="AH12" s="33">
        <f t="shared" si="13"/>
        <v>1</v>
      </c>
      <c r="AI12" s="34">
        <f t="shared" si="14"/>
        <v>213.98</v>
      </c>
      <c r="AJ12" s="29"/>
      <c r="AK12" s="29"/>
      <c r="AL12" s="33">
        <f t="shared" si="15"/>
        <v>1</v>
      </c>
      <c r="AM12" s="34">
        <f t="shared" si="16"/>
        <v>213.98</v>
      </c>
      <c r="AN12" s="29"/>
      <c r="AO12" s="29"/>
      <c r="AP12" s="33">
        <f t="shared" si="17"/>
        <v>1</v>
      </c>
      <c r="AQ12" s="34">
        <f t="shared" si="18"/>
        <v>213.98</v>
      </c>
      <c r="AR12" s="29"/>
      <c r="AS12" s="38"/>
      <c r="AT12" s="33">
        <f t="shared" si="19"/>
        <v>1</v>
      </c>
      <c r="AU12" s="34">
        <f t="shared" si="20"/>
        <v>213.98</v>
      </c>
      <c r="AV12" s="29"/>
      <c r="AW12" s="36"/>
      <c r="AX12" s="30">
        <f t="shared" si="21"/>
        <v>1</v>
      </c>
      <c r="AY12" s="32">
        <f t="shared" si="22"/>
        <v>213.98</v>
      </c>
      <c r="AZ12" s="29"/>
      <c r="BA12" s="29"/>
      <c r="BB12" s="30">
        <f t="shared" si="23"/>
        <v>1</v>
      </c>
      <c r="BC12" s="32">
        <f t="shared" si="24"/>
        <v>213.98</v>
      </c>
    </row>
    <row r="13" spans="1:55" s="1" customFormat="1" ht="30" x14ac:dyDescent="0.25">
      <c r="A13" s="23" t="s">
        <v>32</v>
      </c>
      <c r="B13" s="24" t="s">
        <v>24</v>
      </c>
      <c r="C13" s="71" t="s">
        <v>226</v>
      </c>
      <c r="D13" s="72" t="s">
        <v>219</v>
      </c>
      <c r="E13" s="27">
        <v>191</v>
      </c>
      <c r="F13" s="73">
        <v>302.26</v>
      </c>
      <c r="G13" s="28">
        <f t="shared" si="2"/>
        <v>57731.659999999996</v>
      </c>
      <c r="H13" s="29"/>
      <c r="I13" s="29">
        <v>8</v>
      </c>
      <c r="J13" s="30">
        <f t="shared" si="3"/>
        <v>183</v>
      </c>
      <c r="K13" s="31">
        <f t="shared" si="4"/>
        <v>55313.58</v>
      </c>
      <c r="L13" s="29"/>
      <c r="M13" s="29"/>
      <c r="N13" s="30">
        <f t="shared" si="5"/>
        <v>183</v>
      </c>
      <c r="O13" s="32">
        <f t="shared" si="6"/>
        <v>55313.58</v>
      </c>
      <c r="P13" s="29"/>
      <c r="Q13" s="29">
        <v>16</v>
      </c>
      <c r="R13" s="70">
        <v>54</v>
      </c>
      <c r="S13" s="32">
        <f t="shared" si="1"/>
        <v>16322.039999999999</v>
      </c>
      <c r="T13" s="29"/>
      <c r="U13" s="29"/>
      <c r="V13" s="33">
        <f t="shared" si="7"/>
        <v>54</v>
      </c>
      <c r="W13" s="34">
        <f t="shared" si="8"/>
        <v>16322.039999999999</v>
      </c>
      <c r="X13" s="35"/>
      <c r="Y13" s="36"/>
      <c r="Z13" s="33">
        <f t="shared" si="9"/>
        <v>54</v>
      </c>
      <c r="AA13" s="34">
        <f t="shared" si="10"/>
        <v>16322.039999999999</v>
      </c>
      <c r="AB13" s="37"/>
      <c r="AC13" s="37"/>
      <c r="AD13" s="33">
        <f>+Z13+AB13-AC13</f>
        <v>54</v>
      </c>
      <c r="AE13" s="34">
        <f t="shared" si="12"/>
        <v>16322.039999999999</v>
      </c>
      <c r="AF13" s="29"/>
      <c r="AG13" s="29"/>
      <c r="AH13" s="33">
        <f t="shared" si="13"/>
        <v>54</v>
      </c>
      <c r="AI13" s="34">
        <f t="shared" si="14"/>
        <v>16322.039999999999</v>
      </c>
      <c r="AJ13" s="29"/>
      <c r="AK13" s="29"/>
      <c r="AL13" s="33">
        <f t="shared" si="15"/>
        <v>54</v>
      </c>
      <c r="AM13" s="34">
        <f t="shared" si="16"/>
        <v>16322.039999999999</v>
      </c>
      <c r="AN13" s="29"/>
      <c r="AO13" s="29"/>
      <c r="AP13" s="33">
        <f t="shared" si="17"/>
        <v>54</v>
      </c>
      <c r="AQ13" s="34">
        <f t="shared" si="18"/>
        <v>16322.039999999999</v>
      </c>
      <c r="AR13" s="29"/>
      <c r="AS13" s="38"/>
      <c r="AT13" s="33">
        <f t="shared" si="19"/>
        <v>54</v>
      </c>
      <c r="AU13" s="34">
        <f t="shared" si="20"/>
        <v>16322.039999999999</v>
      </c>
      <c r="AV13" s="29"/>
      <c r="AW13" s="36"/>
      <c r="AX13" s="30">
        <f t="shared" si="21"/>
        <v>54</v>
      </c>
      <c r="AY13" s="32">
        <f t="shared" si="22"/>
        <v>16322.039999999999</v>
      </c>
      <c r="AZ13" s="29"/>
      <c r="BA13" s="29"/>
      <c r="BB13" s="30">
        <f t="shared" si="23"/>
        <v>54</v>
      </c>
      <c r="BC13" s="32">
        <f t="shared" si="24"/>
        <v>16322.039999999999</v>
      </c>
    </row>
    <row r="14" spans="1:55" s="1" customFormat="1" x14ac:dyDescent="0.25">
      <c r="A14" s="23">
        <v>45862</v>
      </c>
      <c r="B14" s="24" t="s">
        <v>24</v>
      </c>
      <c r="C14" s="71" t="s">
        <v>227</v>
      </c>
      <c r="D14" s="72" t="s">
        <v>219</v>
      </c>
      <c r="E14" s="27">
        <v>200</v>
      </c>
      <c r="F14" s="73">
        <v>389.41</v>
      </c>
      <c r="G14" s="28">
        <f t="shared" si="2"/>
        <v>77882</v>
      </c>
      <c r="H14" s="29"/>
      <c r="I14" s="29"/>
      <c r="J14" s="30">
        <f t="shared" si="3"/>
        <v>200</v>
      </c>
      <c r="K14" s="31">
        <f t="shared" si="4"/>
        <v>77882</v>
      </c>
      <c r="L14" s="29"/>
      <c r="M14" s="29"/>
      <c r="N14" s="30">
        <f t="shared" si="5"/>
        <v>200</v>
      </c>
      <c r="O14" s="32">
        <f t="shared" si="6"/>
        <v>77882</v>
      </c>
      <c r="P14" s="29"/>
      <c r="Q14" s="29"/>
      <c r="R14" s="70">
        <v>106</v>
      </c>
      <c r="S14" s="32">
        <f t="shared" si="1"/>
        <v>41277.46</v>
      </c>
      <c r="T14" s="29"/>
      <c r="U14" s="29"/>
      <c r="V14" s="33">
        <f t="shared" si="7"/>
        <v>106</v>
      </c>
      <c r="W14" s="34">
        <f t="shared" si="8"/>
        <v>41277.46</v>
      </c>
      <c r="X14" s="35"/>
      <c r="Y14" s="36"/>
      <c r="Z14" s="33">
        <f t="shared" si="9"/>
        <v>106</v>
      </c>
      <c r="AA14" s="34">
        <f t="shared" si="10"/>
        <v>41277.46</v>
      </c>
      <c r="AB14" s="37"/>
      <c r="AC14" s="37"/>
      <c r="AD14" s="33">
        <f>+Z14+AB14-AC14</f>
        <v>106</v>
      </c>
      <c r="AE14" s="34">
        <f t="shared" si="12"/>
        <v>41277.46</v>
      </c>
      <c r="AF14" s="29"/>
      <c r="AG14" s="29"/>
      <c r="AH14" s="33">
        <f t="shared" si="13"/>
        <v>106</v>
      </c>
      <c r="AI14" s="34">
        <f t="shared" si="14"/>
        <v>41277.46</v>
      </c>
      <c r="AJ14" s="29"/>
      <c r="AK14" s="29"/>
      <c r="AL14" s="33">
        <f t="shared" si="15"/>
        <v>106</v>
      </c>
      <c r="AM14" s="34">
        <f t="shared" si="16"/>
        <v>41277.46</v>
      </c>
      <c r="AN14" s="29"/>
      <c r="AO14" s="29"/>
      <c r="AP14" s="33">
        <f t="shared" si="17"/>
        <v>106</v>
      </c>
      <c r="AQ14" s="34">
        <f t="shared" si="18"/>
        <v>41277.46</v>
      </c>
      <c r="AR14" s="29"/>
      <c r="AS14" s="38"/>
      <c r="AT14" s="33">
        <f t="shared" si="19"/>
        <v>106</v>
      </c>
      <c r="AU14" s="34">
        <f t="shared" si="20"/>
        <v>41277.46</v>
      </c>
      <c r="AV14" s="29"/>
      <c r="AW14" s="36"/>
      <c r="AX14" s="30">
        <f t="shared" si="21"/>
        <v>106</v>
      </c>
      <c r="AY14" s="32">
        <f t="shared" si="22"/>
        <v>41277.46</v>
      </c>
      <c r="AZ14" s="29"/>
      <c r="BA14" s="29"/>
      <c r="BB14" s="30">
        <f t="shared" si="23"/>
        <v>106</v>
      </c>
      <c r="BC14" s="32">
        <f t="shared" si="24"/>
        <v>41277.46</v>
      </c>
    </row>
    <row r="15" spans="1:55" s="1" customFormat="1" x14ac:dyDescent="0.25">
      <c r="A15" s="23">
        <v>45672</v>
      </c>
      <c r="B15" s="24" t="s">
        <v>24</v>
      </c>
      <c r="C15" s="71" t="s">
        <v>228</v>
      </c>
      <c r="D15" s="72" t="s">
        <v>219</v>
      </c>
      <c r="E15" s="27">
        <v>6</v>
      </c>
      <c r="F15" s="73">
        <v>383.75</v>
      </c>
      <c r="G15" s="28">
        <f t="shared" si="2"/>
        <v>2302.5</v>
      </c>
      <c r="H15" s="29"/>
      <c r="I15" s="29"/>
      <c r="J15" s="30">
        <f t="shared" si="3"/>
        <v>6</v>
      </c>
      <c r="K15" s="31">
        <f t="shared" si="4"/>
        <v>2302.5</v>
      </c>
      <c r="L15" s="29"/>
      <c r="M15" s="29"/>
      <c r="N15" s="30">
        <f t="shared" si="5"/>
        <v>6</v>
      </c>
      <c r="O15" s="32">
        <f t="shared" si="6"/>
        <v>2302.5</v>
      </c>
      <c r="P15" s="29"/>
      <c r="Q15" s="29"/>
      <c r="R15" s="70">
        <v>34</v>
      </c>
      <c r="S15" s="32">
        <f t="shared" si="1"/>
        <v>13047.5</v>
      </c>
      <c r="T15" s="29"/>
      <c r="U15" s="29"/>
      <c r="V15" s="33">
        <f t="shared" si="7"/>
        <v>34</v>
      </c>
      <c r="W15" s="34">
        <f t="shared" si="8"/>
        <v>13047.5</v>
      </c>
      <c r="X15" s="35"/>
      <c r="Y15" s="36"/>
      <c r="Z15" s="33">
        <f t="shared" si="9"/>
        <v>34</v>
      </c>
      <c r="AA15" s="34">
        <f t="shared" si="10"/>
        <v>13047.5</v>
      </c>
      <c r="AB15" s="37"/>
      <c r="AC15" s="37"/>
      <c r="AD15" s="33">
        <f t="shared" ref="AD15:AD16" si="25">+Z15+AB15-AC15</f>
        <v>34</v>
      </c>
      <c r="AE15" s="34">
        <f t="shared" si="12"/>
        <v>13047.5</v>
      </c>
      <c r="AF15" s="29"/>
      <c r="AG15" s="29"/>
      <c r="AH15" s="33">
        <f t="shared" si="13"/>
        <v>34</v>
      </c>
      <c r="AI15" s="34">
        <f t="shared" si="14"/>
        <v>13047.5</v>
      </c>
      <c r="AJ15" s="29"/>
      <c r="AK15" s="29"/>
      <c r="AL15" s="33">
        <f t="shared" si="15"/>
        <v>34</v>
      </c>
      <c r="AM15" s="34">
        <f t="shared" si="16"/>
        <v>13047.5</v>
      </c>
      <c r="AN15" s="29"/>
      <c r="AO15" s="29"/>
      <c r="AP15" s="33">
        <f t="shared" si="17"/>
        <v>34</v>
      </c>
      <c r="AQ15" s="34">
        <f t="shared" si="18"/>
        <v>13047.5</v>
      </c>
      <c r="AR15" s="29"/>
      <c r="AS15" s="38"/>
      <c r="AT15" s="33">
        <f t="shared" si="19"/>
        <v>34</v>
      </c>
      <c r="AU15" s="34">
        <f t="shared" si="20"/>
        <v>13047.5</v>
      </c>
      <c r="AV15" s="29"/>
      <c r="AW15" s="36"/>
      <c r="AX15" s="30">
        <f t="shared" si="21"/>
        <v>34</v>
      </c>
      <c r="AY15" s="32">
        <f t="shared" si="22"/>
        <v>13047.5</v>
      </c>
      <c r="AZ15" s="29"/>
      <c r="BA15" s="29"/>
      <c r="BB15" s="30">
        <f t="shared" si="23"/>
        <v>34</v>
      </c>
      <c r="BC15" s="32">
        <f t="shared" si="24"/>
        <v>13047.5</v>
      </c>
    </row>
    <row r="16" spans="1:55" s="1" customFormat="1" x14ac:dyDescent="0.25">
      <c r="A16" s="23">
        <v>45862</v>
      </c>
      <c r="B16" s="24" t="s">
        <v>24</v>
      </c>
      <c r="C16" s="97" t="s">
        <v>70</v>
      </c>
      <c r="D16" s="98" t="s">
        <v>219</v>
      </c>
      <c r="E16" s="99">
        <v>60</v>
      </c>
      <c r="F16" s="100">
        <v>27.56</v>
      </c>
      <c r="G16" s="28">
        <f t="shared" si="2"/>
        <v>1653.6</v>
      </c>
      <c r="H16" s="29"/>
      <c r="I16" s="29">
        <v>13</v>
      </c>
      <c r="J16" s="30">
        <f t="shared" si="3"/>
        <v>47</v>
      </c>
      <c r="K16" s="31">
        <f t="shared" si="4"/>
        <v>1295.32</v>
      </c>
      <c r="L16" s="29"/>
      <c r="M16" s="29">
        <v>6</v>
      </c>
      <c r="N16" s="30">
        <f t="shared" si="5"/>
        <v>41</v>
      </c>
      <c r="O16" s="32">
        <f t="shared" si="6"/>
        <v>1129.96</v>
      </c>
      <c r="P16" s="29"/>
      <c r="Q16" s="29">
        <v>14</v>
      </c>
      <c r="R16" s="70">
        <v>537</v>
      </c>
      <c r="S16" s="32">
        <f t="shared" si="1"/>
        <v>14799.72</v>
      </c>
      <c r="T16" s="29"/>
      <c r="U16" s="29"/>
      <c r="V16" s="33">
        <f t="shared" si="7"/>
        <v>537</v>
      </c>
      <c r="W16" s="34">
        <f t="shared" si="8"/>
        <v>14799.72</v>
      </c>
      <c r="X16" s="35"/>
      <c r="Y16" s="36"/>
      <c r="Z16" s="33">
        <f t="shared" si="9"/>
        <v>537</v>
      </c>
      <c r="AA16" s="34">
        <f t="shared" si="10"/>
        <v>14799.72</v>
      </c>
      <c r="AB16" s="37"/>
      <c r="AC16" s="37"/>
      <c r="AD16" s="33">
        <f t="shared" si="25"/>
        <v>537</v>
      </c>
      <c r="AE16" s="34">
        <f t="shared" si="12"/>
        <v>14799.72</v>
      </c>
      <c r="AF16" s="29"/>
      <c r="AG16" s="29"/>
      <c r="AH16" s="33">
        <f t="shared" si="13"/>
        <v>537</v>
      </c>
      <c r="AI16" s="34">
        <f t="shared" si="14"/>
        <v>14799.72</v>
      </c>
      <c r="AJ16" s="29"/>
      <c r="AK16" s="29"/>
      <c r="AL16" s="33">
        <f t="shared" si="15"/>
        <v>537</v>
      </c>
      <c r="AM16" s="34">
        <f t="shared" si="16"/>
        <v>14799.72</v>
      </c>
      <c r="AN16" s="29"/>
      <c r="AO16" s="29"/>
      <c r="AP16" s="33">
        <f t="shared" si="17"/>
        <v>537</v>
      </c>
      <c r="AQ16" s="34">
        <f t="shared" si="18"/>
        <v>14799.72</v>
      </c>
      <c r="AR16" s="29"/>
      <c r="AS16" s="38"/>
      <c r="AT16" s="33">
        <f t="shared" si="19"/>
        <v>537</v>
      </c>
      <c r="AU16" s="34">
        <f t="shared" si="20"/>
        <v>14799.72</v>
      </c>
      <c r="AV16" s="29"/>
      <c r="AW16" s="36"/>
      <c r="AX16" s="30">
        <f t="shared" si="21"/>
        <v>537</v>
      </c>
      <c r="AY16" s="32">
        <f t="shared" si="22"/>
        <v>14799.72</v>
      </c>
      <c r="AZ16" s="29"/>
      <c r="BA16" s="29"/>
      <c r="BB16" s="30">
        <f t="shared" si="23"/>
        <v>537</v>
      </c>
      <c r="BC16" s="32">
        <f t="shared" si="24"/>
        <v>14799.72</v>
      </c>
    </row>
    <row r="17" spans="1:55" s="1" customFormat="1" ht="30" x14ac:dyDescent="0.25">
      <c r="A17" s="23" t="s">
        <v>32</v>
      </c>
      <c r="B17" s="24" t="s">
        <v>24</v>
      </c>
      <c r="C17" s="71" t="s">
        <v>229</v>
      </c>
      <c r="D17" s="72" t="s">
        <v>230</v>
      </c>
      <c r="E17" s="27">
        <v>434</v>
      </c>
      <c r="F17" s="73">
        <v>54.52</v>
      </c>
      <c r="G17" s="28">
        <f t="shared" si="2"/>
        <v>23661.68</v>
      </c>
      <c r="H17" s="29"/>
      <c r="I17" s="29"/>
      <c r="J17" s="30">
        <f t="shared" si="3"/>
        <v>434</v>
      </c>
      <c r="K17" s="31">
        <f t="shared" si="4"/>
        <v>23661.68</v>
      </c>
      <c r="L17" s="29"/>
      <c r="M17" s="29"/>
      <c r="N17" s="30">
        <f t="shared" si="5"/>
        <v>434</v>
      </c>
      <c r="O17" s="32">
        <f t="shared" si="6"/>
        <v>23661.68</v>
      </c>
      <c r="P17" s="29"/>
      <c r="Q17" s="29"/>
      <c r="R17" s="70">
        <v>231</v>
      </c>
      <c r="S17" s="32">
        <f t="shared" si="1"/>
        <v>12594.12</v>
      </c>
      <c r="T17" s="29"/>
      <c r="U17" s="29"/>
      <c r="V17" s="33">
        <f t="shared" si="7"/>
        <v>231</v>
      </c>
      <c r="W17" s="34">
        <f t="shared" si="8"/>
        <v>12594.12</v>
      </c>
      <c r="X17" s="35"/>
      <c r="Y17" s="36"/>
      <c r="Z17" s="33">
        <f t="shared" si="9"/>
        <v>231</v>
      </c>
      <c r="AA17" s="34">
        <f t="shared" si="10"/>
        <v>12594.12</v>
      </c>
      <c r="AB17" s="37"/>
      <c r="AC17" s="37"/>
      <c r="AD17" s="33">
        <f t="shared" si="11"/>
        <v>231</v>
      </c>
      <c r="AE17" s="34">
        <f t="shared" si="12"/>
        <v>12594.12</v>
      </c>
      <c r="AF17" s="29"/>
      <c r="AG17" s="29"/>
      <c r="AH17" s="33">
        <f t="shared" si="13"/>
        <v>231</v>
      </c>
      <c r="AI17" s="34">
        <f t="shared" si="14"/>
        <v>12594.12</v>
      </c>
      <c r="AJ17" s="29"/>
      <c r="AK17" s="29"/>
      <c r="AL17" s="33">
        <f t="shared" si="15"/>
        <v>231</v>
      </c>
      <c r="AM17" s="34">
        <f t="shared" si="16"/>
        <v>12594.12</v>
      </c>
      <c r="AN17" s="29"/>
      <c r="AO17" s="29"/>
      <c r="AP17" s="33">
        <f t="shared" si="17"/>
        <v>231</v>
      </c>
      <c r="AQ17" s="34">
        <f t="shared" si="18"/>
        <v>12594.12</v>
      </c>
      <c r="AR17" s="29"/>
      <c r="AS17" s="38"/>
      <c r="AT17" s="33">
        <f t="shared" si="19"/>
        <v>231</v>
      </c>
      <c r="AU17" s="34">
        <f t="shared" si="20"/>
        <v>12594.12</v>
      </c>
      <c r="AV17" s="29"/>
      <c r="AW17" s="36"/>
      <c r="AX17" s="30">
        <f t="shared" si="21"/>
        <v>231</v>
      </c>
      <c r="AY17" s="32">
        <f t="shared" si="22"/>
        <v>12594.12</v>
      </c>
      <c r="AZ17" s="29"/>
      <c r="BA17" s="29"/>
      <c r="BB17" s="30">
        <f t="shared" si="23"/>
        <v>231</v>
      </c>
      <c r="BC17" s="32">
        <f t="shared" si="24"/>
        <v>12594.12</v>
      </c>
    </row>
    <row r="18" spans="1:55" s="1" customFormat="1" ht="30" x14ac:dyDescent="0.25">
      <c r="A18" s="23">
        <v>45672</v>
      </c>
      <c r="B18" s="24" t="s">
        <v>24</v>
      </c>
      <c r="C18" s="71" t="s">
        <v>231</v>
      </c>
      <c r="D18" s="72" t="s">
        <v>230</v>
      </c>
      <c r="E18" s="27">
        <v>42</v>
      </c>
      <c r="F18" s="73">
        <v>34.9</v>
      </c>
      <c r="G18" s="28">
        <f t="shared" si="2"/>
        <v>1465.8</v>
      </c>
      <c r="H18" s="29"/>
      <c r="I18" s="29"/>
      <c r="J18" s="30">
        <f t="shared" si="3"/>
        <v>42</v>
      </c>
      <c r="K18" s="31">
        <f t="shared" si="4"/>
        <v>1465.8</v>
      </c>
      <c r="L18" s="29"/>
      <c r="M18" s="29">
        <v>9</v>
      </c>
      <c r="N18" s="30">
        <f t="shared" si="5"/>
        <v>33</v>
      </c>
      <c r="O18" s="32">
        <f t="shared" si="6"/>
        <v>1151.7</v>
      </c>
      <c r="P18" s="29"/>
      <c r="Q18" s="29"/>
      <c r="R18" s="70">
        <v>191</v>
      </c>
      <c r="S18" s="32">
        <f t="shared" si="1"/>
        <v>6665.9</v>
      </c>
      <c r="T18" s="29"/>
      <c r="U18" s="29"/>
      <c r="V18" s="33">
        <f t="shared" si="7"/>
        <v>191</v>
      </c>
      <c r="W18" s="34">
        <f t="shared" si="8"/>
        <v>6665.9</v>
      </c>
      <c r="X18" s="35"/>
      <c r="Y18" s="36"/>
      <c r="Z18" s="33">
        <f t="shared" si="9"/>
        <v>191</v>
      </c>
      <c r="AA18" s="34">
        <f t="shared" si="10"/>
        <v>6665.9</v>
      </c>
      <c r="AB18" s="37"/>
      <c r="AC18" s="37"/>
      <c r="AD18" s="33">
        <f t="shared" si="11"/>
        <v>191</v>
      </c>
      <c r="AE18" s="34">
        <f t="shared" si="12"/>
        <v>6665.9</v>
      </c>
      <c r="AF18" s="29"/>
      <c r="AG18" s="29"/>
      <c r="AH18" s="33">
        <f t="shared" si="13"/>
        <v>191</v>
      </c>
      <c r="AI18" s="34">
        <f t="shared" si="14"/>
        <v>6665.9</v>
      </c>
      <c r="AJ18" s="29"/>
      <c r="AK18" s="29"/>
      <c r="AL18" s="33">
        <f t="shared" si="15"/>
        <v>191</v>
      </c>
      <c r="AM18" s="34">
        <f t="shared" si="16"/>
        <v>6665.9</v>
      </c>
      <c r="AN18" s="29"/>
      <c r="AO18" s="29"/>
      <c r="AP18" s="33">
        <f t="shared" si="17"/>
        <v>191</v>
      </c>
      <c r="AQ18" s="34">
        <f t="shared" si="18"/>
        <v>6665.9</v>
      </c>
      <c r="AR18" s="29"/>
      <c r="AS18" s="38"/>
      <c r="AT18" s="33">
        <f t="shared" si="19"/>
        <v>191</v>
      </c>
      <c r="AU18" s="34">
        <f t="shared" si="20"/>
        <v>6665.9</v>
      </c>
      <c r="AV18" s="29"/>
      <c r="AW18" s="36"/>
      <c r="AX18" s="30">
        <f t="shared" si="21"/>
        <v>191</v>
      </c>
      <c r="AY18" s="32">
        <f t="shared" si="22"/>
        <v>6665.9</v>
      </c>
      <c r="AZ18" s="29"/>
      <c r="BA18" s="29"/>
      <c r="BB18" s="30">
        <f t="shared" si="23"/>
        <v>191</v>
      </c>
      <c r="BC18" s="32">
        <f t="shared" si="24"/>
        <v>6665.9</v>
      </c>
    </row>
    <row r="19" spans="1:55" s="1" customFormat="1" ht="30" x14ac:dyDescent="0.25">
      <c r="A19" s="23">
        <v>45862</v>
      </c>
      <c r="B19" s="24" t="s">
        <v>24</v>
      </c>
      <c r="C19" s="67" t="s">
        <v>232</v>
      </c>
      <c r="D19" s="68" t="s">
        <v>219</v>
      </c>
      <c r="E19" s="27">
        <v>51</v>
      </c>
      <c r="F19" s="69">
        <v>67.37</v>
      </c>
      <c r="G19" s="28">
        <f t="shared" si="2"/>
        <v>3435.8700000000003</v>
      </c>
      <c r="H19" s="29"/>
      <c r="I19" s="29"/>
      <c r="J19" s="30">
        <f t="shared" si="3"/>
        <v>51</v>
      </c>
      <c r="K19" s="31">
        <f t="shared" si="4"/>
        <v>3435.8700000000003</v>
      </c>
      <c r="L19" s="29"/>
      <c r="M19" s="29"/>
      <c r="N19" s="30">
        <f t="shared" si="5"/>
        <v>51</v>
      </c>
      <c r="O19" s="32">
        <f t="shared" si="6"/>
        <v>3435.8700000000003</v>
      </c>
      <c r="P19" s="29"/>
      <c r="Q19" s="29"/>
      <c r="R19" s="70">
        <f t="shared" si="0"/>
        <v>51</v>
      </c>
      <c r="S19" s="32">
        <f t="shared" si="1"/>
        <v>3435.8700000000003</v>
      </c>
      <c r="T19" s="29"/>
      <c r="U19" s="29"/>
      <c r="V19" s="33">
        <f t="shared" si="7"/>
        <v>51</v>
      </c>
      <c r="W19" s="34">
        <f t="shared" si="8"/>
        <v>3435.8700000000003</v>
      </c>
      <c r="X19" s="35"/>
      <c r="Y19" s="36"/>
      <c r="Z19" s="33">
        <f t="shared" si="9"/>
        <v>51</v>
      </c>
      <c r="AA19" s="34">
        <f t="shared" si="10"/>
        <v>3435.8700000000003</v>
      </c>
      <c r="AB19" s="37"/>
      <c r="AC19" s="37"/>
      <c r="AD19" s="33">
        <f t="shared" si="11"/>
        <v>51</v>
      </c>
      <c r="AE19" s="34">
        <f t="shared" si="12"/>
        <v>3435.8700000000003</v>
      </c>
      <c r="AF19" s="29"/>
      <c r="AG19" s="29"/>
      <c r="AH19" s="33">
        <f t="shared" si="13"/>
        <v>51</v>
      </c>
      <c r="AI19" s="34">
        <f t="shared" si="14"/>
        <v>3435.8700000000003</v>
      </c>
      <c r="AJ19" s="29"/>
      <c r="AK19" s="29"/>
      <c r="AL19" s="33">
        <f t="shared" si="15"/>
        <v>51</v>
      </c>
      <c r="AM19" s="34">
        <f t="shared" si="16"/>
        <v>3435.8700000000003</v>
      </c>
      <c r="AN19" s="29"/>
      <c r="AO19" s="29"/>
      <c r="AP19" s="33">
        <f t="shared" si="17"/>
        <v>51</v>
      </c>
      <c r="AQ19" s="34">
        <f t="shared" si="18"/>
        <v>3435.8700000000003</v>
      </c>
      <c r="AR19" s="29"/>
      <c r="AS19" s="38"/>
      <c r="AT19" s="33">
        <f t="shared" si="19"/>
        <v>51</v>
      </c>
      <c r="AU19" s="34">
        <f t="shared" si="20"/>
        <v>3435.8700000000003</v>
      </c>
      <c r="AV19" s="29"/>
      <c r="AW19" s="36"/>
      <c r="AX19" s="30">
        <f t="shared" si="21"/>
        <v>51</v>
      </c>
      <c r="AY19" s="32">
        <f t="shared" si="22"/>
        <v>3435.8700000000003</v>
      </c>
      <c r="AZ19" s="29"/>
      <c r="BA19" s="29"/>
      <c r="BB19" s="30">
        <f t="shared" si="23"/>
        <v>51</v>
      </c>
      <c r="BC19" s="32">
        <f t="shared" si="24"/>
        <v>3435.8700000000003</v>
      </c>
    </row>
    <row r="20" spans="1:55" s="1" customFormat="1" ht="30" x14ac:dyDescent="0.25">
      <c r="A20" s="23" t="s">
        <v>32</v>
      </c>
      <c r="B20" s="24" t="s">
        <v>24</v>
      </c>
      <c r="C20" s="71" t="s">
        <v>49</v>
      </c>
      <c r="D20" s="72" t="s">
        <v>230</v>
      </c>
      <c r="E20" s="27">
        <v>294</v>
      </c>
      <c r="F20" s="73">
        <v>3917.6</v>
      </c>
      <c r="G20" s="28">
        <f t="shared" si="2"/>
        <v>1151774.3999999999</v>
      </c>
      <c r="H20" s="29"/>
      <c r="I20" s="29"/>
      <c r="J20" s="30">
        <f t="shared" si="3"/>
        <v>294</v>
      </c>
      <c r="K20" s="31">
        <f t="shared" si="4"/>
        <v>1151774.3999999999</v>
      </c>
      <c r="L20" s="29"/>
      <c r="M20" s="29"/>
      <c r="N20" s="30">
        <f t="shared" si="5"/>
        <v>294</v>
      </c>
      <c r="O20" s="32">
        <f t="shared" si="6"/>
        <v>1151774.3999999999</v>
      </c>
      <c r="P20" s="29"/>
      <c r="Q20" s="29"/>
      <c r="R20" s="70">
        <v>6</v>
      </c>
      <c r="S20" s="32">
        <f t="shared" si="1"/>
        <v>23505.599999999999</v>
      </c>
      <c r="T20" s="29"/>
      <c r="U20" s="29"/>
      <c r="V20" s="33">
        <f t="shared" si="7"/>
        <v>6</v>
      </c>
      <c r="W20" s="34">
        <f t="shared" si="8"/>
        <v>23505.599999999999</v>
      </c>
      <c r="X20" s="35"/>
      <c r="Y20" s="36"/>
      <c r="Z20" s="33">
        <f t="shared" si="9"/>
        <v>6</v>
      </c>
      <c r="AA20" s="34">
        <f t="shared" si="10"/>
        <v>23505.599999999999</v>
      </c>
      <c r="AB20" s="37"/>
      <c r="AC20" s="37"/>
      <c r="AD20" s="33">
        <f t="shared" si="11"/>
        <v>6</v>
      </c>
      <c r="AE20" s="34">
        <f t="shared" si="12"/>
        <v>23505.599999999999</v>
      </c>
      <c r="AF20" s="29"/>
      <c r="AG20" s="29"/>
      <c r="AH20" s="33">
        <f t="shared" si="13"/>
        <v>6</v>
      </c>
      <c r="AI20" s="34">
        <f t="shared" si="14"/>
        <v>23505.599999999999</v>
      </c>
      <c r="AJ20" s="29"/>
      <c r="AK20" s="29"/>
      <c r="AL20" s="33">
        <f t="shared" si="15"/>
        <v>6</v>
      </c>
      <c r="AM20" s="34">
        <f t="shared" si="16"/>
        <v>23505.599999999999</v>
      </c>
      <c r="AN20" s="29"/>
      <c r="AO20" s="29"/>
      <c r="AP20" s="33">
        <f t="shared" si="17"/>
        <v>6</v>
      </c>
      <c r="AQ20" s="34">
        <f t="shared" si="18"/>
        <v>23505.599999999999</v>
      </c>
      <c r="AR20" s="29"/>
      <c r="AS20" s="38"/>
      <c r="AT20" s="33">
        <f t="shared" si="19"/>
        <v>6</v>
      </c>
      <c r="AU20" s="34">
        <f t="shared" si="20"/>
        <v>23505.599999999999</v>
      </c>
      <c r="AV20" s="29"/>
      <c r="AW20" s="36"/>
      <c r="AX20" s="30">
        <f t="shared" si="21"/>
        <v>6</v>
      </c>
      <c r="AY20" s="32">
        <f t="shared" si="22"/>
        <v>23505.599999999999</v>
      </c>
      <c r="AZ20" s="29"/>
      <c r="BA20" s="29"/>
      <c r="BB20" s="30">
        <f t="shared" si="23"/>
        <v>6</v>
      </c>
      <c r="BC20" s="32">
        <f t="shared" si="24"/>
        <v>23505.599999999999</v>
      </c>
    </row>
    <row r="21" spans="1:55" s="1" customFormat="1" ht="30" x14ac:dyDescent="0.25">
      <c r="A21" s="23">
        <v>45672</v>
      </c>
      <c r="B21" s="24" t="s">
        <v>24</v>
      </c>
      <c r="C21" s="71" t="s">
        <v>233</v>
      </c>
      <c r="D21" s="72" t="s">
        <v>234</v>
      </c>
      <c r="E21" s="27">
        <v>4</v>
      </c>
      <c r="F21" s="73">
        <v>16.68</v>
      </c>
      <c r="G21" s="28">
        <f t="shared" si="2"/>
        <v>66.72</v>
      </c>
      <c r="H21" s="29"/>
      <c r="I21" s="29"/>
      <c r="J21" s="30">
        <f t="shared" si="3"/>
        <v>4</v>
      </c>
      <c r="K21" s="31">
        <f t="shared" si="4"/>
        <v>66.72</v>
      </c>
      <c r="L21" s="29"/>
      <c r="M21" s="29">
        <v>1</v>
      </c>
      <c r="N21" s="30">
        <f t="shared" si="5"/>
        <v>3</v>
      </c>
      <c r="O21" s="32">
        <f t="shared" si="6"/>
        <v>50.04</v>
      </c>
      <c r="P21" s="29"/>
      <c r="Q21" s="29"/>
      <c r="R21" s="70">
        <v>59</v>
      </c>
      <c r="S21" s="32">
        <f t="shared" si="1"/>
        <v>984.12</v>
      </c>
      <c r="T21" s="29"/>
      <c r="U21" s="29"/>
      <c r="V21" s="33">
        <f t="shared" si="7"/>
        <v>59</v>
      </c>
      <c r="W21" s="34">
        <f t="shared" si="8"/>
        <v>984.12</v>
      </c>
      <c r="X21" s="35"/>
      <c r="Y21" s="36"/>
      <c r="Z21" s="33">
        <f t="shared" si="9"/>
        <v>59</v>
      </c>
      <c r="AA21" s="34">
        <f t="shared" si="10"/>
        <v>984.12</v>
      </c>
      <c r="AB21" s="37"/>
      <c r="AC21" s="37"/>
      <c r="AD21" s="33">
        <f t="shared" si="11"/>
        <v>59</v>
      </c>
      <c r="AE21" s="34">
        <f t="shared" si="12"/>
        <v>984.12</v>
      </c>
      <c r="AF21" s="29"/>
      <c r="AG21" s="29"/>
      <c r="AH21" s="33">
        <f t="shared" si="13"/>
        <v>59</v>
      </c>
      <c r="AI21" s="34">
        <f t="shared" si="14"/>
        <v>984.12</v>
      </c>
      <c r="AJ21" s="29"/>
      <c r="AK21" s="29"/>
      <c r="AL21" s="33">
        <f t="shared" si="15"/>
        <v>59</v>
      </c>
      <c r="AM21" s="34">
        <f t="shared" si="16"/>
        <v>984.12</v>
      </c>
      <c r="AN21" s="29"/>
      <c r="AO21" s="29"/>
      <c r="AP21" s="33">
        <f t="shared" si="17"/>
        <v>59</v>
      </c>
      <c r="AQ21" s="34">
        <f t="shared" si="18"/>
        <v>984.12</v>
      </c>
      <c r="AR21" s="29"/>
      <c r="AS21" s="38"/>
      <c r="AT21" s="33">
        <f t="shared" si="19"/>
        <v>59</v>
      </c>
      <c r="AU21" s="34">
        <f t="shared" si="20"/>
        <v>984.12</v>
      </c>
      <c r="AV21" s="29"/>
      <c r="AW21" s="36"/>
      <c r="AX21" s="30">
        <f t="shared" si="21"/>
        <v>59</v>
      </c>
      <c r="AY21" s="32">
        <f t="shared" si="22"/>
        <v>984.12</v>
      </c>
      <c r="AZ21" s="29"/>
      <c r="BA21" s="29"/>
      <c r="BB21" s="30">
        <f t="shared" si="23"/>
        <v>59</v>
      </c>
      <c r="BC21" s="32">
        <f t="shared" si="24"/>
        <v>984.12</v>
      </c>
    </row>
    <row r="22" spans="1:55" s="1" customFormat="1" ht="30" x14ac:dyDescent="0.25">
      <c r="A22" s="23">
        <v>45868</v>
      </c>
      <c r="B22" s="24" t="s">
        <v>24</v>
      </c>
      <c r="C22" s="71" t="s">
        <v>235</v>
      </c>
      <c r="D22" s="72" t="s">
        <v>234</v>
      </c>
      <c r="E22" s="27">
        <v>12</v>
      </c>
      <c r="F22" s="73">
        <v>37.32</v>
      </c>
      <c r="G22" s="28">
        <f t="shared" si="2"/>
        <v>447.84000000000003</v>
      </c>
      <c r="H22" s="29"/>
      <c r="I22" s="29"/>
      <c r="J22" s="30">
        <f t="shared" si="3"/>
        <v>12</v>
      </c>
      <c r="K22" s="31">
        <f t="shared" si="4"/>
        <v>447.84000000000003</v>
      </c>
      <c r="L22" s="29"/>
      <c r="M22" s="29"/>
      <c r="N22" s="30">
        <f t="shared" si="5"/>
        <v>12</v>
      </c>
      <c r="O22" s="32">
        <f t="shared" si="6"/>
        <v>447.84000000000003</v>
      </c>
      <c r="P22" s="29"/>
      <c r="Q22" s="29"/>
      <c r="R22" s="70">
        <v>159</v>
      </c>
      <c r="S22" s="32">
        <f t="shared" si="1"/>
        <v>5933.88</v>
      </c>
      <c r="T22" s="29"/>
      <c r="U22" s="29"/>
      <c r="V22" s="33">
        <f t="shared" si="7"/>
        <v>159</v>
      </c>
      <c r="W22" s="34">
        <f t="shared" si="8"/>
        <v>5933.88</v>
      </c>
      <c r="X22" s="35"/>
      <c r="Y22" s="36"/>
      <c r="Z22" s="33">
        <f t="shared" si="9"/>
        <v>159</v>
      </c>
      <c r="AA22" s="34">
        <f t="shared" si="10"/>
        <v>5933.88</v>
      </c>
      <c r="AB22" s="37"/>
      <c r="AC22" s="37"/>
      <c r="AD22" s="33">
        <f t="shared" si="11"/>
        <v>159</v>
      </c>
      <c r="AE22" s="34">
        <f t="shared" si="12"/>
        <v>5933.88</v>
      </c>
      <c r="AF22" s="29"/>
      <c r="AG22" s="29"/>
      <c r="AH22" s="33">
        <f t="shared" si="13"/>
        <v>159</v>
      </c>
      <c r="AI22" s="34">
        <f t="shared" si="14"/>
        <v>5933.88</v>
      </c>
      <c r="AJ22" s="29"/>
      <c r="AK22" s="29"/>
      <c r="AL22" s="33">
        <f t="shared" si="15"/>
        <v>159</v>
      </c>
      <c r="AM22" s="34">
        <f t="shared" si="16"/>
        <v>5933.88</v>
      </c>
      <c r="AN22" s="29"/>
      <c r="AO22" s="29"/>
      <c r="AP22" s="33">
        <f t="shared" si="17"/>
        <v>159</v>
      </c>
      <c r="AQ22" s="34">
        <f t="shared" si="18"/>
        <v>5933.88</v>
      </c>
      <c r="AR22" s="29"/>
      <c r="AS22" s="38"/>
      <c r="AT22" s="33">
        <f t="shared" si="19"/>
        <v>159</v>
      </c>
      <c r="AU22" s="34">
        <f t="shared" si="20"/>
        <v>5933.88</v>
      </c>
      <c r="AV22" s="29"/>
      <c r="AW22" s="36"/>
      <c r="AX22" s="30">
        <f t="shared" si="21"/>
        <v>159</v>
      </c>
      <c r="AY22" s="32">
        <f t="shared" si="22"/>
        <v>5933.88</v>
      </c>
      <c r="AZ22" s="29"/>
      <c r="BA22" s="29"/>
      <c r="BB22" s="30">
        <f t="shared" si="23"/>
        <v>159</v>
      </c>
      <c r="BC22" s="32">
        <f t="shared" si="24"/>
        <v>5933.88</v>
      </c>
    </row>
    <row r="23" spans="1:55" s="1" customFormat="1" ht="30" x14ac:dyDescent="0.25">
      <c r="A23" s="23" t="s">
        <v>29</v>
      </c>
      <c r="B23" s="24" t="s">
        <v>24</v>
      </c>
      <c r="C23" s="71" t="s">
        <v>236</v>
      </c>
      <c r="D23" s="72" t="s">
        <v>234</v>
      </c>
      <c r="E23" s="27">
        <v>5</v>
      </c>
      <c r="F23" s="73">
        <v>53.63</v>
      </c>
      <c r="G23" s="28">
        <f t="shared" si="2"/>
        <v>268.15000000000003</v>
      </c>
      <c r="H23" s="29"/>
      <c r="I23" s="29"/>
      <c r="J23" s="30">
        <f t="shared" si="3"/>
        <v>5</v>
      </c>
      <c r="K23" s="31">
        <f t="shared" si="4"/>
        <v>268.15000000000003</v>
      </c>
      <c r="L23" s="29"/>
      <c r="M23" s="29"/>
      <c r="N23" s="30">
        <f t="shared" si="5"/>
        <v>5</v>
      </c>
      <c r="O23" s="32">
        <f t="shared" si="6"/>
        <v>268.15000000000003</v>
      </c>
      <c r="P23" s="29"/>
      <c r="Q23" s="29"/>
      <c r="R23" s="70">
        <v>44</v>
      </c>
      <c r="S23" s="32">
        <f t="shared" si="1"/>
        <v>2359.7200000000003</v>
      </c>
      <c r="T23" s="29"/>
      <c r="U23" s="29"/>
      <c r="V23" s="33">
        <f t="shared" si="7"/>
        <v>44</v>
      </c>
      <c r="W23" s="34">
        <f t="shared" si="8"/>
        <v>2359.7200000000003</v>
      </c>
      <c r="X23" s="35"/>
      <c r="Y23" s="36"/>
      <c r="Z23" s="33">
        <f t="shared" si="9"/>
        <v>44</v>
      </c>
      <c r="AA23" s="34">
        <f t="shared" si="10"/>
        <v>2359.7200000000003</v>
      </c>
      <c r="AB23" s="37"/>
      <c r="AC23" s="37"/>
      <c r="AD23" s="33">
        <f t="shared" si="11"/>
        <v>44</v>
      </c>
      <c r="AE23" s="34">
        <f t="shared" si="12"/>
        <v>2359.7200000000003</v>
      </c>
      <c r="AF23" s="29"/>
      <c r="AG23" s="29"/>
      <c r="AH23" s="33">
        <f t="shared" si="13"/>
        <v>44</v>
      </c>
      <c r="AI23" s="34">
        <f t="shared" si="14"/>
        <v>2359.7200000000003</v>
      </c>
      <c r="AJ23" s="29"/>
      <c r="AK23" s="29"/>
      <c r="AL23" s="33">
        <f t="shared" si="15"/>
        <v>44</v>
      </c>
      <c r="AM23" s="34">
        <f t="shared" si="16"/>
        <v>2359.7200000000003</v>
      </c>
      <c r="AN23" s="29"/>
      <c r="AO23" s="29"/>
      <c r="AP23" s="33">
        <f t="shared" si="17"/>
        <v>44</v>
      </c>
      <c r="AQ23" s="34">
        <f t="shared" si="18"/>
        <v>2359.7200000000003</v>
      </c>
      <c r="AR23" s="29"/>
      <c r="AS23" s="38"/>
      <c r="AT23" s="33">
        <f t="shared" si="19"/>
        <v>44</v>
      </c>
      <c r="AU23" s="34">
        <f t="shared" si="20"/>
        <v>2359.7200000000003</v>
      </c>
      <c r="AV23" s="29"/>
      <c r="AW23" s="36"/>
      <c r="AX23" s="30">
        <f t="shared" si="21"/>
        <v>44</v>
      </c>
      <c r="AY23" s="32">
        <f t="shared" si="22"/>
        <v>2359.7200000000003</v>
      </c>
      <c r="AZ23" s="29"/>
      <c r="BA23" s="29"/>
      <c r="BB23" s="30">
        <f t="shared" si="23"/>
        <v>44</v>
      </c>
      <c r="BC23" s="32">
        <f t="shared" si="24"/>
        <v>2359.7200000000003</v>
      </c>
    </row>
    <row r="24" spans="1:55" s="1" customFormat="1" ht="30" x14ac:dyDescent="0.25">
      <c r="A24" s="23">
        <v>45868</v>
      </c>
      <c r="B24" s="24" t="s">
        <v>24</v>
      </c>
      <c r="C24" s="71" t="s">
        <v>237</v>
      </c>
      <c r="D24" s="72" t="s">
        <v>234</v>
      </c>
      <c r="E24" s="27">
        <v>5</v>
      </c>
      <c r="F24" s="73">
        <v>158.54</v>
      </c>
      <c r="G24" s="28">
        <f t="shared" si="2"/>
        <v>792.69999999999993</v>
      </c>
      <c r="H24" s="29"/>
      <c r="I24" s="29"/>
      <c r="J24" s="30">
        <f t="shared" si="3"/>
        <v>5</v>
      </c>
      <c r="K24" s="31">
        <f t="shared" si="4"/>
        <v>792.69999999999993</v>
      </c>
      <c r="L24" s="29"/>
      <c r="M24" s="29"/>
      <c r="N24" s="30">
        <f t="shared" si="5"/>
        <v>5</v>
      </c>
      <c r="O24" s="32">
        <f t="shared" si="6"/>
        <v>792.69999999999993</v>
      </c>
      <c r="P24" s="29"/>
      <c r="Q24" s="29">
        <v>1</v>
      </c>
      <c r="R24" s="70">
        <v>60</v>
      </c>
      <c r="S24" s="32">
        <f t="shared" si="1"/>
        <v>9512.4</v>
      </c>
      <c r="T24" s="29"/>
      <c r="U24" s="29"/>
      <c r="V24" s="33">
        <f t="shared" si="7"/>
        <v>60</v>
      </c>
      <c r="W24" s="34">
        <f t="shared" si="8"/>
        <v>9512.4</v>
      </c>
      <c r="X24" s="35"/>
      <c r="Y24" s="36"/>
      <c r="Z24" s="33">
        <f t="shared" si="9"/>
        <v>60</v>
      </c>
      <c r="AA24" s="34">
        <f t="shared" si="10"/>
        <v>9512.4</v>
      </c>
      <c r="AB24" s="37"/>
      <c r="AC24" s="37"/>
      <c r="AD24" s="33">
        <f t="shared" si="11"/>
        <v>60</v>
      </c>
      <c r="AE24" s="34">
        <f t="shared" si="12"/>
        <v>9512.4</v>
      </c>
      <c r="AF24" s="29"/>
      <c r="AG24" s="29"/>
      <c r="AH24" s="33">
        <f t="shared" si="13"/>
        <v>60</v>
      </c>
      <c r="AI24" s="34">
        <f t="shared" si="14"/>
        <v>9512.4</v>
      </c>
      <c r="AJ24" s="29"/>
      <c r="AK24" s="29"/>
      <c r="AL24" s="33">
        <f t="shared" si="15"/>
        <v>60</v>
      </c>
      <c r="AM24" s="34">
        <f t="shared" si="16"/>
        <v>9512.4</v>
      </c>
      <c r="AN24" s="29"/>
      <c r="AO24" s="29"/>
      <c r="AP24" s="33">
        <f t="shared" si="17"/>
        <v>60</v>
      </c>
      <c r="AQ24" s="34">
        <f t="shared" si="18"/>
        <v>9512.4</v>
      </c>
      <c r="AR24" s="29"/>
      <c r="AS24" s="38"/>
      <c r="AT24" s="33">
        <f t="shared" si="19"/>
        <v>60</v>
      </c>
      <c r="AU24" s="34">
        <f t="shared" si="20"/>
        <v>9512.4</v>
      </c>
      <c r="AV24" s="29"/>
      <c r="AW24" s="36"/>
      <c r="AX24" s="30">
        <f t="shared" si="21"/>
        <v>60</v>
      </c>
      <c r="AY24" s="32">
        <f t="shared" si="22"/>
        <v>9512.4</v>
      </c>
      <c r="AZ24" s="29"/>
      <c r="BA24" s="29"/>
      <c r="BB24" s="30">
        <f t="shared" si="23"/>
        <v>60</v>
      </c>
      <c r="BC24" s="32">
        <f t="shared" si="24"/>
        <v>9512.4</v>
      </c>
    </row>
    <row r="25" spans="1:55" s="1" customFormat="1" ht="30" x14ac:dyDescent="0.25">
      <c r="A25" s="23" t="s">
        <v>32</v>
      </c>
      <c r="B25" s="24" t="s">
        <v>24</v>
      </c>
      <c r="C25" s="71" t="s">
        <v>238</v>
      </c>
      <c r="D25" s="72" t="s">
        <v>234</v>
      </c>
      <c r="E25" s="27">
        <v>25</v>
      </c>
      <c r="F25" s="73">
        <v>5.52</v>
      </c>
      <c r="G25" s="28">
        <f t="shared" si="2"/>
        <v>138</v>
      </c>
      <c r="H25" s="29"/>
      <c r="I25" s="29"/>
      <c r="J25" s="30">
        <f t="shared" si="3"/>
        <v>25</v>
      </c>
      <c r="K25" s="31">
        <f t="shared" si="4"/>
        <v>138</v>
      </c>
      <c r="L25" s="29"/>
      <c r="M25" s="29">
        <v>2</v>
      </c>
      <c r="N25" s="30">
        <f t="shared" si="5"/>
        <v>23</v>
      </c>
      <c r="O25" s="32">
        <f t="shared" si="6"/>
        <v>126.96</v>
      </c>
      <c r="P25" s="29"/>
      <c r="Q25" s="29"/>
      <c r="R25" s="70">
        <v>185</v>
      </c>
      <c r="S25" s="32">
        <f t="shared" si="1"/>
        <v>1021.1999999999999</v>
      </c>
      <c r="T25" s="29"/>
      <c r="U25" s="29"/>
      <c r="V25" s="33">
        <f t="shared" si="7"/>
        <v>185</v>
      </c>
      <c r="W25" s="34">
        <f t="shared" si="8"/>
        <v>1021.1999999999999</v>
      </c>
      <c r="X25" s="35"/>
      <c r="Y25" s="36"/>
      <c r="Z25" s="33">
        <f t="shared" si="9"/>
        <v>185</v>
      </c>
      <c r="AA25" s="34">
        <f t="shared" si="10"/>
        <v>1021.1999999999999</v>
      </c>
      <c r="AB25" s="37"/>
      <c r="AC25" s="37"/>
      <c r="AD25" s="33">
        <f t="shared" si="11"/>
        <v>185</v>
      </c>
      <c r="AE25" s="34">
        <f t="shared" si="12"/>
        <v>1021.1999999999999</v>
      </c>
      <c r="AF25" s="29"/>
      <c r="AG25" s="29"/>
      <c r="AH25" s="33">
        <f t="shared" si="13"/>
        <v>185</v>
      </c>
      <c r="AI25" s="34">
        <f t="shared" si="14"/>
        <v>1021.1999999999999</v>
      </c>
      <c r="AJ25" s="29"/>
      <c r="AK25" s="29"/>
      <c r="AL25" s="33">
        <f t="shared" si="15"/>
        <v>185</v>
      </c>
      <c r="AM25" s="34">
        <f t="shared" si="16"/>
        <v>1021.1999999999999</v>
      </c>
      <c r="AN25" s="29"/>
      <c r="AO25" s="29"/>
      <c r="AP25" s="33">
        <f t="shared" si="17"/>
        <v>185</v>
      </c>
      <c r="AQ25" s="34">
        <f t="shared" si="18"/>
        <v>1021.1999999999999</v>
      </c>
      <c r="AR25" s="29"/>
      <c r="AS25" s="38"/>
      <c r="AT25" s="33">
        <f t="shared" si="19"/>
        <v>185</v>
      </c>
      <c r="AU25" s="34">
        <f t="shared" si="20"/>
        <v>1021.1999999999999</v>
      </c>
      <c r="AV25" s="29"/>
      <c r="AW25" s="36"/>
      <c r="AX25" s="30">
        <f t="shared" si="21"/>
        <v>185</v>
      </c>
      <c r="AY25" s="32">
        <f t="shared" si="22"/>
        <v>1021.1999999999999</v>
      </c>
      <c r="AZ25" s="29"/>
      <c r="BA25" s="29"/>
      <c r="BB25" s="30">
        <f t="shared" si="23"/>
        <v>185</v>
      </c>
      <c r="BC25" s="32">
        <f t="shared" si="24"/>
        <v>1021.1999999999999</v>
      </c>
    </row>
    <row r="26" spans="1:55" s="1" customFormat="1" ht="30" x14ac:dyDescent="0.25">
      <c r="A26" s="23">
        <v>45862</v>
      </c>
      <c r="B26" s="24" t="s">
        <v>24</v>
      </c>
      <c r="C26" s="71" t="s">
        <v>239</v>
      </c>
      <c r="D26" s="72" t="s">
        <v>234</v>
      </c>
      <c r="E26" s="27">
        <v>2</v>
      </c>
      <c r="F26" s="73">
        <v>10.71</v>
      </c>
      <c r="G26" s="28">
        <f t="shared" si="2"/>
        <v>21.42</v>
      </c>
      <c r="H26" s="29"/>
      <c r="I26" s="29"/>
      <c r="J26" s="30">
        <f t="shared" si="3"/>
        <v>2</v>
      </c>
      <c r="K26" s="31">
        <f t="shared" si="4"/>
        <v>21.42</v>
      </c>
      <c r="L26" s="29"/>
      <c r="M26" s="29"/>
      <c r="N26" s="30">
        <f t="shared" si="5"/>
        <v>2</v>
      </c>
      <c r="O26" s="32">
        <f t="shared" si="6"/>
        <v>21.42</v>
      </c>
      <c r="P26" s="29"/>
      <c r="Q26" s="29"/>
      <c r="R26" s="70">
        <v>340</v>
      </c>
      <c r="S26" s="32">
        <f t="shared" si="1"/>
        <v>3641.4</v>
      </c>
      <c r="T26" s="29"/>
      <c r="U26" s="29"/>
      <c r="V26" s="33">
        <f t="shared" si="7"/>
        <v>340</v>
      </c>
      <c r="W26" s="34">
        <f t="shared" si="8"/>
        <v>3641.4</v>
      </c>
      <c r="X26" s="35"/>
      <c r="Y26" s="36"/>
      <c r="Z26" s="33">
        <f t="shared" si="9"/>
        <v>340</v>
      </c>
      <c r="AA26" s="34">
        <f t="shared" si="10"/>
        <v>3641.4</v>
      </c>
      <c r="AB26" s="37"/>
      <c r="AC26" s="37"/>
      <c r="AD26" s="33">
        <f t="shared" si="11"/>
        <v>340</v>
      </c>
      <c r="AE26" s="34">
        <f t="shared" si="12"/>
        <v>3641.4</v>
      </c>
      <c r="AF26" s="29"/>
      <c r="AG26" s="29"/>
      <c r="AH26" s="33">
        <f t="shared" si="13"/>
        <v>340</v>
      </c>
      <c r="AI26" s="34">
        <f t="shared" si="14"/>
        <v>3641.4</v>
      </c>
      <c r="AJ26" s="29"/>
      <c r="AK26" s="29"/>
      <c r="AL26" s="33">
        <f t="shared" si="15"/>
        <v>340</v>
      </c>
      <c r="AM26" s="34">
        <f t="shared" si="16"/>
        <v>3641.4</v>
      </c>
      <c r="AN26" s="29"/>
      <c r="AO26" s="29"/>
      <c r="AP26" s="33">
        <f t="shared" si="17"/>
        <v>340</v>
      </c>
      <c r="AQ26" s="34">
        <f t="shared" si="18"/>
        <v>3641.4</v>
      </c>
      <c r="AR26" s="29"/>
      <c r="AS26" s="38"/>
      <c r="AT26" s="33">
        <f t="shared" si="19"/>
        <v>340</v>
      </c>
      <c r="AU26" s="34">
        <f t="shared" si="20"/>
        <v>3641.4</v>
      </c>
      <c r="AV26" s="29"/>
      <c r="AW26" s="36"/>
      <c r="AX26" s="30">
        <f t="shared" si="21"/>
        <v>340</v>
      </c>
      <c r="AY26" s="32">
        <f t="shared" si="22"/>
        <v>3641.4</v>
      </c>
      <c r="AZ26" s="29"/>
      <c r="BA26" s="29"/>
      <c r="BB26" s="30">
        <f t="shared" si="23"/>
        <v>340</v>
      </c>
      <c r="BC26" s="32">
        <f t="shared" si="24"/>
        <v>3641.4</v>
      </c>
    </row>
    <row r="27" spans="1:55" s="1" customFormat="1" x14ac:dyDescent="0.25">
      <c r="A27" s="23" t="s">
        <v>32</v>
      </c>
      <c r="B27" s="24" t="s">
        <v>24</v>
      </c>
      <c r="C27" s="71" t="s">
        <v>240</v>
      </c>
      <c r="D27" s="72" t="s">
        <v>221</v>
      </c>
      <c r="E27" s="27">
        <v>132</v>
      </c>
      <c r="F27" s="73">
        <v>50.97</v>
      </c>
      <c r="G27" s="28">
        <f t="shared" si="2"/>
        <v>6728.04</v>
      </c>
      <c r="H27" s="29"/>
      <c r="I27" s="29"/>
      <c r="J27" s="30">
        <f t="shared" si="3"/>
        <v>132</v>
      </c>
      <c r="K27" s="31">
        <f t="shared" si="4"/>
        <v>6728.04</v>
      </c>
      <c r="L27" s="29"/>
      <c r="M27" s="29">
        <v>6</v>
      </c>
      <c r="N27" s="30">
        <f t="shared" si="5"/>
        <v>126</v>
      </c>
      <c r="O27" s="32">
        <f t="shared" si="6"/>
        <v>6422.22</v>
      </c>
      <c r="P27" s="29"/>
      <c r="Q27" s="29">
        <v>3</v>
      </c>
      <c r="R27" s="70">
        <v>44</v>
      </c>
      <c r="S27" s="32">
        <f t="shared" si="1"/>
        <v>2242.6799999999998</v>
      </c>
      <c r="T27" s="29"/>
      <c r="U27" s="29"/>
      <c r="V27" s="33">
        <f t="shared" si="7"/>
        <v>44</v>
      </c>
      <c r="W27" s="34">
        <f t="shared" si="8"/>
        <v>2242.6799999999998</v>
      </c>
      <c r="X27" s="35"/>
      <c r="Y27" s="36"/>
      <c r="Z27" s="33">
        <f t="shared" si="9"/>
        <v>44</v>
      </c>
      <c r="AA27" s="34">
        <f t="shared" si="10"/>
        <v>2242.6799999999998</v>
      </c>
      <c r="AB27" s="37"/>
      <c r="AC27" s="37"/>
      <c r="AD27" s="33">
        <f t="shared" si="11"/>
        <v>44</v>
      </c>
      <c r="AE27" s="34">
        <f t="shared" si="12"/>
        <v>2242.6799999999998</v>
      </c>
      <c r="AF27" s="29"/>
      <c r="AG27" s="29"/>
      <c r="AH27" s="33">
        <f t="shared" si="13"/>
        <v>44</v>
      </c>
      <c r="AI27" s="34">
        <f t="shared" si="14"/>
        <v>2242.6799999999998</v>
      </c>
      <c r="AJ27" s="29"/>
      <c r="AK27" s="29"/>
      <c r="AL27" s="33">
        <f t="shared" si="15"/>
        <v>44</v>
      </c>
      <c r="AM27" s="34">
        <f t="shared" si="16"/>
        <v>2242.6799999999998</v>
      </c>
      <c r="AN27" s="29"/>
      <c r="AO27" s="29"/>
      <c r="AP27" s="33">
        <f t="shared" si="17"/>
        <v>44</v>
      </c>
      <c r="AQ27" s="34">
        <f t="shared" si="18"/>
        <v>2242.6799999999998</v>
      </c>
      <c r="AR27" s="29"/>
      <c r="AS27" s="38"/>
      <c r="AT27" s="33">
        <f t="shared" si="19"/>
        <v>44</v>
      </c>
      <c r="AU27" s="34">
        <f t="shared" si="20"/>
        <v>2242.6799999999998</v>
      </c>
      <c r="AV27" s="29"/>
      <c r="AW27" s="36"/>
      <c r="AX27" s="30">
        <f t="shared" si="21"/>
        <v>44</v>
      </c>
      <c r="AY27" s="32">
        <f t="shared" si="22"/>
        <v>2242.6799999999998</v>
      </c>
      <c r="AZ27" s="29"/>
      <c r="BA27" s="29"/>
      <c r="BB27" s="30">
        <f t="shared" si="23"/>
        <v>44</v>
      </c>
      <c r="BC27" s="32">
        <f t="shared" si="24"/>
        <v>2242.6799999999998</v>
      </c>
    </row>
    <row r="28" spans="1:55" s="1" customFormat="1" ht="30" x14ac:dyDescent="0.25">
      <c r="A28" s="23">
        <v>45672</v>
      </c>
      <c r="B28" s="24" t="s">
        <v>24</v>
      </c>
      <c r="C28" s="71" t="s">
        <v>241</v>
      </c>
      <c r="D28" s="72" t="s">
        <v>219</v>
      </c>
      <c r="E28" s="27">
        <v>55</v>
      </c>
      <c r="F28" s="73">
        <v>103.32</v>
      </c>
      <c r="G28" s="28">
        <f t="shared" si="2"/>
        <v>5682.5999999999995</v>
      </c>
      <c r="H28" s="29"/>
      <c r="I28" s="29">
        <v>6</v>
      </c>
      <c r="J28" s="30">
        <f t="shared" si="3"/>
        <v>49</v>
      </c>
      <c r="K28" s="31">
        <f t="shared" si="4"/>
        <v>5062.6799999999994</v>
      </c>
      <c r="L28" s="29"/>
      <c r="M28" s="29">
        <v>4</v>
      </c>
      <c r="N28" s="30">
        <f t="shared" si="5"/>
        <v>45</v>
      </c>
      <c r="O28" s="32">
        <f t="shared" si="6"/>
        <v>4649.3999999999996</v>
      </c>
      <c r="P28" s="29"/>
      <c r="Q28" s="29"/>
      <c r="R28" s="70">
        <v>7</v>
      </c>
      <c r="S28" s="32">
        <f t="shared" si="1"/>
        <v>723.24</v>
      </c>
      <c r="T28" s="29"/>
      <c r="U28" s="29"/>
      <c r="V28" s="33">
        <f t="shared" si="7"/>
        <v>7</v>
      </c>
      <c r="W28" s="34">
        <f t="shared" si="8"/>
        <v>723.24</v>
      </c>
      <c r="X28" s="35"/>
      <c r="Y28" s="36"/>
      <c r="Z28" s="33">
        <f t="shared" si="9"/>
        <v>7</v>
      </c>
      <c r="AA28" s="34">
        <f t="shared" si="10"/>
        <v>723.24</v>
      </c>
      <c r="AB28" s="37"/>
      <c r="AC28" s="37"/>
      <c r="AD28" s="33">
        <f t="shared" si="11"/>
        <v>7</v>
      </c>
      <c r="AE28" s="34">
        <f t="shared" si="12"/>
        <v>723.24</v>
      </c>
      <c r="AF28" s="29"/>
      <c r="AG28" s="29"/>
      <c r="AH28" s="33">
        <f t="shared" si="13"/>
        <v>7</v>
      </c>
      <c r="AI28" s="34">
        <f t="shared" si="14"/>
        <v>723.24</v>
      </c>
      <c r="AJ28" s="29"/>
      <c r="AK28" s="29"/>
      <c r="AL28" s="33">
        <f t="shared" si="15"/>
        <v>7</v>
      </c>
      <c r="AM28" s="34">
        <f t="shared" si="16"/>
        <v>723.24</v>
      </c>
      <c r="AN28" s="29"/>
      <c r="AO28" s="29"/>
      <c r="AP28" s="33">
        <f t="shared" si="17"/>
        <v>7</v>
      </c>
      <c r="AQ28" s="34">
        <f t="shared" si="18"/>
        <v>723.24</v>
      </c>
      <c r="AR28" s="29"/>
      <c r="AS28" s="38"/>
      <c r="AT28" s="33">
        <f t="shared" si="19"/>
        <v>7</v>
      </c>
      <c r="AU28" s="34">
        <f t="shared" si="20"/>
        <v>723.24</v>
      </c>
      <c r="AV28" s="29"/>
      <c r="AW28" s="36"/>
      <c r="AX28" s="30">
        <f t="shared" si="21"/>
        <v>7</v>
      </c>
      <c r="AY28" s="32">
        <f t="shared" si="22"/>
        <v>723.24</v>
      </c>
      <c r="AZ28" s="29"/>
      <c r="BA28" s="29"/>
      <c r="BB28" s="30">
        <f t="shared" si="23"/>
        <v>7</v>
      </c>
      <c r="BC28" s="32">
        <f t="shared" si="24"/>
        <v>723.24</v>
      </c>
    </row>
    <row r="29" spans="1:55" s="1" customFormat="1" ht="30" x14ac:dyDescent="0.25">
      <c r="A29" s="23">
        <v>45862</v>
      </c>
      <c r="B29" s="24" t="s">
        <v>24</v>
      </c>
      <c r="C29" s="71" t="s">
        <v>242</v>
      </c>
      <c r="D29" s="72" t="s">
        <v>219</v>
      </c>
      <c r="E29" s="27">
        <v>100</v>
      </c>
      <c r="F29" s="73">
        <v>25.14</v>
      </c>
      <c r="G29" s="28">
        <f t="shared" si="2"/>
        <v>2514</v>
      </c>
      <c r="H29" s="29"/>
      <c r="I29" s="29"/>
      <c r="J29" s="30">
        <f t="shared" si="3"/>
        <v>100</v>
      </c>
      <c r="K29" s="31">
        <f t="shared" si="4"/>
        <v>2514</v>
      </c>
      <c r="L29" s="29"/>
      <c r="M29" s="29"/>
      <c r="N29" s="30">
        <f t="shared" si="5"/>
        <v>100</v>
      </c>
      <c r="O29" s="32">
        <f t="shared" si="6"/>
        <v>2514</v>
      </c>
      <c r="P29" s="29"/>
      <c r="Q29" s="29"/>
      <c r="R29" s="70">
        <v>116</v>
      </c>
      <c r="S29" s="32">
        <f t="shared" si="1"/>
        <v>2916.2400000000002</v>
      </c>
      <c r="T29" s="29"/>
      <c r="U29" s="29"/>
      <c r="V29" s="33">
        <f t="shared" si="7"/>
        <v>116</v>
      </c>
      <c r="W29" s="34">
        <f t="shared" si="8"/>
        <v>2916.2400000000002</v>
      </c>
      <c r="X29" s="35"/>
      <c r="Y29" s="36"/>
      <c r="Z29" s="33">
        <f t="shared" si="9"/>
        <v>116</v>
      </c>
      <c r="AA29" s="34">
        <f t="shared" si="10"/>
        <v>2916.2400000000002</v>
      </c>
      <c r="AB29" s="37"/>
      <c r="AC29" s="37"/>
      <c r="AD29" s="33">
        <f t="shared" si="11"/>
        <v>116</v>
      </c>
      <c r="AE29" s="34">
        <f t="shared" si="12"/>
        <v>2916.2400000000002</v>
      </c>
      <c r="AF29" s="29"/>
      <c r="AG29" s="29"/>
      <c r="AH29" s="33">
        <f t="shared" si="13"/>
        <v>116</v>
      </c>
      <c r="AI29" s="34">
        <f t="shared" si="14"/>
        <v>2916.2400000000002</v>
      </c>
      <c r="AJ29" s="29"/>
      <c r="AK29" s="29"/>
      <c r="AL29" s="33">
        <f t="shared" si="15"/>
        <v>116</v>
      </c>
      <c r="AM29" s="34">
        <f t="shared" si="16"/>
        <v>2916.2400000000002</v>
      </c>
      <c r="AN29" s="29"/>
      <c r="AO29" s="29"/>
      <c r="AP29" s="33">
        <f t="shared" si="17"/>
        <v>116</v>
      </c>
      <c r="AQ29" s="34">
        <f t="shared" si="18"/>
        <v>2916.2400000000002</v>
      </c>
      <c r="AR29" s="29"/>
      <c r="AS29" s="38"/>
      <c r="AT29" s="33">
        <f t="shared" si="19"/>
        <v>116</v>
      </c>
      <c r="AU29" s="34">
        <f t="shared" si="20"/>
        <v>2916.2400000000002</v>
      </c>
      <c r="AV29" s="29"/>
      <c r="AW29" s="36"/>
      <c r="AX29" s="30">
        <f t="shared" si="21"/>
        <v>116</v>
      </c>
      <c r="AY29" s="32">
        <f t="shared" si="22"/>
        <v>2916.2400000000002</v>
      </c>
      <c r="AZ29" s="29"/>
      <c r="BA29" s="29"/>
      <c r="BB29" s="30">
        <f t="shared" si="23"/>
        <v>116</v>
      </c>
      <c r="BC29" s="32">
        <f t="shared" si="24"/>
        <v>2916.2400000000002</v>
      </c>
    </row>
    <row r="30" spans="1:55" s="1" customFormat="1" ht="30" x14ac:dyDescent="0.25">
      <c r="A30" s="23">
        <v>45862</v>
      </c>
      <c r="B30" s="24" t="s">
        <v>24</v>
      </c>
      <c r="C30" s="71" t="s">
        <v>243</v>
      </c>
      <c r="D30" s="72" t="s">
        <v>219</v>
      </c>
      <c r="E30" s="27">
        <v>80</v>
      </c>
      <c r="F30" s="73">
        <v>33.99</v>
      </c>
      <c r="G30" s="28">
        <f t="shared" si="2"/>
        <v>2719.2000000000003</v>
      </c>
      <c r="H30" s="29"/>
      <c r="I30" s="29">
        <v>15</v>
      </c>
      <c r="J30" s="30">
        <f t="shared" si="3"/>
        <v>65</v>
      </c>
      <c r="K30" s="31">
        <f t="shared" si="4"/>
        <v>2209.35</v>
      </c>
      <c r="L30" s="29"/>
      <c r="M30" s="29"/>
      <c r="N30" s="30">
        <f t="shared" si="5"/>
        <v>65</v>
      </c>
      <c r="O30" s="32">
        <f t="shared" si="6"/>
        <v>2209.35</v>
      </c>
      <c r="P30" s="29"/>
      <c r="Q30" s="29">
        <v>8</v>
      </c>
      <c r="R30" s="70">
        <v>194</v>
      </c>
      <c r="S30" s="32">
        <f t="shared" si="1"/>
        <v>6594.06</v>
      </c>
      <c r="T30" s="29"/>
      <c r="U30" s="29"/>
      <c r="V30" s="33">
        <f t="shared" si="7"/>
        <v>194</v>
      </c>
      <c r="W30" s="34">
        <f t="shared" si="8"/>
        <v>6594.06</v>
      </c>
      <c r="X30" s="35"/>
      <c r="Y30" s="36"/>
      <c r="Z30" s="33">
        <f t="shared" si="9"/>
        <v>194</v>
      </c>
      <c r="AA30" s="34">
        <f t="shared" si="10"/>
        <v>6594.06</v>
      </c>
      <c r="AB30" s="37"/>
      <c r="AC30" s="37"/>
      <c r="AD30" s="33">
        <f t="shared" si="11"/>
        <v>194</v>
      </c>
      <c r="AE30" s="34">
        <f t="shared" si="12"/>
        <v>6594.06</v>
      </c>
      <c r="AF30" s="29"/>
      <c r="AG30" s="29"/>
      <c r="AH30" s="33">
        <f t="shared" si="13"/>
        <v>194</v>
      </c>
      <c r="AI30" s="34">
        <f t="shared" si="14"/>
        <v>6594.06</v>
      </c>
      <c r="AJ30" s="29"/>
      <c r="AK30" s="29"/>
      <c r="AL30" s="33">
        <f t="shared" si="15"/>
        <v>194</v>
      </c>
      <c r="AM30" s="34">
        <f t="shared" si="16"/>
        <v>6594.06</v>
      </c>
      <c r="AN30" s="29"/>
      <c r="AO30" s="29"/>
      <c r="AP30" s="33">
        <f t="shared" si="17"/>
        <v>194</v>
      </c>
      <c r="AQ30" s="34">
        <f t="shared" si="18"/>
        <v>6594.06</v>
      </c>
      <c r="AR30" s="29"/>
      <c r="AS30" s="38"/>
      <c r="AT30" s="33">
        <f t="shared" si="19"/>
        <v>194</v>
      </c>
      <c r="AU30" s="34">
        <f t="shared" si="20"/>
        <v>6594.06</v>
      </c>
      <c r="AV30" s="29"/>
      <c r="AW30" s="36"/>
      <c r="AX30" s="30">
        <f t="shared" si="21"/>
        <v>194</v>
      </c>
      <c r="AY30" s="32">
        <f t="shared" si="22"/>
        <v>6594.06</v>
      </c>
      <c r="AZ30" s="29"/>
      <c r="BA30" s="29"/>
      <c r="BB30" s="30">
        <f t="shared" si="23"/>
        <v>194</v>
      </c>
      <c r="BC30" s="32">
        <f t="shared" si="24"/>
        <v>6594.06</v>
      </c>
    </row>
    <row r="31" spans="1:55" s="1" customFormat="1" ht="45" x14ac:dyDescent="0.25">
      <c r="A31" s="23">
        <v>45672</v>
      </c>
      <c r="B31" s="24" t="s">
        <v>24</v>
      </c>
      <c r="C31" s="71" t="s">
        <v>244</v>
      </c>
      <c r="D31" s="72" t="s">
        <v>219</v>
      </c>
      <c r="E31" s="27">
        <v>7</v>
      </c>
      <c r="F31" s="73">
        <v>72.67</v>
      </c>
      <c r="G31" s="28">
        <f t="shared" si="2"/>
        <v>508.69</v>
      </c>
      <c r="H31" s="29"/>
      <c r="I31" s="29"/>
      <c r="J31" s="30">
        <f t="shared" si="3"/>
        <v>7</v>
      </c>
      <c r="K31" s="31">
        <f t="shared" si="4"/>
        <v>508.69</v>
      </c>
      <c r="L31" s="29"/>
      <c r="M31" s="29"/>
      <c r="N31" s="30">
        <f t="shared" si="5"/>
        <v>7</v>
      </c>
      <c r="O31" s="32">
        <f t="shared" si="6"/>
        <v>508.69</v>
      </c>
      <c r="P31" s="29"/>
      <c r="Q31" s="29"/>
      <c r="R31" s="70">
        <v>123</v>
      </c>
      <c r="S31" s="32">
        <f t="shared" si="1"/>
        <v>8938.41</v>
      </c>
      <c r="T31" s="29"/>
      <c r="U31" s="29"/>
      <c r="V31" s="33">
        <f t="shared" si="7"/>
        <v>123</v>
      </c>
      <c r="W31" s="34">
        <f t="shared" si="8"/>
        <v>8938.41</v>
      </c>
      <c r="X31" s="35"/>
      <c r="Y31" s="36"/>
      <c r="Z31" s="33">
        <f t="shared" si="9"/>
        <v>123</v>
      </c>
      <c r="AA31" s="34">
        <f t="shared" si="10"/>
        <v>8938.41</v>
      </c>
      <c r="AB31" s="37"/>
      <c r="AC31" s="37"/>
      <c r="AD31" s="33">
        <f t="shared" si="11"/>
        <v>123</v>
      </c>
      <c r="AE31" s="34">
        <f t="shared" si="12"/>
        <v>8938.41</v>
      </c>
      <c r="AF31" s="29"/>
      <c r="AG31" s="29"/>
      <c r="AH31" s="33">
        <f t="shared" si="13"/>
        <v>123</v>
      </c>
      <c r="AI31" s="34">
        <f t="shared" si="14"/>
        <v>8938.41</v>
      </c>
      <c r="AJ31" s="29"/>
      <c r="AK31" s="29"/>
      <c r="AL31" s="33">
        <f t="shared" si="15"/>
        <v>123</v>
      </c>
      <c r="AM31" s="34">
        <f t="shared" si="16"/>
        <v>8938.41</v>
      </c>
      <c r="AN31" s="29"/>
      <c r="AO31" s="29"/>
      <c r="AP31" s="33">
        <f t="shared" si="17"/>
        <v>123</v>
      </c>
      <c r="AQ31" s="34">
        <f t="shared" si="18"/>
        <v>8938.41</v>
      </c>
      <c r="AR31" s="29"/>
      <c r="AS31" s="38"/>
      <c r="AT31" s="33">
        <f t="shared" si="19"/>
        <v>123</v>
      </c>
      <c r="AU31" s="34">
        <f t="shared" si="20"/>
        <v>8938.41</v>
      </c>
      <c r="AV31" s="29"/>
      <c r="AW31" s="36"/>
      <c r="AX31" s="30">
        <f t="shared" si="21"/>
        <v>123</v>
      </c>
      <c r="AY31" s="32">
        <f t="shared" si="22"/>
        <v>8938.41</v>
      </c>
      <c r="AZ31" s="29"/>
      <c r="BA31" s="29"/>
      <c r="BB31" s="30">
        <f t="shared" si="23"/>
        <v>123</v>
      </c>
      <c r="BC31" s="32">
        <f t="shared" si="24"/>
        <v>8938.41</v>
      </c>
    </row>
    <row r="32" spans="1:55" s="1" customFormat="1" ht="45" x14ac:dyDescent="0.25">
      <c r="A32" s="23">
        <v>45672</v>
      </c>
      <c r="B32" s="24" t="s">
        <v>24</v>
      </c>
      <c r="C32" s="71" t="s">
        <v>245</v>
      </c>
      <c r="D32" s="72" t="s">
        <v>246</v>
      </c>
      <c r="E32" s="27">
        <v>3</v>
      </c>
      <c r="F32" s="73">
        <v>814.2</v>
      </c>
      <c r="G32" s="28">
        <f t="shared" si="2"/>
        <v>2442.6000000000004</v>
      </c>
      <c r="H32" s="29"/>
      <c r="I32" s="29"/>
      <c r="J32" s="30">
        <f t="shared" si="3"/>
        <v>3</v>
      </c>
      <c r="K32" s="31">
        <f t="shared" si="4"/>
        <v>2442.6000000000004</v>
      </c>
      <c r="L32" s="29"/>
      <c r="M32" s="29"/>
      <c r="N32" s="30">
        <f t="shared" si="5"/>
        <v>3</v>
      </c>
      <c r="O32" s="32">
        <f t="shared" si="6"/>
        <v>2442.6000000000004</v>
      </c>
      <c r="P32" s="29"/>
      <c r="Q32" s="29"/>
      <c r="R32" s="70">
        <v>60</v>
      </c>
      <c r="S32" s="32">
        <f t="shared" si="1"/>
        <v>48852</v>
      </c>
      <c r="T32" s="29"/>
      <c r="U32" s="29"/>
      <c r="V32" s="33">
        <f t="shared" si="7"/>
        <v>60</v>
      </c>
      <c r="W32" s="34">
        <f t="shared" si="8"/>
        <v>48852</v>
      </c>
      <c r="X32" s="35"/>
      <c r="Y32" s="36"/>
      <c r="Z32" s="33">
        <f t="shared" si="9"/>
        <v>60</v>
      </c>
      <c r="AA32" s="34">
        <f t="shared" si="10"/>
        <v>48852</v>
      </c>
      <c r="AB32" s="37"/>
      <c r="AC32" s="37"/>
      <c r="AD32" s="33">
        <f t="shared" si="11"/>
        <v>60</v>
      </c>
      <c r="AE32" s="34">
        <f t="shared" si="12"/>
        <v>48852</v>
      </c>
      <c r="AF32" s="29"/>
      <c r="AG32" s="29"/>
      <c r="AH32" s="33">
        <f t="shared" si="13"/>
        <v>60</v>
      </c>
      <c r="AI32" s="34">
        <f t="shared" si="14"/>
        <v>48852</v>
      </c>
      <c r="AJ32" s="29"/>
      <c r="AK32" s="29"/>
      <c r="AL32" s="33">
        <f t="shared" si="15"/>
        <v>60</v>
      </c>
      <c r="AM32" s="34">
        <f t="shared" si="16"/>
        <v>48852</v>
      </c>
      <c r="AN32" s="29"/>
      <c r="AO32" s="29"/>
      <c r="AP32" s="33">
        <f t="shared" si="17"/>
        <v>60</v>
      </c>
      <c r="AQ32" s="34">
        <f t="shared" si="18"/>
        <v>48852</v>
      </c>
      <c r="AR32" s="29"/>
      <c r="AS32" s="38"/>
      <c r="AT32" s="33">
        <f t="shared" si="19"/>
        <v>60</v>
      </c>
      <c r="AU32" s="34">
        <f t="shared" si="20"/>
        <v>48852</v>
      </c>
      <c r="AV32" s="29"/>
      <c r="AW32" s="36"/>
      <c r="AX32" s="30">
        <f t="shared" si="21"/>
        <v>60</v>
      </c>
      <c r="AY32" s="32">
        <f t="shared" si="22"/>
        <v>48852</v>
      </c>
      <c r="AZ32" s="29"/>
      <c r="BA32" s="29"/>
      <c r="BB32" s="30">
        <f t="shared" si="23"/>
        <v>60</v>
      </c>
      <c r="BC32" s="32">
        <f t="shared" si="24"/>
        <v>48852</v>
      </c>
    </row>
    <row r="33" spans="1:55" s="1" customFormat="1" ht="45" x14ac:dyDescent="0.25">
      <c r="A33" s="23">
        <v>45862</v>
      </c>
      <c r="B33" s="24" t="s">
        <v>24</v>
      </c>
      <c r="C33" s="71" t="s">
        <v>247</v>
      </c>
      <c r="D33" s="72" t="s">
        <v>246</v>
      </c>
      <c r="E33" s="27">
        <v>100</v>
      </c>
      <c r="F33" s="73">
        <v>814.2</v>
      </c>
      <c r="G33" s="28">
        <f t="shared" si="2"/>
        <v>81420</v>
      </c>
      <c r="H33" s="29"/>
      <c r="I33" s="29">
        <v>7</v>
      </c>
      <c r="J33" s="30">
        <f t="shared" si="3"/>
        <v>93</v>
      </c>
      <c r="K33" s="31">
        <f t="shared" si="4"/>
        <v>75720.600000000006</v>
      </c>
      <c r="L33" s="29"/>
      <c r="M33" s="29">
        <v>6</v>
      </c>
      <c r="N33" s="30">
        <f t="shared" si="5"/>
        <v>87</v>
      </c>
      <c r="O33" s="32">
        <f t="shared" si="6"/>
        <v>70835.400000000009</v>
      </c>
      <c r="P33" s="29"/>
      <c r="Q33" s="29">
        <v>6</v>
      </c>
      <c r="R33" s="70">
        <v>10</v>
      </c>
      <c r="S33" s="32">
        <f t="shared" si="1"/>
        <v>8142</v>
      </c>
      <c r="T33" s="29"/>
      <c r="U33" s="29"/>
      <c r="V33" s="33">
        <f t="shared" si="7"/>
        <v>10</v>
      </c>
      <c r="W33" s="34">
        <f t="shared" si="8"/>
        <v>8142</v>
      </c>
      <c r="X33" s="35"/>
      <c r="Y33" s="36"/>
      <c r="Z33" s="33">
        <f t="shared" si="9"/>
        <v>10</v>
      </c>
      <c r="AA33" s="34">
        <f t="shared" si="10"/>
        <v>8142</v>
      </c>
      <c r="AB33" s="37"/>
      <c r="AC33" s="37"/>
      <c r="AD33" s="33">
        <f t="shared" si="11"/>
        <v>10</v>
      </c>
      <c r="AE33" s="34">
        <f t="shared" si="12"/>
        <v>8142</v>
      </c>
      <c r="AF33" s="29"/>
      <c r="AG33" s="29"/>
      <c r="AH33" s="33">
        <f t="shared" si="13"/>
        <v>10</v>
      </c>
      <c r="AI33" s="34">
        <f t="shared" si="14"/>
        <v>8142</v>
      </c>
      <c r="AJ33" s="29"/>
      <c r="AK33" s="29"/>
      <c r="AL33" s="33">
        <f t="shared" si="15"/>
        <v>10</v>
      </c>
      <c r="AM33" s="34">
        <f t="shared" si="16"/>
        <v>8142</v>
      </c>
      <c r="AN33" s="29"/>
      <c r="AO33" s="29"/>
      <c r="AP33" s="33">
        <f t="shared" si="17"/>
        <v>10</v>
      </c>
      <c r="AQ33" s="34">
        <f t="shared" si="18"/>
        <v>8142</v>
      </c>
      <c r="AR33" s="29"/>
      <c r="AS33" s="38"/>
      <c r="AT33" s="33">
        <f t="shared" si="19"/>
        <v>10</v>
      </c>
      <c r="AU33" s="34">
        <f t="shared" si="20"/>
        <v>8142</v>
      </c>
      <c r="AV33" s="29"/>
      <c r="AW33" s="36"/>
      <c r="AX33" s="30">
        <f t="shared" si="21"/>
        <v>10</v>
      </c>
      <c r="AY33" s="32">
        <f t="shared" si="22"/>
        <v>8142</v>
      </c>
      <c r="AZ33" s="29"/>
      <c r="BA33" s="29"/>
      <c r="BB33" s="30">
        <f t="shared" si="23"/>
        <v>10</v>
      </c>
      <c r="BC33" s="32">
        <f t="shared" si="24"/>
        <v>8142</v>
      </c>
    </row>
    <row r="34" spans="1:55" s="1" customFormat="1" ht="45" x14ac:dyDescent="0.25">
      <c r="A34" s="23">
        <v>45862</v>
      </c>
      <c r="B34" s="24" t="s">
        <v>24</v>
      </c>
      <c r="C34" s="74" t="s">
        <v>248</v>
      </c>
      <c r="D34" s="68" t="s">
        <v>246</v>
      </c>
      <c r="E34" s="27">
        <v>68</v>
      </c>
      <c r="F34" s="69">
        <v>814.2</v>
      </c>
      <c r="G34" s="28">
        <f t="shared" si="2"/>
        <v>55365.600000000006</v>
      </c>
      <c r="H34" s="29"/>
      <c r="I34" s="29">
        <v>8</v>
      </c>
      <c r="J34" s="30">
        <f t="shared" si="3"/>
        <v>60</v>
      </c>
      <c r="K34" s="31">
        <f t="shared" si="4"/>
        <v>48852</v>
      </c>
      <c r="L34" s="29"/>
      <c r="M34" s="29">
        <v>10</v>
      </c>
      <c r="N34" s="30">
        <f t="shared" si="5"/>
        <v>50</v>
      </c>
      <c r="O34" s="32">
        <f t="shared" si="6"/>
        <v>40710</v>
      </c>
      <c r="P34" s="29"/>
      <c r="Q34" s="29">
        <v>7</v>
      </c>
      <c r="R34" s="70">
        <f t="shared" si="0"/>
        <v>43</v>
      </c>
      <c r="S34" s="32">
        <f t="shared" si="1"/>
        <v>35010.6</v>
      </c>
      <c r="T34" s="29"/>
      <c r="U34" s="29"/>
      <c r="V34" s="33">
        <f t="shared" si="7"/>
        <v>43</v>
      </c>
      <c r="W34" s="34">
        <f t="shared" si="8"/>
        <v>35010.6</v>
      </c>
      <c r="X34" s="35"/>
      <c r="Y34" s="36"/>
      <c r="Z34" s="33">
        <f t="shared" si="9"/>
        <v>43</v>
      </c>
      <c r="AA34" s="34">
        <f t="shared" si="10"/>
        <v>35010.6</v>
      </c>
      <c r="AB34" s="37"/>
      <c r="AC34" s="37"/>
      <c r="AD34" s="33">
        <f t="shared" si="11"/>
        <v>43</v>
      </c>
      <c r="AE34" s="34">
        <f t="shared" si="12"/>
        <v>35010.6</v>
      </c>
      <c r="AF34" s="29"/>
      <c r="AG34" s="29"/>
      <c r="AH34" s="33">
        <f t="shared" si="13"/>
        <v>43</v>
      </c>
      <c r="AI34" s="34">
        <f t="shared" si="14"/>
        <v>35010.6</v>
      </c>
      <c r="AJ34" s="29"/>
      <c r="AK34" s="29"/>
      <c r="AL34" s="33">
        <f t="shared" si="15"/>
        <v>43</v>
      </c>
      <c r="AM34" s="34">
        <f t="shared" si="16"/>
        <v>35010.6</v>
      </c>
      <c r="AN34" s="29"/>
      <c r="AO34" s="29"/>
      <c r="AP34" s="33">
        <f t="shared" si="17"/>
        <v>43</v>
      </c>
      <c r="AQ34" s="34">
        <f t="shared" si="18"/>
        <v>35010.6</v>
      </c>
      <c r="AR34" s="29"/>
      <c r="AS34" s="38"/>
      <c r="AT34" s="33">
        <f t="shared" si="19"/>
        <v>43</v>
      </c>
      <c r="AU34" s="34">
        <f t="shared" si="20"/>
        <v>35010.6</v>
      </c>
      <c r="AV34" s="29"/>
      <c r="AW34" s="36"/>
      <c r="AX34" s="30">
        <f t="shared" si="21"/>
        <v>43</v>
      </c>
      <c r="AY34" s="32">
        <f t="shared" si="22"/>
        <v>35010.6</v>
      </c>
      <c r="AZ34" s="29"/>
      <c r="BA34" s="29"/>
      <c r="BB34" s="30">
        <f t="shared" si="23"/>
        <v>43</v>
      </c>
      <c r="BC34" s="32">
        <f t="shared" si="24"/>
        <v>35010.6</v>
      </c>
    </row>
    <row r="35" spans="1:55" s="1" customFormat="1" ht="60" x14ac:dyDescent="0.25">
      <c r="A35" s="23">
        <v>45672</v>
      </c>
      <c r="B35" s="24" t="s">
        <v>24</v>
      </c>
      <c r="C35" s="71" t="s">
        <v>249</v>
      </c>
      <c r="D35" s="72" t="s">
        <v>246</v>
      </c>
      <c r="E35" s="27">
        <v>80</v>
      </c>
      <c r="F35" s="73">
        <v>814.2</v>
      </c>
      <c r="G35" s="28">
        <f t="shared" si="2"/>
        <v>65136</v>
      </c>
      <c r="H35" s="29"/>
      <c r="I35" s="29"/>
      <c r="J35" s="30">
        <f t="shared" si="3"/>
        <v>80</v>
      </c>
      <c r="K35" s="31">
        <f t="shared" si="4"/>
        <v>65136</v>
      </c>
      <c r="L35" s="29"/>
      <c r="M35" s="29"/>
      <c r="N35" s="30">
        <f t="shared" si="5"/>
        <v>80</v>
      </c>
      <c r="O35" s="32">
        <f t="shared" si="6"/>
        <v>65136</v>
      </c>
      <c r="P35" s="29"/>
      <c r="Q35" s="29"/>
      <c r="R35" s="70">
        <v>50</v>
      </c>
      <c r="S35" s="32">
        <f t="shared" si="1"/>
        <v>40710</v>
      </c>
      <c r="T35" s="29"/>
      <c r="U35" s="29"/>
      <c r="V35" s="33">
        <f t="shared" si="7"/>
        <v>50</v>
      </c>
      <c r="W35" s="34">
        <f t="shared" si="8"/>
        <v>40710</v>
      </c>
      <c r="X35" s="35"/>
      <c r="Y35" s="36"/>
      <c r="Z35" s="33">
        <f t="shared" si="9"/>
        <v>50</v>
      </c>
      <c r="AA35" s="34">
        <f t="shared" si="10"/>
        <v>40710</v>
      </c>
      <c r="AB35" s="37"/>
      <c r="AC35" s="37"/>
      <c r="AD35" s="33">
        <f t="shared" si="11"/>
        <v>50</v>
      </c>
      <c r="AE35" s="34">
        <f t="shared" si="12"/>
        <v>40710</v>
      </c>
      <c r="AF35" s="29"/>
      <c r="AG35" s="29"/>
      <c r="AH35" s="33">
        <f t="shared" si="13"/>
        <v>50</v>
      </c>
      <c r="AI35" s="34">
        <f t="shared" si="14"/>
        <v>40710</v>
      </c>
      <c r="AJ35" s="29"/>
      <c r="AK35" s="29"/>
      <c r="AL35" s="33">
        <f t="shared" si="15"/>
        <v>50</v>
      </c>
      <c r="AM35" s="34">
        <f t="shared" si="16"/>
        <v>40710</v>
      </c>
      <c r="AN35" s="29"/>
      <c r="AO35" s="29"/>
      <c r="AP35" s="33">
        <f t="shared" si="17"/>
        <v>50</v>
      </c>
      <c r="AQ35" s="34">
        <f t="shared" si="18"/>
        <v>40710</v>
      </c>
      <c r="AR35" s="29"/>
      <c r="AS35" s="38"/>
      <c r="AT35" s="33">
        <f t="shared" si="19"/>
        <v>50</v>
      </c>
      <c r="AU35" s="34">
        <f t="shared" si="20"/>
        <v>40710</v>
      </c>
      <c r="AV35" s="29"/>
      <c r="AW35" s="36"/>
      <c r="AX35" s="30">
        <f t="shared" si="21"/>
        <v>50</v>
      </c>
      <c r="AY35" s="32">
        <f t="shared" si="22"/>
        <v>40710</v>
      </c>
      <c r="AZ35" s="29"/>
      <c r="BA35" s="29"/>
      <c r="BB35" s="30">
        <f t="shared" si="23"/>
        <v>50</v>
      </c>
      <c r="BC35" s="32">
        <f t="shared" si="24"/>
        <v>40710</v>
      </c>
    </row>
    <row r="36" spans="1:55" s="1" customFormat="1" ht="60" x14ac:dyDescent="0.25">
      <c r="A36" s="23">
        <v>45862</v>
      </c>
      <c r="B36" s="24" t="s">
        <v>24</v>
      </c>
      <c r="C36" s="71" t="s">
        <v>250</v>
      </c>
      <c r="D36" s="72" t="s">
        <v>246</v>
      </c>
      <c r="E36" s="27">
        <v>12</v>
      </c>
      <c r="F36" s="73">
        <v>814.2</v>
      </c>
      <c r="G36" s="28">
        <f t="shared" si="2"/>
        <v>9770.4000000000015</v>
      </c>
      <c r="H36" s="29"/>
      <c r="I36" s="29"/>
      <c r="J36" s="30">
        <f t="shared" si="3"/>
        <v>12</v>
      </c>
      <c r="K36" s="31">
        <f t="shared" si="4"/>
        <v>9770.4000000000015</v>
      </c>
      <c r="L36" s="29"/>
      <c r="M36" s="29">
        <v>7</v>
      </c>
      <c r="N36" s="30">
        <f t="shared" si="5"/>
        <v>5</v>
      </c>
      <c r="O36" s="32">
        <f t="shared" si="6"/>
        <v>4071</v>
      </c>
      <c r="P36" s="29"/>
      <c r="Q36" s="29"/>
      <c r="R36" s="70">
        <v>50</v>
      </c>
      <c r="S36" s="32">
        <f t="shared" si="1"/>
        <v>40710</v>
      </c>
      <c r="T36" s="29"/>
      <c r="U36" s="29"/>
      <c r="V36" s="33">
        <f t="shared" si="7"/>
        <v>50</v>
      </c>
      <c r="W36" s="34">
        <f t="shared" si="8"/>
        <v>40710</v>
      </c>
      <c r="X36" s="35"/>
      <c r="Y36" s="36"/>
      <c r="Z36" s="33">
        <f t="shared" si="9"/>
        <v>50</v>
      </c>
      <c r="AA36" s="34">
        <f t="shared" si="10"/>
        <v>40710</v>
      </c>
      <c r="AB36" s="37"/>
      <c r="AC36" s="37"/>
      <c r="AD36" s="33">
        <f t="shared" si="11"/>
        <v>50</v>
      </c>
      <c r="AE36" s="34">
        <f t="shared" si="12"/>
        <v>40710</v>
      </c>
      <c r="AF36" s="29"/>
      <c r="AG36" s="29"/>
      <c r="AH36" s="33">
        <f t="shared" si="13"/>
        <v>50</v>
      </c>
      <c r="AI36" s="34">
        <f t="shared" si="14"/>
        <v>40710</v>
      </c>
      <c r="AJ36" s="29"/>
      <c r="AK36" s="29"/>
      <c r="AL36" s="33">
        <f t="shared" si="15"/>
        <v>50</v>
      </c>
      <c r="AM36" s="34">
        <f t="shared" si="16"/>
        <v>40710</v>
      </c>
      <c r="AN36" s="29"/>
      <c r="AO36" s="29"/>
      <c r="AP36" s="33">
        <f t="shared" si="17"/>
        <v>50</v>
      </c>
      <c r="AQ36" s="34">
        <f t="shared" si="18"/>
        <v>40710</v>
      </c>
      <c r="AR36" s="29"/>
      <c r="AS36" s="38"/>
      <c r="AT36" s="33">
        <f t="shared" si="19"/>
        <v>50</v>
      </c>
      <c r="AU36" s="34">
        <f t="shared" si="20"/>
        <v>40710</v>
      </c>
      <c r="AV36" s="29"/>
      <c r="AW36" s="36"/>
      <c r="AX36" s="30">
        <f t="shared" si="21"/>
        <v>50</v>
      </c>
      <c r="AY36" s="32">
        <f t="shared" si="22"/>
        <v>40710</v>
      </c>
      <c r="AZ36" s="29"/>
      <c r="BA36" s="29"/>
      <c r="BB36" s="30">
        <f t="shared" si="23"/>
        <v>50</v>
      </c>
      <c r="BC36" s="32">
        <f t="shared" si="24"/>
        <v>40710</v>
      </c>
    </row>
    <row r="37" spans="1:55" s="1" customFormat="1" ht="45" x14ac:dyDescent="0.25">
      <c r="A37" s="23">
        <v>45672</v>
      </c>
      <c r="B37" s="24" t="s">
        <v>24</v>
      </c>
      <c r="C37" s="71" t="s">
        <v>251</v>
      </c>
      <c r="D37" s="72" t="s">
        <v>246</v>
      </c>
      <c r="E37" s="27">
        <v>91</v>
      </c>
      <c r="F37" s="73">
        <v>814.2</v>
      </c>
      <c r="G37" s="28">
        <f t="shared" si="2"/>
        <v>74092.2</v>
      </c>
      <c r="H37" s="29"/>
      <c r="I37" s="29"/>
      <c r="J37" s="30">
        <f t="shared" si="3"/>
        <v>91</v>
      </c>
      <c r="K37" s="31">
        <f t="shared" si="4"/>
        <v>74092.2</v>
      </c>
      <c r="L37" s="29"/>
      <c r="M37" s="29"/>
      <c r="N37" s="30">
        <f t="shared" si="5"/>
        <v>91</v>
      </c>
      <c r="O37" s="32">
        <f t="shared" si="6"/>
        <v>74092.2</v>
      </c>
      <c r="P37" s="29"/>
      <c r="Q37" s="29"/>
      <c r="R37" s="70">
        <v>10</v>
      </c>
      <c r="S37" s="32">
        <f t="shared" si="1"/>
        <v>8142</v>
      </c>
      <c r="T37" s="29"/>
      <c r="U37" s="29"/>
      <c r="V37" s="33">
        <f t="shared" si="7"/>
        <v>10</v>
      </c>
      <c r="W37" s="34">
        <f t="shared" si="8"/>
        <v>8142</v>
      </c>
      <c r="X37" s="35"/>
      <c r="Y37" s="36"/>
      <c r="Z37" s="33">
        <f t="shared" si="9"/>
        <v>10</v>
      </c>
      <c r="AA37" s="34">
        <f t="shared" si="10"/>
        <v>8142</v>
      </c>
      <c r="AB37" s="37"/>
      <c r="AC37" s="37"/>
      <c r="AD37" s="33">
        <f t="shared" si="11"/>
        <v>10</v>
      </c>
      <c r="AE37" s="34">
        <f t="shared" si="12"/>
        <v>8142</v>
      </c>
      <c r="AF37" s="29"/>
      <c r="AG37" s="29"/>
      <c r="AH37" s="33">
        <f t="shared" si="13"/>
        <v>10</v>
      </c>
      <c r="AI37" s="34">
        <f t="shared" si="14"/>
        <v>8142</v>
      </c>
      <c r="AJ37" s="29"/>
      <c r="AK37" s="29"/>
      <c r="AL37" s="33">
        <f t="shared" si="15"/>
        <v>10</v>
      </c>
      <c r="AM37" s="34">
        <f t="shared" si="16"/>
        <v>8142</v>
      </c>
      <c r="AN37" s="29"/>
      <c r="AO37" s="29"/>
      <c r="AP37" s="33">
        <f t="shared" si="17"/>
        <v>10</v>
      </c>
      <c r="AQ37" s="34">
        <f t="shared" si="18"/>
        <v>8142</v>
      </c>
      <c r="AR37" s="29"/>
      <c r="AS37" s="38"/>
      <c r="AT37" s="33">
        <f t="shared" si="19"/>
        <v>10</v>
      </c>
      <c r="AU37" s="34">
        <f t="shared" si="20"/>
        <v>8142</v>
      </c>
      <c r="AV37" s="29"/>
      <c r="AW37" s="36"/>
      <c r="AX37" s="30">
        <f t="shared" si="21"/>
        <v>10</v>
      </c>
      <c r="AY37" s="32">
        <f t="shared" si="22"/>
        <v>8142</v>
      </c>
      <c r="AZ37" s="29"/>
      <c r="BA37" s="29"/>
      <c r="BB37" s="30">
        <f t="shared" si="23"/>
        <v>10</v>
      </c>
      <c r="BC37" s="32">
        <f t="shared" si="24"/>
        <v>8142</v>
      </c>
    </row>
    <row r="38" spans="1:55" s="1" customFormat="1" ht="45" x14ac:dyDescent="0.25">
      <c r="A38" s="23" t="s">
        <v>32</v>
      </c>
      <c r="B38" s="24" t="s">
        <v>24</v>
      </c>
      <c r="C38" s="71" t="s">
        <v>192</v>
      </c>
      <c r="D38" s="72" t="s">
        <v>246</v>
      </c>
      <c r="E38" s="27">
        <v>21</v>
      </c>
      <c r="F38" s="73">
        <v>248.32</v>
      </c>
      <c r="G38" s="28">
        <f t="shared" si="2"/>
        <v>5214.72</v>
      </c>
      <c r="H38" s="29"/>
      <c r="I38" s="29"/>
      <c r="J38" s="30">
        <f t="shared" si="3"/>
        <v>21</v>
      </c>
      <c r="K38" s="31">
        <f t="shared" si="4"/>
        <v>5214.72</v>
      </c>
      <c r="L38" s="29"/>
      <c r="M38" s="29"/>
      <c r="N38" s="30">
        <f t="shared" si="5"/>
        <v>21</v>
      </c>
      <c r="O38" s="32">
        <f t="shared" si="6"/>
        <v>5214.72</v>
      </c>
      <c r="P38" s="29"/>
      <c r="Q38" s="29"/>
      <c r="R38" s="70">
        <v>75</v>
      </c>
      <c r="S38" s="32">
        <f t="shared" si="1"/>
        <v>18624</v>
      </c>
      <c r="T38" s="29"/>
      <c r="U38" s="29"/>
      <c r="V38" s="33">
        <f t="shared" si="7"/>
        <v>75</v>
      </c>
      <c r="W38" s="34">
        <f t="shared" si="8"/>
        <v>18624</v>
      </c>
      <c r="X38" s="35"/>
      <c r="Y38" s="36"/>
      <c r="Z38" s="33">
        <f t="shared" si="9"/>
        <v>75</v>
      </c>
      <c r="AA38" s="34">
        <f t="shared" si="10"/>
        <v>18624</v>
      </c>
      <c r="AB38" s="37"/>
      <c r="AC38" s="37"/>
      <c r="AD38" s="33">
        <f t="shared" si="11"/>
        <v>75</v>
      </c>
      <c r="AE38" s="34">
        <f t="shared" si="12"/>
        <v>18624</v>
      </c>
      <c r="AF38" s="29"/>
      <c r="AG38" s="29"/>
      <c r="AH38" s="33">
        <f t="shared" si="13"/>
        <v>75</v>
      </c>
      <c r="AI38" s="34">
        <f t="shared" si="14"/>
        <v>18624</v>
      </c>
      <c r="AJ38" s="29"/>
      <c r="AK38" s="29"/>
      <c r="AL38" s="33">
        <f t="shared" si="15"/>
        <v>75</v>
      </c>
      <c r="AM38" s="34">
        <f t="shared" si="16"/>
        <v>18624</v>
      </c>
      <c r="AN38" s="29"/>
      <c r="AO38" s="29"/>
      <c r="AP38" s="33">
        <f t="shared" si="17"/>
        <v>75</v>
      </c>
      <c r="AQ38" s="34">
        <f t="shared" si="18"/>
        <v>18624</v>
      </c>
      <c r="AR38" s="29"/>
      <c r="AS38" s="38"/>
      <c r="AT38" s="33">
        <f t="shared" si="19"/>
        <v>75</v>
      </c>
      <c r="AU38" s="34">
        <f t="shared" si="20"/>
        <v>18624</v>
      </c>
      <c r="AV38" s="29"/>
      <c r="AW38" s="36"/>
      <c r="AX38" s="30">
        <f t="shared" si="21"/>
        <v>75</v>
      </c>
      <c r="AY38" s="32">
        <f t="shared" si="22"/>
        <v>18624</v>
      </c>
      <c r="AZ38" s="29"/>
      <c r="BA38" s="29"/>
      <c r="BB38" s="30">
        <f t="shared" si="23"/>
        <v>75</v>
      </c>
      <c r="BC38" s="32">
        <f t="shared" si="24"/>
        <v>18624</v>
      </c>
    </row>
    <row r="39" spans="1:55" s="1" customFormat="1" ht="45" x14ac:dyDescent="0.25">
      <c r="A39" s="23">
        <v>45862</v>
      </c>
      <c r="B39" s="24" t="s">
        <v>24</v>
      </c>
      <c r="C39" s="74" t="s">
        <v>252</v>
      </c>
      <c r="D39" s="68" t="s">
        <v>246</v>
      </c>
      <c r="E39" s="27">
        <v>14</v>
      </c>
      <c r="F39" s="69">
        <v>310.33999999999997</v>
      </c>
      <c r="G39" s="28">
        <f t="shared" si="2"/>
        <v>4344.7599999999993</v>
      </c>
      <c r="H39" s="29"/>
      <c r="I39" s="29"/>
      <c r="J39" s="30">
        <f t="shared" si="3"/>
        <v>14</v>
      </c>
      <c r="K39" s="31">
        <f t="shared" si="4"/>
        <v>4344.7599999999993</v>
      </c>
      <c r="L39" s="29"/>
      <c r="M39" s="29"/>
      <c r="N39" s="30">
        <f t="shared" si="5"/>
        <v>14</v>
      </c>
      <c r="O39" s="32">
        <f t="shared" si="6"/>
        <v>4344.7599999999993</v>
      </c>
      <c r="P39" s="29"/>
      <c r="Q39" s="29"/>
      <c r="R39" s="70">
        <f t="shared" si="0"/>
        <v>14</v>
      </c>
      <c r="S39" s="32">
        <f t="shared" si="1"/>
        <v>4344.7599999999993</v>
      </c>
      <c r="T39" s="29"/>
      <c r="U39" s="29"/>
      <c r="V39" s="33">
        <f t="shared" si="7"/>
        <v>14</v>
      </c>
      <c r="W39" s="34">
        <f t="shared" si="8"/>
        <v>4344.7599999999993</v>
      </c>
      <c r="X39" s="35"/>
      <c r="Y39" s="36"/>
      <c r="Z39" s="33">
        <f t="shared" si="9"/>
        <v>14</v>
      </c>
      <c r="AA39" s="34">
        <f t="shared" si="10"/>
        <v>4344.7599999999993</v>
      </c>
      <c r="AB39" s="37"/>
      <c r="AC39" s="37"/>
      <c r="AD39" s="33">
        <f t="shared" si="11"/>
        <v>14</v>
      </c>
      <c r="AE39" s="34">
        <f t="shared" si="12"/>
        <v>4344.7599999999993</v>
      </c>
      <c r="AF39" s="29"/>
      <c r="AG39" s="29"/>
      <c r="AH39" s="33">
        <f t="shared" si="13"/>
        <v>14</v>
      </c>
      <c r="AI39" s="34">
        <f t="shared" si="14"/>
        <v>4344.7599999999993</v>
      </c>
      <c r="AJ39" s="29"/>
      <c r="AK39" s="29"/>
      <c r="AL39" s="33">
        <f t="shared" si="15"/>
        <v>14</v>
      </c>
      <c r="AM39" s="34">
        <f t="shared" si="16"/>
        <v>4344.7599999999993</v>
      </c>
      <c r="AN39" s="29"/>
      <c r="AO39" s="29"/>
      <c r="AP39" s="33">
        <f t="shared" si="17"/>
        <v>14</v>
      </c>
      <c r="AQ39" s="34">
        <f t="shared" si="18"/>
        <v>4344.7599999999993</v>
      </c>
      <c r="AR39" s="29"/>
      <c r="AS39" s="38"/>
      <c r="AT39" s="33">
        <f t="shared" si="19"/>
        <v>14</v>
      </c>
      <c r="AU39" s="34">
        <f t="shared" si="20"/>
        <v>4344.7599999999993</v>
      </c>
      <c r="AV39" s="29"/>
      <c r="AW39" s="36"/>
      <c r="AX39" s="30">
        <f t="shared" si="21"/>
        <v>14</v>
      </c>
      <c r="AY39" s="32">
        <f t="shared" si="22"/>
        <v>4344.7599999999993</v>
      </c>
      <c r="AZ39" s="29"/>
      <c r="BA39" s="29"/>
      <c r="BB39" s="30">
        <f t="shared" si="23"/>
        <v>14</v>
      </c>
      <c r="BC39" s="32">
        <f t="shared" si="24"/>
        <v>4344.7599999999993</v>
      </c>
    </row>
    <row r="40" spans="1:55" s="1" customFormat="1" ht="45" x14ac:dyDescent="0.25">
      <c r="A40" s="23">
        <v>45672</v>
      </c>
      <c r="B40" s="24" t="s">
        <v>24</v>
      </c>
      <c r="C40" s="74" t="s">
        <v>253</v>
      </c>
      <c r="D40" s="68" t="s">
        <v>246</v>
      </c>
      <c r="E40" s="27">
        <v>2</v>
      </c>
      <c r="F40" s="69">
        <v>814.2</v>
      </c>
      <c r="G40" s="28">
        <f t="shared" si="2"/>
        <v>1628.4</v>
      </c>
      <c r="H40" s="29"/>
      <c r="I40" s="29"/>
      <c r="J40" s="30">
        <f t="shared" si="3"/>
        <v>2</v>
      </c>
      <c r="K40" s="31">
        <f t="shared" si="4"/>
        <v>1628.4</v>
      </c>
      <c r="L40" s="29"/>
      <c r="M40" s="29"/>
      <c r="N40" s="30">
        <f t="shared" si="5"/>
        <v>2</v>
      </c>
      <c r="O40" s="32">
        <f t="shared" si="6"/>
        <v>1628.4</v>
      </c>
      <c r="P40" s="29"/>
      <c r="Q40" s="29"/>
      <c r="R40" s="70">
        <f t="shared" si="0"/>
        <v>2</v>
      </c>
      <c r="S40" s="32">
        <f t="shared" si="1"/>
        <v>1628.4</v>
      </c>
      <c r="T40" s="29"/>
      <c r="U40" s="29"/>
      <c r="V40" s="33">
        <f t="shared" si="7"/>
        <v>2</v>
      </c>
      <c r="W40" s="34">
        <f t="shared" si="8"/>
        <v>1628.4</v>
      </c>
      <c r="X40" s="35"/>
      <c r="Y40" s="36"/>
      <c r="Z40" s="33">
        <f t="shared" si="9"/>
        <v>2</v>
      </c>
      <c r="AA40" s="34">
        <f t="shared" si="10"/>
        <v>1628.4</v>
      </c>
      <c r="AB40" s="37"/>
      <c r="AC40" s="37"/>
      <c r="AD40" s="33">
        <f t="shared" si="11"/>
        <v>2</v>
      </c>
      <c r="AE40" s="34">
        <f t="shared" si="12"/>
        <v>1628.4</v>
      </c>
      <c r="AF40" s="29"/>
      <c r="AG40" s="29"/>
      <c r="AH40" s="33">
        <f t="shared" si="13"/>
        <v>2</v>
      </c>
      <c r="AI40" s="34">
        <f t="shared" si="14"/>
        <v>1628.4</v>
      </c>
      <c r="AJ40" s="29"/>
      <c r="AK40" s="29"/>
      <c r="AL40" s="33">
        <f t="shared" si="15"/>
        <v>2</v>
      </c>
      <c r="AM40" s="34">
        <f t="shared" si="16"/>
        <v>1628.4</v>
      </c>
      <c r="AN40" s="29"/>
      <c r="AO40" s="29"/>
      <c r="AP40" s="33">
        <f t="shared" si="17"/>
        <v>2</v>
      </c>
      <c r="AQ40" s="34">
        <f t="shared" si="18"/>
        <v>1628.4</v>
      </c>
      <c r="AR40" s="29"/>
      <c r="AS40" s="38"/>
      <c r="AT40" s="33">
        <f t="shared" si="19"/>
        <v>2</v>
      </c>
      <c r="AU40" s="34">
        <f t="shared" si="20"/>
        <v>1628.4</v>
      </c>
      <c r="AV40" s="29"/>
      <c r="AW40" s="36"/>
      <c r="AX40" s="30">
        <f t="shared" si="21"/>
        <v>2</v>
      </c>
      <c r="AY40" s="32">
        <f t="shared" si="22"/>
        <v>1628.4</v>
      </c>
      <c r="AZ40" s="29"/>
      <c r="BA40" s="29"/>
      <c r="BB40" s="30">
        <f t="shared" si="23"/>
        <v>2</v>
      </c>
      <c r="BC40" s="32">
        <f t="shared" si="24"/>
        <v>1628.4</v>
      </c>
    </row>
    <row r="41" spans="1:55" s="1" customFormat="1" ht="39" customHeight="1" x14ac:dyDescent="0.25">
      <c r="A41" s="23">
        <v>45862</v>
      </c>
      <c r="B41" s="24" t="s">
        <v>24</v>
      </c>
      <c r="C41" s="71" t="s">
        <v>254</v>
      </c>
      <c r="D41" s="72" t="s">
        <v>219</v>
      </c>
      <c r="E41" s="27">
        <v>4</v>
      </c>
      <c r="F41" s="73">
        <v>54.52</v>
      </c>
      <c r="G41" s="28">
        <f t="shared" si="2"/>
        <v>218.08</v>
      </c>
      <c r="H41" s="29"/>
      <c r="I41" s="29"/>
      <c r="J41" s="30">
        <f t="shared" si="3"/>
        <v>4</v>
      </c>
      <c r="K41" s="31">
        <f t="shared" si="4"/>
        <v>218.08</v>
      </c>
      <c r="L41" s="29"/>
      <c r="M41" s="29"/>
      <c r="N41" s="30">
        <f t="shared" si="5"/>
        <v>4</v>
      </c>
      <c r="O41" s="32">
        <f t="shared" si="6"/>
        <v>218.08</v>
      </c>
      <c r="P41" s="29"/>
      <c r="Q41" s="29"/>
      <c r="R41" s="70">
        <v>41</v>
      </c>
      <c r="S41" s="32">
        <f t="shared" si="1"/>
        <v>2235.3200000000002</v>
      </c>
      <c r="T41" s="29"/>
      <c r="U41" s="29"/>
      <c r="V41" s="33">
        <f t="shared" si="7"/>
        <v>41</v>
      </c>
      <c r="W41" s="34">
        <f t="shared" si="8"/>
        <v>2235.3200000000002</v>
      </c>
      <c r="X41" s="35"/>
      <c r="Y41" s="36"/>
      <c r="Z41" s="33">
        <f t="shared" si="9"/>
        <v>41</v>
      </c>
      <c r="AA41" s="34">
        <f t="shared" si="10"/>
        <v>2235.3200000000002</v>
      </c>
      <c r="AB41" s="37"/>
      <c r="AC41" s="37"/>
      <c r="AD41" s="33">
        <f t="shared" si="11"/>
        <v>41</v>
      </c>
      <c r="AE41" s="34">
        <f t="shared" si="12"/>
        <v>2235.3200000000002</v>
      </c>
      <c r="AF41" s="29"/>
      <c r="AG41" s="29"/>
      <c r="AH41" s="33">
        <f t="shared" si="13"/>
        <v>41</v>
      </c>
      <c r="AI41" s="34">
        <f t="shared" si="14"/>
        <v>2235.3200000000002</v>
      </c>
      <c r="AJ41" s="29"/>
      <c r="AK41" s="29"/>
      <c r="AL41" s="33">
        <f t="shared" si="15"/>
        <v>41</v>
      </c>
      <c r="AM41" s="34">
        <f t="shared" si="16"/>
        <v>2235.3200000000002</v>
      </c>
      <c r="AN41" s="29"/>
      <c r="AO41" s="29"/>
      <c r="AP41" s="33">
        <f t="shared" si="17"/>
        <v>41</v>
      </c>
      <c r="AQ41" s="34">
        <f t="shared" si="18"/>
        <v>2235.3200000000002</v>
      </c>
      <c r="AR41" s="29"/>
      <c r="AS41" s="38"/>
      <c r="AT41" s="33">
        <f t="shared" si="19"/>
        <v>41</v>
      </c>
      <c r="AU41" s="34">
        <f t="shared" si="20"/>
        <v>2235.3200000000002</v>
      </c>
      <c r="AV41" s="29"/>
      <c r="AW41" s="36"/>
      <c r="AX41" s="30">
        <f t="shared" si="21"/>
        <v>41</v>
      </c>
      <c r="AY41" s="32">
        <f t="shared" si="22"/>
        <v>2235.3200000000002</v>
      </c>
      <c r="AZ41" s="29"/>
      <c r="BA41" s="29"/>
      <c r="BB41" s="30">
        <f t="shared" si="23"/>
        <v>41</v>
      </c>
      <c r="BC41" s="32">
        <f t="shared" si="24"/>
        <v>2235.3200000000002</v>
      </c>
    </row>
    <row r="42" spans="1:55" s="1" customFormat="1" ht="30" x14ac:dyDescent="0.25">
      <c r="A42" s="23">
        <v>45862</v>
      </c>
      <c r="B42" s="24" t="s">
        <v>24</v>
      </c>
      <c r="C42" s="74" t="s">
        <v>255</v>
      </c>
      <c r="D42" s="68" t="s">
        <v>234</v>
      </c>
      <c r="E42" s="27">
        <v>5</v>
      </c>
      <c r="F42" s="69">
        <v>5628</v>
      </c>
      <c r="G42" s="28">
        <f t="shared" si="2"/>
        <v>28140</v>
      </c>
      <c r="H42" s="29"/>
      <c r="I42" s="29"/>
      <c r="J42" s="30">
        <f t="shared" si="3"/>
        <v>5</v>
      </c>
      <c r="K42" s="31">
        <f t="shared" si="4"/>
        <v>28140</v>
      </c>
      <c r="L42" s="29"/>
      <c r="M42" s="29"/>
      <c r="N42" s="30">
        <f t="shared" si="5"/>
        <v>5</v>
      </c>
      <c r="O42" s="32">
        <f t="shared" si="6"/>
        <v>28140</v>
      </c>
      <c r="P42" s="29"/>
      <c r="Q42" s="29"/>
      <c r="R42" s="70">
        <v>2</v>
      </c>
      <c r="S42" s="32">
        <f t="shared" si="1"/>
        <v>11256</v>
      </c>
      <c r="T42" s="29"/>
      <c r="U42" s="29"/>
      <c r="V42" s="33">
        <f t="shared" si="7"/>
        <v>2</v>
      </c>
      <c r="W42" s="34">
        <f t="shared" si="8"/>
        <v>11256</v>
      </c>
      <c r="X42" s="35"/>
      <c r="Y42" s="36"/>
      <c r="Z42" s="33">
        <f t="shared" si="9"/>
        <v>2</v>
      </c>
      <c r="AA42" s="34">
        <f t="shared" si="10"/>
        <v>11256</v>
      </c>
      <c r="AB42" s="37"/>
      <c r="AC42" s="37"/>
      <c r="AD42" s="33">
        <f t="shared" si="11"/>
        <v>2</v>
      </c>
      <c r="AE42" s="34">
        <f t="shared" si="12"/>
        <v>11256</v>
      </c>
      <c r="AF42" s="29"/>
      <c r="AG42" s="29"/>
      <c r="AH42" s="33">
        <f t="shared" si="13"/>
        <v>2</v>
      </c>
      <c r="AI42" s="34">
        <f t="shared" si="14"/>
        <v>11256</v>
      </c>
      <c r="AJ42" s="29"/>
      <c r="AK42" s="29"/>
      <c r="AL42" s="33">
        <f t="shared" si="15"/>
        <v>2</v>
      </c>
      <c r="AM42" s="34">
        <f t="shared" si="16"/>
        <v>11256</v>
      </c>
      <c r="AN42" s="29"/>
      <c r="AO42" s="29"/>
      <c r="AP42" s="33">
        <f t="shared" si="17"/>
        <v>2</v>
      </c>
      <c r="AQ42" s="34">
        <f t="shared" si="18"/>
        <v>11256</v>
      </c>
      <c r="AR42" s="29"/>
      <c r="AS42" s="38"/>
      <c r="AT42" s="33">
        <f t="shared" si="19"/>
        <v>2</v>
      </c>
      <c r="AU42" s="34">
        <f t="shared" si="20"/>
        <v>11256</v>
      </c>
      <c r="AV42" s="29"/>
      <c r="AW42" s="36"/>
      <c r="AX42" s="30">
        <f t="shared" si="21"/>
        <v>2</v>
      </c>
      <c r="AY42" s="32">
        <f t="shared" si="22"/>
        <v>11256</v>
      </c>
      <c r="AZ42" s="29"/>
      <c r="BA42" s="29"/>
      <c r="BB42" s="30">
        <f t="shared" si="23"/>
        <v>2</v>
      </c>
      <c r="BC42" s="32">
        <f t="shared" si="24"/>
        <v>11256</v>
      </c>
    </row>
    <row r="43" spans="1:55" s="1" customFormat="1" ht="30" x14ac:dyDescent="0.25">
      <c r="A43" s="23" t="s">
        <v>32</v>
      </c>
      <c r="B43" s="24" t="s">
        <v>24</v>
      </c>
      <c r="C43" s="71" t="s">
        <v>256</v>
      </c>
      <c r="D43" s="72" t="s">
        <v>230</v>
      </c>
      <c r="E43" s="27">
        <v>98</v>
      </c>
      <c r="F43" s="73">
        <v>5600.28</v>
      </c>
      <c r="G43" s="28">
        <f t="shared" si="2"/>
        <v>548827.43999999994</v>
      </c>
      <c r="H43" s="29"/>
      <c r="I43" s="29"/>
      <c r="J43" s="30">
        <f t="shared" si="3"/>
        <v>98</v>
      </c>
      <c r="K43" s="31">
        <f t="shared" si="4"/>
        <v>548827.43999999994</v>
      </c>
      <c r="L43" s="29"/>
      <c r="M43" s="29"/>
      <c r="N43" s="30">
        <f t="shared" si="5"/>
        <v>98</v>
      </c>
      <c r="O43" s="32">
        <f t="shared" si="6"/>
        <v>548827.43999999994</v>
      </c>
      <c r="P43" s="29"/>
      <c r="Q43" s="29"/>
      <c r="R43" s="70">
        <v>8</v>
      </c>
      <c r="S43" s="32">
        <f t="shared" si="1"/>
        <v>44802.239999999998</v>
      </c>
      <c r="T43" s="29"/>
      <c r="U43" s="29"/>
      <c r="V43" s="33">
        <f t="shared" si="7"/>
        <v>8</v>
      </c>
      <c r="W43" s="34">
        <f t="shared" si="8"/>
        <v>44802.239999999998</v>
      </c>
      <c r="X43" s="35"/>
      <c r="Y43" s="36"/>
      <c r="Z43" s="33">
        <f t="shared" si="9"/>
        <v>8</v>
      </c>
      <c r="AA43" s="34">
        <f t="shared" si="10"/>
        <v>44802.239999999998</v>
      </c>
      <c r="AB43" s="37"/>
      <c r="AC43" s="37"/>
      <c r="AD43" s="33">
        <f t="shared" si="11"/>
        <v>8</v>
      </c>
      <c r="AE43" s="34">
        <f t="shared" si="12"/>
        <v>44802.239999999998</v>
      </c>
      <c r="AF43" s="29"/>
      <c r="AG43" s="29"/>
      <c r="AH43" s="33">
        <f t="shared" si="13"/>
        <v>8</v>
      </c>
      <c r="AI43" s="34">
        <f t="shared" si="14"/>
        <v>44802.239999999998</v>
      </c>
      <c r="AJ43" s="29"/>
      <c r="AK43" s="29"/>
      <c r="AL43" s="33">
        <f t="shared" si="15"/>
        <v>8</v>
      </c>
      <c r="AM43" s="34">
        <f t="shared" si="16"/>
        <v>44802.239999999998</v>
      </c>
      <c r="AN43" s="29"/>
      <c r="AO43" s="29"/>
      <c r="AP43" s="33">
        <f t="shared" si="17"/>
        <v>8</v>
      </c>
      <c r="AQ43" s="34">
        <f t="shared" si="18"/>
        <v>44802.239999999998</v>
      </c>
      <c r="AR43" s="29"/>
      <c r="AS43" s="38"/>
      <c r="AT43" s="33">
        <f t="shared" si="19"/>
        <v>8</v>
      </c>
      <c r="AU43" s="34">
        <f t="shared" si="20"/>
        <v>44802.239999999998</v>
      </c>
      <c r="AV43" s="29"/>
      <c r="AW43" s="36"/>
      <c r="AX43" s="30">
        <f t="shared" si="21"/>
        <v>8</v>
      </c>
      <c r="AY43" s="32">
        <f t="shared" si="22"/>
        <v>44802.239999999998</v>
      </c>
      <c r="AZ43" s="29"/>
      <c r="BA43" s="29"/>
      <c r="BB43" s="30">
        <f t="shared" si="23"/>
        <v>8</v>
      </c>
      <c r="BC43" s="32">
        <f t="shared" si="24"/>
        <v>44802.239999999998</v>
      </c>
    </row>
    <row r="44" spans="1:55" s="1" customFormat="1" ht="37.5" customHeight="1" x14ac:dyDescent="0.25">
      <c r="A44" s="23">
        <v>45862</v>
      </c>
      <c r="B44" s="24" t="s">
        <v>24</v>
      </c>
      <c r="C44" s="74" t="s">
        <v>257</v>
      </c>
      <c r="D44" s="68" t="s">
        <v>221</v>
      </c>
      <c r="E44" s="27">
        <v>502</v>
      </c>
      <c r="F44" s="69">
        <v>5600.28</v>
      </c>
      <c r="G44" s="28">
        <f t="shared" si="2"/>
        <v>2811340.56</v>
      </c>
      <c r="H44" s="29"/>
      <c r="I44" s="29"/>
      <c r="J44" s="30">
        <f t="shared" si="3"/>
        <v>502</v>
      </c>
      <c r="K44" s="31">
        <f t="shared" si="4"/>
        <v>2811340.56</v>
      </c>
      <c r="L44" s="29"/>
      <c r="M44" s="29">
        <v>28</v>
      </c>
      <c r="N44" s="30">
        <f t="shared" si="5"/>
        <v>474</v>
      </c>
      <c r="O44" s="32">
        <f t="shared" si="6"/>
        <v>2654532.7199999997</v>
      </c>
      <c r="P44" s="29"/>
      <c r="Q44" s="29">
        <v>27</v>
      </c>
      <c r="R44" s="70">
        <v>37</v>
      </c>
      <c r="S44" s="32">
        <f t="shared" si="1"/>
        <v>207210.36</v>
      </c>
      <c r="T44" s="29"/>
      <c r="U44" s="29"/>
      <c r="V44" s="33">
        <f t="shared" si="7"/>
        <v>37</v>
      </c>
      <c r="W44" s="34">
        <f t="shared" si="8"/>
        <v>207210.36</v>
      </c>
      <c r="X44" s="35"/>
      <c r="Y44" s="36"/>
      <c r="Z44" s="33">
        <f t="shared" si="9"/>
        <v>37</v>
      </c>
      <c r="AA44" s="34">
        <f t="shared" si="10"/>
        <v>207210.36</v>
      </c>
      <c r="AB44" s="37"/>
      <c r="AC44" s="37"/>
      <c r="AD44" s="33">
        <f t="shared" si="11"/>
        <v>37</v>
      </c>
      <c r="AE44" s="34">
        <f t="shared" si="12"/>
        <v>207210.36</v>
      </c>
      <c r="AF44" s="29"/>
      <c r="AG44" s="29"/>
      <c r="AH44" s="33">
        <f t="shared" si="13"/>
        <v>37</v>
      </c>
      <c r="AI44" s="34">
        <f t="shared" si="14"/>
        <v>207210.36</v>
      </c>
      <c r="AJ44" s="29"/>
      <c r="AK44" s="29"/>
      <c r="AL44" s="33">
        <f t="shared" si="15"/>
        <v>37</v>
      </c>
      <c r="AM44" s="34">
        <f t="shared" si="16"/>
        <v>207210.36</v>
      </c>
      <c r="AN44" s="29"/>
      <c r="AO44" s="29"/>
      <c r="AP44" s="33">
        <f t="shared" si="17"/>
        <v>37</v>
      </c>
      <c r="AQ44" s="34">
        <f t="shared" si="18"/>
        <v>207210.36</v>
      </c>
      <c r="AR44" s="29"/>
      <c r="AS44" s="38"/>
      <c r="AT44" s="33">
        <f t="shared" si="19"/>
        <v>37</v>
      </c>
      <c r="AU44" s="34">
        <f t="shared" si="20"/>
        <v>207210.36</v>
      </c>
      <c r="AV44" s="29"/>
      <c r="AW44" s="36"/>
      <c r="AX44" s="30">
        <f t="shared" si="21"/>
        <v>37</v>
      </c>
      <c r="AY44" s="32">
        <f t="shared" si="22"/>
        <v>207210.36</v>
      </c>
      <c r="AZ44" s="29"/>
      <c r="BA44" s="29"/>
      <c r="BB44" s="30">
        <f t="shared" si="23"/>
        <v>37</v>
      </c>
      <c r="BC44" s="32">
        <f t="shared" si="24"/>
        <v>207210.36</v>
      </c>
    </row>
    <row r="45" spans="1:55" s="1" customFormat="1" ht="47.25" customHeight="1" x14ac:dyDescent="0.25">
      <c r="A45" s="23">
        <v>45672</v>
      </c>
      <c r="B45" s="24" t="s">
        <v>24</v>
      </c>
      <c r="C45" s="71" t="s">
        <v>258</v>
      </c>
      <c r="D45" s="72" t="s">
        <v>219</v>
      </c>
      <c r="E45" s="27">
        <v>273</v>
      </c>
      <c r="F45" s="73">
        <v>39.89</v>
      </c>
      <c r="G45" s="28">
        <f t="shared" si="2"/>
        <v>10889.97</v>
      </c>
      <c r="H45" s="29"/>
      <c r="I45" s="29"/>
      <c r="J45" s="30">
        <f t="shared" si="3"/>
        <v>273</v>
      </c>
      <c r="K45" s="31">
        <f t="shared" si="4"/>
        <v>10889.97</v>
      </c>
      <c r="L45" s="29"/>
      <c r="M45" s="29"/>
      <c r="N45" s="30">
        <f t="shared" si="5"/>
        <v>273</v>
      </c>
      <c r="O45" s="32">
        <f t="shared" si="6"/>
        <v>10889.97</v>
      </c>
      <c r="P45" s="29"/>
      <c r="Q45" s="29"/>
      <c r="R45" s="70">
        <v>18</v>
      </c>
      <c r="S45" s="32">
        <f t="shared" si="1"/>
        <v>718.02</v>
      </c>
      <c r="T45" s="29"/>
      <c r="U45" s="29"/>
      <c r="V45" s="33">
        <f t="shared" si="7"/>
        <v>18</v>
      </c>
      <c r="W45" s="34">
        <f t="shared" si="8"/>
        <v>718.02</v>
      </c>
      <c r="X45" s="35"/>
      <c r="Y45" s="36"/>
      <c r="Z45" s="33">
        <f t="shared" si="9"/>
        <v>18</v>
      </c>
      <c r="AA45" s="34">
        <f t="shared" si="10"/>
        <v>718.02</v>
      </c>
      <c r="AB45" s="37"/>
      <c r="AC45" s="37"/>
      <c r="AD45" s="33">
        <f t="shared" si="11"/>
        <v>18</v>
      </c>
      <c r="AE45" s="34">
        <f t="shared" si="12"/>
        <v>718.02</v>
      </c>
      <c r="AF45" s="29"/>
      <c r="AG45" s="29"/>
      <c r="AH45" s="33">
        <f t="shared" si="13"/>
        <v>18</v>
      </c>
      <c r="AI45" s="34">
        <f t="shared" si="14"/>
        <v>718.02</v>
      </c>
      <c r="AJ45" s="29"/>
      <c r="AK45" s="29"/>
      <c r="AL45" s="33">
        <f t="shared" si="15"/>
        <v>18</v>
      </c>
      <c r="AM45" s="34">
        <f t="shared" si="16"/>
        <v>718.02</v>
      </c>
      <c r="AN45" s="29"/>
      <c r="AO45" s="29"/>
      <c r="AP45" s="33">
        <f t="shared" si="17"/>
        <v>18</v>
      </c>
      <c r="AQ45" s="34">
        <f t="shared" si="18"/>
        <v>718.02</v>
      </c>
      <c r="AR45" s="29"/>
      <c r="AS45" s="38"/>
      <c r="AT45" s="33">
        <f t="shared" si="19"/>
        <v>18</v>
      </c>
      <c r="AU45" s="34">
        <f t="shared" si="20"/>
        <v>718.02</v>
      </c>
      <c r="AV45" s="29"/>
      <c r="AW45" s="36"/>
      <c r="AX45" s="30">
        <f t="shared" si="21"/>
        <v>18</v>
      </c>
      <c r="AY45" s="32">
        <f t="shared" si="22"/>
        <v>718.02</v>
      </c>
      <c r="AZ45" s="29"/>
      <c r="BA45" s="29"/>
      <c r="BB45" s="30">
        <f t="shared" si="23"/>
        <v>18</v>
      </c>
      <c r="BC45" s="32">
        <f t="shared" si="24"/>
        <v>718.02</v>
      </c>
    </row>
    <row r="46" spans="1:55" s="1" customFormat="1" x14ac:dyDescent="0.25">
      <c r="A46" s="23">
        <v>45862</v>
      </c>
      <c r="B46" s="24" t="s">
        <v>24</v>
      </c>
      <c r="C46" s="71" t="s">
        <v>259</v>
      </c>
      <c r="D46" s="72" t="s">
        <v>219</v>
      </c>
      <c r="E46" s="27">
        <v>16</v>
      </c>
      <c r="F46" s="73">
        <v>14.5</v>
      </c>
      <c r="G46" s="28">
        <f t="shared" si="2"/>
        <v>232</v>
      </c>
      <c r="H46" s="29"/>
      <c r="I46" s="29"/>
      <c r="J46" s="30">
        <f t="shared" si="3"/>
        <v>16</v>
      </c>
      <c r="K46" s="31">
        <f t="shared" si="4"/>
        <v>232</v>
      </c>
      <c r="L46" s="29"/>
      <c r="M46" s="29">
        <v>5</v>
      </c>
      <c r="N46" s="30">
        <f t="shared" si="5"/>
        <v>11</v>
      </c>
      <c r="O46" s="32">
        <f t="shared" si="6"/>
        <v>159.5</v>
      </c>
      <c r="P46" s="29"/>
      <c r="Q46" s="29">
        <v>6</v>
      </c>
      <c r="R46" s="70">
        <f t="shared" si="0"/>
        <v>5</v>
      </c>
      <c r="S46" s="32">
        <f t="shared" si="1"/>
        <v>72.5</v>
      </c>
      <c r="T46" s="29"/>
      <c r="U46" s="29"/>
      <c r="V46" s="33">
        <f t="shared" si="7"/>
        <v>5</v>
      </c>
      <c r="W46" s="34">
        <f t="shared" si="8"/>
        <v>72.5</v>
      </c>
      <c r="X46" s="35"/>
      <c r="Y46" s="36"/>
      <c r="Z46" s="33">
        <f t="shared" si="9"/>
        <v>5</v>
      </c>
      <c r="AA46" s="34">
        <f t="shared" si="10"/>
        <v>72.5</v>
      </c>
      <c r="AB46" s="37"/>
      <c r="AC46" s="37"/>
      <c r="AD46" s="33">
        <f t="shared" si="11"/>
        <v>5</v>
      </c>
      <c r="AE46" s="34">
        <f t="shared" si="12"/>
        <v>72.5</v>
      </c>
      <c r="AF46" s="29"/>
      <c r="AG46" s="29"/>
      <c r="AH46" s="33">
        <f t="shared" si="13"/>
        <v>5</v>
      </c>
      <c r="AI46" s="34">
        <f t="shared" si="14"/>
        <v>72.5</v>
      </c>
      <c r="AJ46" s="29"/>
      <c r="AK46" s="29"/>
      <c r="AL46" s="33">
        <f t="shared" si="15"/>
        <v>5</v>
      </c>
      <c r="AM46" s="34">
        <f t="shared" si="16"/>
        <v>72.5</v>
      </c>
      <c r="AN46" s="29"/>
      <c r="AO46" s="29"/>
      <c r="AP46" s="33">
        <f t="shared" si="17"/>
        <v>5</v>
      </c>
      <c r="AQ46" s="34">
        <f t="shared" si="18"/>
        <v>72.5</v>
      </c>
      <c r="AR46" s="29"/>
      <c r="AS46" s="38"/>
      <c r="AT46" s="33">
        <f t="shared" si="19"/>
        <v>5</v>
      </c>
      <c r="AU46" s="34">
        <f t="shared" si="20"/>
        <v>72.5</v>
      </c>
      <c r="AV46" s="29"/>
      <c r="AW46" s="36"/>
      <c r="AX46" s="30">
        <f t="shared" si="21"/>
        <v>5</v>
      </c>
      <c r="AY46" s="32">
        <f t="shared" si="22"/>
        <v>72.5</v>
      </c>
      <c r="AZ46" s="29"/>
      <c r="BA46" s="29"/>
      <c r="BB46" s="30">
        <f t="shared" si="23"/>
        <v>5</v>
      </c>
      <c r="BC46" s="32">
        <f t="shared" si="24"/>
        <v>72.5</v>
      </c>
    </row>
    <row r="47" spans="1:55" s="1" customFormat="1" ht="105" x14ac:dyDescent="0.25">
      <c r="A47" s="23">
        <v>45672</v>
      </c>
      <c r="B47" s="24" t="s">
        <v>24</v>
      </c>
      <c r="C47" s="71" t="s">
        <v>260</v>
      </c>
      <c r="D47" s="72" t="s">
        <v>246</v>
      </c>
      <c r="E47" s="27">
        <v>3</v>
      </c>
      <c r="F47" s="73">
        <v>535.24</v>
      </c>
      <c r="G47" s="28">
        <f t="shared" si="2"/>
        <v>1605.72</v>
      </c>
      <c r="H47" s="29"/>
      <c r="I47" s="29"/>
      <c r="J47" s="30">
        <f t="shared" si="3"/>
        <v>3</v>
      </c>
      <c r="K47" s="31">
        <f t="shared" si="4"/>
        <v>1605.72</v>
      </c>
      <c r="L47" s="29"/>
      <c r="M47" s="29"/>
      <c r="N47" s="30">
        <f t="shared" si="5"/>
        <v>3</v>
      </c>
      <c r="O47" s="32">
        <f t="shared" si="6"/>
        <v>1605.72</v>
      </c>
      <c r="P47" s="29"/>
      <c r="Q47" s="29"/>
      <c r="R47" s="70">
        <v>85</v>
      </c>
      <c r="S47" s="32">
        <f t="shared" si="1"/>
        <v>45495.4</v>
      </c>
      <c r="T47" s="29"/>
      <c r="U47" s="29"/>
      <c r="V47" s="33">
        <f t="shared" si="7"/>
        <v>85</v>
      </c>
      <c r="W47" s="34">
        <f t="shared" si="8"/>
        <v>45495.4</v>
      </c>
      <c r="X47" s="35"/>
      <c r="Y47" s="36"/>
      <c r="Z47" s="33">
        <f t="shared" si="9"/>
        <v>85</v>
      </c>
      <c r="AA47" s="34">
        <f t="shared" si="10"/>
        <v>45495.4</v>
      </c>
      <c r="AB47" s="37"/>
      <c r="AC47" s="37"/>
      <c r="AD47" s="33">
        <f t="shared" si="11"/>
        <v>85</v>
      </c>
      <c r="AE47" s="34">
        <f t="shared" si="12"/>
        <v>45495.4</v>
      </c>
      <c r="AF47" s="29"/>
      <c r="AG47" s="29"/>
      <c r="AH47" s="33">
        <f t="shared" si="13"/>
        <v>85</v>
      </c>
      <c r="AI47" s="34">
        <f t="shared" si="14"/>
        <v>45495.4</v>
      </c>
      <c r="AJ47" s="29"/>
      <c r="AK47" s="29"/>
      <c r="AL47" s="33">
        <f t="shared" si="15"/>
        <v>85</v>
      </c>
      <c r="AM47" s="34">
        <f t="shared" si="16"/>
        <v>45495.4</v>
      </c>
      <c r="AN47" s="29"/>
      <c r="AO47" s="29"/>
      <c r="AP47" s="33">
        <f t="shared" si="17"/>
        <v>85</v>
      </c>
      <c r="AQ47" s="34">
        <f t="shared" si="18"/>
        <v>45495.4</v>
      </c>
      <c r="AR47" s="29"/>
      <c r="AS47" s="38"/>
      <c r="AT47" s="33">
        <f t="shared" si="19"/>
        <v>85</v>
      </c>
      <c r="AU47" s="34">
        <f t="shared" si="20"/>
        <v>45495.4</v>
      </c>
      <c r="AV47" s="29"/>
      <c r="AW47" s="36"/>
      <c r="AX47" s="30">
        <f t="shared" si="21"/>
        <v>85</v>
      </c>
      <c r="AY47" s="32">
        <f t="shared" si="22"/>
        <v>45495.4</v>
      </c>
      <c r="AZ47" s="29"/>
      <c r="BA47" s="29"/>
      <c r="BB47" s="30">
        <f t="shared" si="23"/>
        <v>85</v>
      </c>
      <c r="BC47" s="32">
        <f t="shared" si="24"/>
        <v>45495.4</v>
      </c>
    </row>
    <row r="48" spans="1:55" s="1" customFormat="1" ht="105" x14ac:dyDescent="0.25">
      <c r="A48" s="23" t="s">
        <v>48</v>
      </c>
      <c r="B48" s="24" t="s">
        <v>24</v>
      </c>
      <c r="C48" s="71" t="s">
        <v>261</v>
      </c>
      <c r="D48" s="72" t="s">
        <v>246</v>
      </c>
      <c r="E48" s="27">
        <v>18</v>
      </c>
      <c r="F48" s="73">
        <v>535.24</v>
      </c>
      <c r="G48" s="28">
        <f t="shared" si="2"/>
        <v>9634.32</v>
      </c>
      <c r="H48" s="29"/>
      <c r="I48" s="29"/>
      <c r="J48" s="30">
        <f t="shared" si="3"/>
        <v>18</v>
      </c>
      <c r="K48" s="31">
        <f t="shared" si="4"/>
        <v>9634.32</v>
      </c>
      <c r="L48" s="29"/>
      <c r="M48" s="29"/>
      <c r="N48" s="30">
        <f t="shared" si="5"/>
        <v>18</v>
      </c>
      <c r="O48" s="32">
        <f t="shared" si="6"/>
        <v>9634.32</v>
      </c>
      <c r="P48" s="29"/>
      <c r="Q48" s="29"/>
      <c r="R48" s="70">
        <v>87</v>
      </c>
      <c r="S48" s="32">
        <f t="shared" si="1"/>
        <v>46565.88</v>
      </c>
      <c r="T48" s="29"/>
      <c r="U48" s="29"/>
      <c r="V48" s="33">
        <f t="shared" si="7"/>
        <v>87</v>
      </c>
      <c r="W48" s="34">
        <f t="shared" si="8"/>
        <v>46565.88</v>
      </c>
      <c r="X48" s="35"/>
      <c r="Y48" s="36"/>
      <c r="Z48" s="33">
        <f t="shared" si="9"/>
        <v>87</v>
      </c>
      <c r="AA48" s="34">
        <f t="shared" si="10"/>
        <v>46565.88</v>
      </c>
      <c r="AB48" s="37"/>
      <c r="AC48" s="37"/>
      <c r="AD48" s="33">
        <f t="shared" si="11"/>
        <v>87</v>
      </c>
      <c r="AE48" s="34">
        <f t="shared" si="12"/>
        <v>46565.88</v>
      </c>
      <c r="AF48" s="29"/>
      <c r="AG48" s="29"/>
      <c r="AH48" s="33">
        <f t="shared" si="13"/>
        <v>87</v>
      </c>
      <c r="AI48" s="34">
        <f t="shared" si="14"/>
        <v>46565.88</v>
      </c>
      <c r="AJ48" s="29"/>
      <c r="AK48" s="29"/>
      <c r="AL48" s="33">
        <f t="shared" si="15"/>
        <v>87</v>
      </c>
      <c r="AM48" s="34">
        <f t="shared" si="16"/>
        <v>46565.88</v>
      </c>
      <c r="AN48" s="29"/>
      <c r="AO48" s="29"/>
      <c r="AP48" s="33">
        <f t="shared" si="17"/>
        <v>87</v>
      </c>
      <c r="AQ48" s="34">
        <f t="shared" si="18"/>
        <v>46565.88</v>
      </c>
      <c r="AR48" s="29"/>
      <c r="AS48" s="38"/>
      <c r="AT48" s="33">
        <f t="shared" si="19"/>
        <v>87</v>
      </c>
      <c r="AU48" s="34">
        <f t="shared" si="20"/>
        <v>46565.88</v>
      </c>
      <c r="AV48" s="29"/>
      <c r="AW48" s="36"/>
      <c r="AX48" s="30">
        <f t="shared" si="21"/>
        <v>87</v>
      </c>
      <c r="AY48" s="32">
        <f t="shared" si="22"/>
        <v>46565.88</v>
      </c>
      <c r="AZ48" s="29"/>
      <c r="BA48" s="29"/>
      <c r="BB48" s="30">
        <f t="shared" si="23"/>
        <v>87</v>
      </c>
      <c r="BC48" s="32">
        <f t="shared" si="24"/>
        <v>46565.88</v>
      </c>
    </row>
    <row r="49" spans="1:55" s="1" customFormat="1" ht="105" x14ac:dyDescent="0.25">
      <c r="A49" s="23">
        <v>45672</v>
      </c>
      <c r="B49" s="24" t="s">
        <v>24</v>
      </c>
      <c r="C49" s="71" t="s">
        <v>262</v>
      </c>
      <c r="D49" s="72" t="s">
        <v>246</v>
      </c>
      <c r="E49" s="27">
        <v>48</v>
      </c>
      <c r="F49" s="73">
        <v>535.24</v>
      </c>
      <c r="G49" s="28">
        <f t="shared" si="2"/>
        <v>25691.52</v>
      </c>
      <c r="H49" s="29"/>
      <c r="I49" s="29"/>
      <c r="J49" s="30">
        <f t="shared" si="3"/>
        <v>48</v>
      </c>
      <c r="K49" s="31">
        <f t="shared" si="4"/>
        <v>25691.52</v>
      </c>
      <c r="L49" s="29"/>
      <c r="M49" s="29"/>
      <c r="N49" s="30">
        <f t="shared" si="5"/>
        <v>48</v>
      </c>
      <c r="O49" s="32">
        <f t="shared" si="6"/>
        <v>25691.52</v>
      </c>
      <c r="P49" s="29"/>
      <c r="Q49" s="29"/>
      <c r="R49" s="70">
        <v>70</v>
      </c>
      <c r="S49" s="32">
        <f t="shared" si="1"/>
        <v>37466.800000000003</v>
      </c>
      <c r="T49" s="29"/>
      <c r="U49" s="29"/>
      <c r="V49" s="33">
        <f t="shared" si="7"/>
        <v>70</v>
      </c>
      <c r="W49" s="34">
        <f t="shared" si="8"/>
        <v>37466.800000000003</v>
      </c>
      <c r="X49" s="35"/>
      <c r="Y49" s="36"/>
      <c r="Z49" s="33">
        <f t="shared" si="9"/>
        <v>70</v>
      </c>
      <c r="AA49" s="34">
        <f t="shared" si="10"/>
        <v>37466.800000000003</v>
      </c>
      <c r="AB49" s="37"/>
      <c r="AC49" s="37"/>
      <c r="AD49" s="33">
        <f t="shared" si="11"/>
        <v>70</v>
      </c>
      <c r="AE49" s="34">
        <f t="shared" si="12"/>
        <v>37466.800000000003</v>
      </c>
      <c r="AF49" s="29"/>
      <c r="AG49" s="29"/>
      <c r="AH49" s="33">
        <f t="shared" si="13"/>
        <v>70</v>
      </c>
      <c r="AI49" s="34">
        <f t="shared" si="14"/>
        <v>37466.800000000003</v>
      </c>
      <c r="AJ49" s="29"/>
      <c r="AK49" s="29"/>
      <c r="AL49" s="33">
        <f t="shared" si="15"/>
        <v>70</v>
      </c>
      <c r="AM49" s="34">
        <f t="shared" si="16"/>
        <v>37466.800000000003</v>
      </c>
      <c r="AN49" s="29"/>
      <c r="AO49" s="29"/>
      <c r="AP49" s="33">
        <f t="shared" si="17"/>
        <v>70</v>
      </c>
      <c r="AQ49" s="34">
        <f t="shared" si="18"/>
        <v>37466.800000000003</v>
      </c>
      <c r="AR49" s="29"/>
      <c r="AS49" s="38"/>
      <c r="AT49" s="33">
        <f t="shared" si="19"/>
        <v>70</v>
      </c>
      <c r="AU49" s="34">
        <f t="shared" si="20"/>
        <v>37466.800000000003</v>
      </c>
      <c r="AV49" s="29"/>
      <c r="AW49" s="36"/>
      <c r="AX49" s="30">
        <f t="shared" si="21"/>
        <v>70</v>
      </c>
      <c r="AY49" s="32">
        <f t="shared" si="22"/>
        <v>37466.800000000003</v>
      </c>
      <c r="AZ49" s="29"/>
      <c r="BA49" s="29"/>
      <c r="BB49" s="30">
        <f t="shared" si="23"/>
        <v>70</v>
      </c>
      <c r="BC49" s="32">
        <f t="shared" si="24"/>
        <v>37466.800000000003</v>
      </c>
    </row>
    <row r="50" spans="1:55" s="1" customFormat="1" ht="75" x14ac:dyDescent="0.25">
      <c r="A50" s="23">
        <v>45672</v>
      </c>
      <c r="B50" s="24" t="s">
        <v>24</v>
      </c>
      <c r="C50" s="71" t="s">
        <v>263</v>
      </c>
      <c r="D50" s="72" t="s">
        <v>246</v>
      </c>
      <c r="E50" s="27">
        <v>24</v>
      </c>
      <c r="F50" s="73">
        <v>64.900000000000006</v>
      </c>
      <c r="G50" s="28">
        <f t="shared" si="2"/>
        <v>1557.6000000000001</v>
      </c>
      <c r="H50" s="29"/>
      <c r="I50" s="29">
        <v>11</v>
      </c>
      <c r="J50" s="30">
        <f t="shared" si="3"/>
        <v>13</v>
      </c>
      <c r="K50" s="31">
        <f t="shared" si="4"/>
        <v>843.7</v>
      </c>
      <c r="L50" s="29"/>
      <c r="M50" s="29"/>
      <c r="N50" s="30">
        <f t="shared" si="5"/>
        <v>13</v>
      </c>
      <c r="O50" s="32">
        <f t="shared" si="6"/>
        <v>843.7</v>
      </c>
      <c r="P50" s="29"/>
      <c r="Q50" s="29"/>
      <c r="R50" s="70">
        <v>185</v>
      </c>
      <c r="S50" s="32">
        <f t="shared" si="1"/>
        <v>12006.500000000002</v>
      </c>
      <c r="T50" s="29"/>
      <c r="U50" s="29"/>
      <c r="V50" s="33">
        <f t="shared" si="7"/>
        <v>185</v>
      </c>
      <c r="W50" s="34">
        <f t="shared" si="8"/>
        <v>12006.500000000002</v>
      </c>
      <c r="X50" s="35"/>
      <c r="Y50" s="36"/>
      <c r="Z50" s="33">
        <f t="shared" si="9"/>
        <v>185</v>
      </c>
      <c r="AA50" s="34">
        <f t="shared" si="10"/>
        <v>12006.500000000002</v>
      </c>
      <c r="AB50" s="37"/>
      <c r="AC50" s="37"/>
      <c r="AD50" s="33">
        <f t="shared" si="11"/>
        <v>185</v>
      </c>
      <c r="AE50" s="34">
        <f t="shared" si="12"/>
        <v>12006.500000000002</v>
      </c>
      <c r="AF50" s="29"/>
      <c r="AG50" s="29"/>
      <c r="AH50" s="33">
        <f t="shared" si="13"/>
        <v>185</v>
      </c>
      <c r="AI50" s="34">
        <f t="shared" si="14"/>
        <v>12006.500000000002</v>
      </c>
      <c r="AJ50" s="29"/>
      <c r="AK50" s="29"/>
      <c r="AL50" s="33">
        <f t="shared" si="15"/>
        <v>185</v>
      </c>
      <c r="AM50" s="34">
        <f t="shared" si="16"/>
        <v>12006.500000000002</v>
      </c>
      <c r="AN50" s="29"/>
      <c r="AO50" s="29"/>
      <c r="AP50" s="33">
        <f t="shared" si="17"/>
        <v>185</v>
      </c>
      <c r="AQ50" s="34">
        <f t="shared" si="18"/>
        <v>12006.500000000002</v>
      </c>
      <c r="AR50" s="29"/>
      <c r="AS50" s="38"/>
      <c r="AT50" s="33">
        <f t="shared" si="19"/>
        <v>185</v>
      </c>
      <c r="AU50" s="34">
        <f t="shared" si="20"/>
        <v>12006.500000000002</v>
      </c>
      <c r="AV50" s="29"/>
      <c r="AW50" s="36"/>
      <c r="AX50" s="30">
        <f t="shared" si="21"/>
        <v>185</v>
      </c>
      <c r="AY50" s="32">
        <f t="shared" si="22"/>
        <v>12006.500000000002</v>
      </c>
      <c r="AZ50" s="29"/>
      <c r="BA50" s="29"/>
      <c r="BB50" s="30">
        <f t="shared" si="23"/>
        <v>185</v>
      </c>
      <c r="BC50" s="32">
        <f t="shared" si="24"/>
        <v>12006.500000000002</v>
      </c>
    </row>
    <row r="51" spans="1:55" s="1" customFormat="1" ht="45" x14ac:dyDescent="0.25">
      <c r="A51" s="23" t="s">
        <v>32</v>
      </c>
      <c r="B51" s="24" t="s">
        <v>24</v>
      </c>
      <c r="C51" s="71" t="s">
        <v>91</v>
      </c>
      <c r="D51" s="72" t="s">
        <v>246</v>
      </c>
      <c r="E51" s="27">
        <v>129</v>
      </c>
      <c r="F51" s="73">
        <v>412.52</v>
      </c>
      <c r="G51" s="28">
        <f t="shared" si="2"/>
        <v>53215.079999999994</v>
      </c>
      <c r="H51" s="29"/>
      <c r="I51" s="29"/>
      <c r="J51" s="30">
        <f t="shared" si="3"/>
        <v>129</v>
      </c>
      <c r="K51" s="31">
        <f t="shared" si="4"/>
        <v>53215.079999999994</v>
      </c>
      <c r="L51" s="29"/>
      <c r="M51" s="29">
        <v>9</v>
      </c>
      <c r="N51" s="30">
        <f t="shared" si="5"/>
        <v>120</v>
      </c>
      <c r="O51" s="32">
        <f t="shared" si="6"/>
        <v>49502.399999999994</v>
      </c>
      <c r="P51" s="29"/>
      <c r="Q51" s="29"/>
      <c r="R51" s="70">
        <v>166</v>
      </c>
      <c r="S51" s="32">
        <f t="shared" si="1"/>
        <v>68478.319999999992</v>
      </c>
      <c r="T51" s="29"/>
      <c r="U51" s="29"/>
      <c r="V51" s="33">
        <f t="shared" si="7"/>
        <v>166</v>
      </c>
      <c r="W51" s="34">
        <f t="shared" si="8"/>
        <v>68478.319999999992</v>
      </c>
      <c r="X51" s="35"/>
      <c r="Y51" s="36"/>
      <c r="Z51" s="33">
        <f t="shared" si="9"/>
        <v>166</v>
      </c>
      <c r="AA51" s="34">
        <f t="shared" si="10"/>
        <v>68478.319999999992</v>
      </c>
      <c r="AB51" s="37"/>
      <c r="AC51" s="37"/>
      <c r="AD51" s="33">
        <f t="shared" si="11"/>
        <v>166</v>
      </c>
      <c r="AE51" s="34">
        <f t="shared" si="12"/>
        <v>68478.319999999992</v>
      </c>
      <c r="AF51" s="29"/>
      <c r="AG51" s="29"/>
      <c r="AH51" s="33">
        <f t="shared" si="13"/>
        <v>166</v>
      </c>
      <c r="AI51" s="34">
        <f t="shared" si="14"/>
        <v>68478.319999999992</v>
      </c>
      <c r="AJ51" s="29"/>
      <c r="AK51" s="29"/>
      <c r="AL51" s="33">
        <f t="shared" si="15"/>
        <v>166</v>
      </c>
      <c r="AM51" s="34">
        <f t="shared" si="16"/>
        <v>68478.319999999992</v>
      </c>
      <c r="AN51" s="29"/>
      <c r="AO51" s="29"/>
      <c r="AP51" s="33">
        <f t="shared" si="17"/>
        <v>166</v>
      </c>
      <c r="AQ51" s="34">
        <f t="shared" si="18"/>
        <v>68478.319999999992</v>
      </c>
      <c r="AR51" s="29"/>
      <c r="AS51" s="38"/>
      <c r="AT51" s="33">
        <f t="shared" si="19"/>
        <v>166</v>
      </c>
      <c r="AU51" s="34">
        <f t="shared" si="20"/>
        <v>68478.319999999992</v>
      </c>
      <c r="AV51" s="29"/>
      <c r="AW51" s="36"/>
      <c r="AX51" s="30">
        <f t="shared" si="21"/>
        <v>166</v>
      </c>
      <c r="AY51" s="32">
        <f t="shared" si="22"/>
        <v>68478.319999999992</v>
      </c>
      <c r="AZ51" s="29"/>
      <c r="BA51" s="29"/>
      <c r="BB51" s="30">
        <f t="shared" si="23"/>
        <v>166</v>
      </c>
      <c r="BC51" s="32">
        <f t="shared" si="24"/>
        <v>68478.319999999992</v>
      </c>
    </row>
    <row r="52" spans="1:55" s="1" customFormat="1" ht="50.25" customHeight="1" x14ac:dyDescent="0.25">
      <c r="A52" s="23">
        <v>45862</v>
      </c>
      <c r="B52" s="24" t="s">
        <v>24</v>
      </c>
      <c r="C52" s="71" t="s">
        <v>96</v>
      </c>
      <c r="D52" s="72" t="s">
        <v>246</v>
      </c>
      <c r="E52" s="27">
        <v>150</v>
      </c>
      <c r="F52" s="73">
        <v>535.24</v>
      </c>
      <c r="G52" s="28">
        <f t="shared" si="2"/>
        <v>80286</v>
      </c>
      <c r="H52" s="29"/>
      <c r="I52" s="29"/>
      <c r="J52" s="30">
        <f t="shared" si="3"/>
        <v>150</v>
      </c>
      <c r="K52" s="31">
        <f t="shared" si="4"/>
        <v>80286</v>
      </c>
      <c r="L52" s="29"/>
      <c r="M52" s="29"/>
      <c r="N52" s="30">
        <f t="shared" si="5"/>
        <v>150</v>
      </c>
      <c r="O52" s="32">
        <f t="shared" si="6"/>
        <v>80286</v>
      </c>
      <c r="P52" s="29"/>
      <c r="Q52" s="29">
        <v>2</v>
      </c>
      <c r="R52" s="70">
        <v>50</v>
      </c>
      <c r="S52" s="32">
        <f t="shared" si="1"/>
        <v>26762</v>
      </c>
      <c r="T52" s="29"/>
      <c r="U52" s="29"/>
      <c r="V52" s="33">
        <f t="shared" si="7"/>
        <v>50</v>
      </c>
      <c r="W52" s="34">
        <f t="shared" si="8"/>
        <v>26762</v>
      </c>
      <c r="X52" s="35"/>
      <c r="Y52" s="36"/>
      <c r="Z52" s="33">
        <f t="shared" si="9"/>
        <v>50</v>
      </c>
      <c r="AA52" s="34">
        <f t="shared" si="10"/>
        <v>26762</v>
      </c>
      <c r="AB52" s="37"/>
      <c r="AC52" s="37"/>
      <c r="AD52" s="33">
        <f t="shared" si="11"/>
        <v>50</v>
      </c>
      <c r="AE52" s="34">
        <f t="shared" si="12"/>
        <v>26762</v>
      </c>
      <c r="AF52" s="29"/>
      <c r="AG52" s="29"/>
      <c r="AH52" s="33">
        <f t="shared" si="13"/>
        <v>50</v>
      </c>
      <c r="AI52" s="34">
        <f t="shared" si="14"/>
        <v>26762</v>
      </c>
      <c r="AJ52" s="29"/>
      <c r="AK52" s="29"/>
      <c r="AL52" s="33">
        <f t="shared" si="15"/>
        <v>50</v>
      </c>
      <c r="AM52" s="34">
        <f t="shared" si="16"/>
        <v>26762</v>
      </c>
      <c r="AN52" s="29"/>
      <c r="AO52" s="29"/>
      <c r="AP52" s="33">
        <f t="shared" si="17"/>
        <v>50</v>
      </c>
      <c r="AQ52" s="34">
        <f t="shared" si="18"/>
        <v>26762</v>
      </c>
      <c r="AR52" s="29"/>
      <c r="AS52" s="38"/>
      <c r="AT52" s="33">
        <f t="shared" si="19"/>
        <v>50</v>
      </c>
      <c r="AU52" s="34">
        <f t="shared" si="20"/>
        <v>26762</v>
      </c>
      <c r="AV52" s="29"/>
      <c r="AW52" s="36"/>
      <c r="AX52" s="30">
        <f t="shared" si="21"/>
        <v>50</v>
      </c>
      <c r="AY52" s="32">
        <f t="shared" si="22"/>
        <v>26762</v>
      </c>
      <c r="AZ52" s="29"/>
      <c r="BA52" s="29"/>
      <c r="BB52" s="30">
        <f t="shared" si="23"/>
        <v>50</v>
      </c>
      <c r="BC52" s="32">
        <f t="shared" si="24"/>
        <v>26762</v>
      </c>
    </row>
    <row r="53" spans="1:55" s="1" customFormat="1" ht="45" x14ac:dyDescent="0.25">
      <c r="A53" s="23">
        <v>45672</v>
      </c>
      <c r="B53" s="24" t="s">
        <v>24</v>
      </c>
      <c r="C53" s="71" t="s">
        <v>95</v>
      </c>
      <c r="D53" s="72" t="s">
        <v>246</v>
      </c>
      <c r="E53" s="27">
        <v>56</v>
      </c>
      <c r="F53" s="73">
        <v>535.24</v>
      </c>
      <c r="G53" s="28">
        <f t="shared" si="2"/>
        <v>29973.440000000002</v>
      </c>
      <c r="H53" s="29"/>
      <c r="I53" s="29">
        <v>8</v>
      </c>
      <c r="J53" s="30">
        <f t="shared" si="3"/>
        <v>48</v>
      </c>
      <c r="K53" s="31">
        <f t="shared" si="4"/>
        <v>25691.52</v>
      </c>
      <c r="L53" s="29"/>
      <c r="M53" s="29">
        <v>25</v>
      </c>
      <c r="N53" s="30">
        <f t="shared" si="5"/>
        <v>23</v>
      </c>
      <c r="O53" s="32">
        <f t="shared" si="6"/>
        <v>12310.52</v>
      </c>
      <c r="P53" s="29"/>
      <c r="Q53" s="29">
        <v>9</v>
      </c>
      <c r="R53" s="70">
        <v>50</v>
      </c>
      <c r="S53" s="32">
        <f t="shared" si="1"/>
        <v>26762</v>
      </c>
      <c r="T53" s="29"/>
      <c r="U53" s="29"/>
      <c r="V53" s="33">
        <f t="shared" si="7"/>
        <v>50</v>
      </c>
      <c r="W53" s="34">
        <f t="shared" si="8"/>
        <v>26762</v>
      </c>
      <c r="X53" s="35"/>
      <c r="Y53" s="36"/>
      <c r="Z53" s="33">
        <f t="shared" si="9"/>
        <v>50</v>
      </c>
      <c r="AA53" s="34">
        <f t="shared" si="10"/>
        <v>26762</v>
      </c>
      <c r="AB53" s="37"/>
      <c r="AC53" s="37"/>
      <c r="AD53" s="33">
        <f t="shared" si="11"/>
        <v>50</v>
      </c>
      <c r="AE53" s="34">
        <f t="shared" si="12"/>
        <v>26762</v>
      </c>
      <c r="AF53" s="29"/>
      <c r="AG53" s="29"/>
      <c r="AH53" s="33">
        <f t="shared" si="13"/>
        <v>50</v>
      </c>
      <c r="AI53" s="34">
        <f t="shared" si="14"/>
        <v>26762</v>
      </c>
      <c r="AJ53" s="29"/>
      <c r="AK53" s="29"/>
      <c r="AL53" s="33">
        <f t="shared" si="15"/>
        <v>50</v>
      </c>
      <c r="AM53" s="34">
        <f t="shared" si="16"/>
        <v>26762</v>
      </c>
      <c r="AN53" s="29"/>
      <c r="AO53" s="29"/>
      <c r="AP53" s="33">
        <f t="shared" si="17"/>
        <v>50</v>
      </c>
      <c r="AQ53" s="34">
        <f t="shared" si="18"/>
        <v>26762</v>
      </c>
      <c r="AR53" s="29"/>
      <c r="AS53" s="38"/>
      <c r="AT53" s="33">
        <f t="shared" si="19"/>
        <v>50</v>
      </c>
      <c r="AU53" s="34">
        <f t="shared" si="20"/>
        <v>26762</v>
      </c>
      <c r="AV53" s="29"/>
      <c r="AW53" s="36"/>
      <c r="AX53" s="30">
        <f t="shared" si="21"/>
        <v>50</v>
      </c>
      <c r="AY53" s="32">
        <f t="shared" si="22"/>
        <v>26762</v>
      </c>
      <c r="AZ53" s="29"/>
      <c r="BA53" s="29"/>
      <c r="BB53" s="30">
        <f t="shared" si="23"/>
        <v>50</v>
      </c>
      <c r="BC53" s="32">
        <f t="shared" si="24"/>
        <v>26762</v>
      </c>
    </row>
    <row r="54" spans="1:55" s="1" customFormat="1" ht="41.25" customHeight="1" x14ac:dyDescent="0.25">
      <c r="A54" s="23">
        <v>45862</v>
      </c>
      <c r="B54" s="24" t="s">
        <v>24</v>
      </c>
      <c r="C54" s="71" t="s">
        <v>264</v>
      </c>
      <c r="D54" s="72" t="s">
        <v>246</v>
      </c>
      <c r="E54" s="27">
        <v>150</v>
      </c>
      <c r="F54" s="73">
        <v>310.33999999999997</v>
      </c>
      <c r="G54" s="28">
        <f t="shared" si="2"/>
        <v>46550.999999999993</v>
      </c>
      <c r="H54" s="29"/>
      <c r="I54" s="29"/>
      <c r="J54" s="30">
        <f t="shared" si="3"/>
        <v>150</v>
      </c>
      <c r="K54" s="31">
        <f t="shared" si="4"/>
        <v>46550.999999999993</v>
      </c>
      <c r="L54" s="29"/>
      <c r="M54" s="29"/>
      <c r="N54" s="30">
        <f t="shared" si="5"/>
        <v>150</v>
      </c>
      <c r="O54" s="32">
        <f t="shared" si="6"/>
        <v>46550.999999999993</v>
      </c>
      <c r="P54" s="29"/>
      <c r="Q54" s="29"/>
      <c r="R54" s="70">
        <v>156</v>
      </c>
      <c r="S54" s="32">
        <f t="shared" si="1"/>
        <v>48413.039999999994</v>
      </c>
      <c r="T54" s="29"/>
      <c r="U54" s="29"/>
      <c r="V54" s="33">
        <f t="shared" si="7"/>
        <v>156</v>
      </c>
      <c r="W54" s="34">
        <f t="shared" si="8"/>
        <v>48413.039999999994</v>
      </c>
      <c r="X54" s="35"/>
      <c r="Y54" s="36"/>
      <c r="Z54" s="33">
        <f t="shared" si="9"/>
        <v>156</v>
      </c>
      <c r="AA54" s="34">
        <f t="shared" si="10"/>
        <v>48413.039999999994</v>
      </c>
      <c r="AB54" s="37"/>
      <c r="AC54" s="37"/>
      <c r="AD54" s="33">
        <f t="shared" si="11"/>
        <v>156</v>
      </c>
      <c r="AE54" s="34">
        <f t="shared" si="12"/>
        <v>48413.039999999994</v>
      </c>
      <c r="AF54" s="29"/>
      <c r="AG54" s="29"/>
      <c r="AH54" s="33">
        <f t="shared" si="13"/>
        <v>156</v>
      </c>
      <c r="AI54" s="34">
        <f t="shared" si="14"/>
        <v>48413.039999999994</v>
      </c>
      <c r="AJ54" s="29"/>
      <c r="AK54" s="29"/>
      <c r="AL54" s="33">
        <f t="shared" si="15"/>
        <v>156</v>
      </c>
      <c r="AM54" s="34">
        <f t="shared" si="16"/>
        <v>48413.039999999994</v>
      </c>
      <c r="AN54" s="29"/>
      <c r="AO54" s="29"/>
      <c r="AP54" s="33">
        <f t="shared" si="17"/>
        <v>156</v>
      </c>
      <c r="AQ54" s="34">
        <f t="shared" si="18"/>
        <v>48413.039999999994</v>
      </c>
      <c r="AR54" s="29"/>
      <c r="AS54" s="38"/>
      <c r="AT54" s="33">
        <f t="shared" si="19"/>
        <v>156</v>
      </c>
      <c r="AU54" s="34">
        <f t="shared" si="20"/>
        <v>48413.039999999994</v>
      </c>
      <c r="AV54" s="29"/>
      <c r="AW54" s="36"/>
      <c r="AX54" s="30">
        <f t="shared" si="21"/>
        <v>156</v>
      </c>
      <c r="AY54" s="32">
        <f t="shared" si="22"/>
        <v>48413.039999999994</v>
      </c>
      <c r="AZ54" s="29"/>
      <c r="BA54" s="29"/>
      <c r="BB54" s="30">
        <f t="shared" si="23"/>
        <v>156</v>
      </c>
      <c r="BC54" s="32">
        <f t="shared" si="24"/>
        <v>48413.039999999994</v>
      </c>
    </row>
    <row r="55" spans="1:55" s="1" customFormat="1" ht="30" x14ac:dyDescent="0.25">
      <c r="A55" s="23">
        <v>45862</v>
      </c>
      <c r="B55" s="24" t="s">
        <v>24</v>
      </c>
      <c r="C55" s="71" t="s">
        <v>94</v>
      </c>
      <c r="D55" s="72" t="s">
        <v>246</v>
      </c>
      <c r="E55" s="27">
        <v>18</v>
      </c>
      <c r="F55" s="73">
        <v>212.52</v>
      </c>
      <c r="G55" s="28">
        <f t="shared" si="2"/>
        <v>3825.36</v>
      </c>
      <c r="H55" s="29"/>
      <c r="I55" s="29">
        <v>5</v>
      </c>
      <c r="J55" s="30">
        <f t="shared" si="3"/>
        <v>13</v>
      </c>
      <c r="K55" s="31">
        <f t="shared" si="4"/>
        <v>2762.76</v>
      </c>
      <c r="L55" s="29"/>
      <c r="M55" s="29">
        <v>10</v>
      </c>
      <c r="N55" s="30">
        <f t="shared" si="5"/>
        <v>3</v>
      </c>
      <c r="O55" s="32">
        <f t="shared" si="6"/>
        <v>637.56000000000006</v>
      </c>
      <c r="P55" s="29"/>
      <c r="Q55" s="29"/>
      <c r="R55" s="70">
        <v>200</v>
      </c>
      <c r="S55" s="32">
        <f t="shared" si="1"/>
        <v>42504</v>
      </c>
      <c r="T55" s="29"/>
      <c r="U55" s="29"/>
      <c r="V55" s="33">
        <f t="shared" si="7"/>
        <v>200</v>
      </c>
      <c r="W55" s="34">
        <f t="shared" si="8"/>
        <v>42504</v>
      </c>
      <c r="X55" s="35"/>
      <c r="Y55" s="36"/>
      <c r="Z55" s="33">
        <f t="shared" si="9"/>
        <v>200</v>
      </c>
      <c r="AA55" s="34">
        <f t="shared" si="10"/>
        <v>42504</v>
      </c>
      <c r="AB55" s="37"/>
      <c r="AC55" s="37"/>
      <c r="AD55" s="33">
        <f t="shared" si="11"/>
        <v>200</v>
      </c>
      <c r="AE55" s="34">
        <f t="shared" si="12"/>
        <v>42504</v>
      </c>
      <c r="AF55" s="29"/>
      <c r="AG55" s="29"/>
      <c r="AH55" s="33">
        <f t="shared" si="13"/>
        <v>200</v>
      </c>
      <c r="AI55" s="34">
        <f t="shared" si="14"/>
        <v>42504</v>
      </c>
      <c r="AJ55" s="29"/>
      <c r="AK55" s="29"/>
      <c r="AL55" s="33">
        <f t="shared" si="15"/>
        <v>200</v>
      </c>
      <c r="AM55" s="34">
        <f t="shared" si="16"/>
        <v>42504</v>
      </c>
      <c r="AN55" s="29"/>
      <c r="AO55" s="29"/>
      <c r="AP55" s="33">
        <f t="shared" si="17"/>
        <v>200</v>
      </c>
      <c r="AQ55" s="34">
        <f t="shared" si="18"/>
        <v>42504</v>
      </c>
      <c r="AR55" s="29"/>
      <c r="AS55" s="38"/>
      <c r="AT55" s="33">
        <f t="shared" si="19"/>
        <v>200</v>
      </c>
      <c r="AU55" s="34">
        <f t="shared" si="20"/>
        <v>42504</v>
      </c>
      <c r="AV55" s="29"/>
      <c r="AW55" s="36"/>
      <c r="AX55" s="30">
        <f t="shared" si="21"/>
        <v>200</v>
      </c>
      <c r="AY55" s="32">
        <f t="shared" si="22"/>
        <v>42504</v>
      </c>
      <c r="AZ55" s="29"/>
      <c r="BA55" s="29"/>
      <c r="BB55" s="30">
        <f t="shared" si="23"/>
        <v>200</v>
      </c>
      <c r="BC55" s="32">
        <f t="shared" si="24"/>
        <v>42504</v>
      </c>
    </row>
    <row r="56" spans="1:55" s="1" customFormat="1" ht="45" x14ac:dyDescent="0.25">
      <c r="A56" s="23">
        <v>45672</v>
      </c>
      <c r="B56" s="24" t="s">
        <v>24</v>
      </c>
      <c r="C56" s="71" t="s">
        <v>191</v>
      </c>
      <c r="D56" s="72" t="s">
        <v>246</v>
      </c>
      <c r="E56" s="27">
        <v>38</v>
      </c>
      <c r="F56" s="73">
        <v>535.24</v>
      </c>
      <c r="G56" s="28">
        <f t="shared" si="2"/>
        <v>20339.12</v>
      </c>
      <c r="H56" s="29"/>
      <c r="I56" s="29"/>
      <c r="J56" s="30">
        <f t="shared" si="3"/>
        <v>38</v>
      </c>
      <c r="K56" s="31">
        <f t="shared" si="4"/>
        <v>20339.12</v>
      </c>
      <c r="L56" s="29"/>
      <c r="M56" s="29"/>
      <c r="N56" s="30">
        <f t="shared" si="5"/>
        <v>38</v>
      </c>
      <c r="O56" s="32">
        <f t="shared" si="6"/>
        <v>20339.12</v>
      </c>
      <c r="P56" s="29"/>
      <c r="Q56" s="29">
        <v>4</v>
      </c>
      <c r="R56" s="70">
        <v>40</v>
      </c>
      <c r="S56" s="32">
        <f t="shared" si="1"/>
        <v>21409.599999999999</v>
      </c>
      <c r="T56" s="29"/>
      <c r="U56" s="29"/>
      <c r="V56" s="33">
        <f t="shared" si="7"/>
        <v>40</v>
      </c>
      <c r="W56" s="34">
        <f t="shared" si="8"/>
        <v>21409.599999999999</v>
      </c>
      <c r="X56" s="35"/>
      <c r="Y56" s="36"/>
      <c r="Z56" s="33">
        <f t="shared" si="9"/>
        <v>40</v>
      </c>
      <c r="AA56" s="34">
        <f t="shared" si="10"/>
        <v>21409.599999999999</v>
      </c>
      <c r="AB56" s="37"/>
      <c r="AC56" s="37"/>
      <c r="AD56" s="33">
        <f t="shared" si="11"/>
        <v>40</v>
      </c>
      <c r="AE56" s="34">
        <f t="shared" si="12"/>
        <v>21409.599999999999</v>
      </c>
      <c r="AF56" s="29"/>
      <c r="AG56" s="29"/>
      <c r="AH56" s="33">
        <f t="shared" si="13"/>
        <v>40</v>
      </c>
      <c r="AI56" s="34">
        <f t="shared" si="14"/>
        <v>21409.599999999999</v>
      </c>
      <c r="AJ56" s="29"/>
      <c r="AK56" s="29"/>
      <c r="AL56" s="33">
        <f t="shared" si="15"/>
        <v>40</v>
      </c>
      <c r="AM56" s="34">
        <f t="shared" si="16"/>
        <v>21409.599999999999</v>
      </c>
      <c r="AN56" s="29"/>
      <c r="AO56" s="29"/>
      <c r="AP56" s="33">
        <f t="shared" si="17"/>
        <v>40</v>
      </c>
      <c r="AQ56" s="34">
        <f t="shared" si="18"/>
        <v>21409.599999999999</v>
      </c>
      <c r="AR56" s="29"/>
      <c r="AS56" s="38"/>
      <c r="AT56" s="33">
        <f t="shared" si="19"/>
        <v>40</v>
      </c>
      <c r="AU56" s="34">
        <f t="shared" si="20"/>
        <v>21409.599999999999</v>
      </c>
      <c r="AV56" s="29"/>
      <c r="AW56" s="36"/>
      <c r="AX56" s="30">
        <f t="shared" si="21"/>
        <v>40</v>
      </c>
      <c r="AY56" s="32">
        <f t="shared" si="22"/>
        <v>21409.599999999999</v>
      </c>
      <c r="AZ56" s="29"/>
      <c r="BA56" s="29"/>
      <c r="BB56" s="30">
        <f t="shared" si="23"/>
        <v>40</v>
      </c>
      <c r="BC56" s="32">
        <f t="shared" si="24"/>
        <v>21409.599999999999</v>
      </c>
    </row>
    <row r="57" spans="1:55" s="1" customFormat="1" ht="30" x14ac:dyDescent="0.25">
      <c r="A57" s="23">
        <v>45672</v>
      </c>
      <c r="B57" s="24" t="s">
        <v>24</v>
      </c>
      <c r="C57" s="74" t="s">
        <v>265</v>
      </c>
      <c r="D57" s="68" t="s">
        <v>246</v>
      </c>
      <c r="E57" s="27">
        <v>2888</v>
      </c>
      <c r="F57" s="69">
        <v>475</v>
      </c>
      <c r="G57" s="28">
        <f t="shared" si="2"/>
        <v>1371800</v>
      </c>
      <c r="H57" s="29"/>
      <c r="I57" s="29">
        <v>30</v>
      </c>
      <c r="J57" s="30">
        <f t="shared" si="3"/>
        <v>2858</v>
      </c>
      <c r="K57" s="31">
        <f t="shared" si="4"/>
        <v>1357550</v>
      </c>
      <c r="L57" s="29"/>
      <c r="M57" s="29">
        <v>45</v>
      </c>
      <c r="N57" s="30">
        <f t="shared" si="5"/>
        <v>2813</v>
      </c>
      <c r="O57" s="32">
        <f t="shared" si="6"/>
        <v>1336175</v>
      </c>
      <c r="P57" s="29"/>
      <c r="Q57" s="29">
        <v>28</v>
      </c>
      <c r="R57" s="70">
        <v>100</v>
      </c>
      <c r="S57" s="32">
        <f t="shared" si="1"/>
        <v>47500</v>
      </c>
      <c r="T57" s="29"/>
      <c r="U57" s="29"/>
      <c r="V57" s="33">
        <f t="shared" si="7"/>
        <v>100</v>
      </c>
      <c r="W57" s="34">
        <f t="shared" si="8"/>
        <v>47500</v>
      </c>
      <c r="X57" s="35"/>
      <c r="Y57" s="36"/>
      <c r="Z57" s="33">
        <f t="shared" si="9"/>
        <v>100</v>
      </c>
      <c r="AA57" s="34">
        <f t="shared" si="10"/>
        <v>47500</v>
      </c>
      <c r="AB57" s="37"/>
      <c r="AC57" s="37"/>
      <c r="AD57" s="33">
        <f t="shared" si="11"/>
        <v>100</v>
      </c>
      <c r="AE57" s="34">
        <f t="shared" si="12"/>
        <v>47500</v>
      </c>
      <c r="AF57" s="29"/>
      <c r="AG57" s="29"/>
      <c r="AH57" s="33">
        <f t="shared" si="13"/>
        <v>100</v>
      </c>
      <c r="AI57" s="34">
        <f t="shared" si="14"/>
        <v>47500</v>
      </c>
      <c r="AJ57" s="29"/>
      <c r="AK57" s="29"/>
      <c r="AL57" s="33">
        <f t="shared" si="15"/>
        <v>100</v>
      </c>
      <c r="AM57" s="34">
        <f t="shared" si="16"/>
        <v>47500</v>
      </c>
      <c r="AN57" s="29"/>
      <c r="AO57" s="29"/>
      <c r="AP57" s="33">
        <f t="shared" si="17"/>
        <v>100</v>
      </c>
      <c r="AQ57" s="34">
        <f t="shared" si="18"/>
        <v>47500</v>
      </c>
      <c r="AR57" s="29"/>
      <c r="AS57" s="38"/>
      <c r="AT57" s="33">
        <f t="shared" si="19"/>
        <v>100</v>
      </c>
      <c r="AU57" s="34">
        <f t="shared" si="20"/>
        <v>47500</v>
      </c>
      <c r="AV57" s="29"/>
      <c r="AW57" s="36"/>
      <c r="AX57" s="30">
        <f t="shared" si="21"/>
        <v>100</v>
      </c>
      <c r="AY57" s="32">
        <f t="shared" si="22"/>
        <v>47500</v>
      </c>
      <c r="AZ57" s="29"/>
      <c r="BA57" s="29"/>
      <c r="BB57" s="30">
        <f t="shared" si="23"/>
        <v>100</v>
      </c>
      <c r="BC57" s="32">
        <f t="shared" si="24"/>
        <v>47500</v>
      </c>
    </row>
    <row r="58" spans="1:55" s="1" customFormat="1" ht="42" customHeight="1" x14ac:dyDescent="0.25">
      <c r="A58" s="23">
        <v>45862</v>
      </c>
      <c r="B58" s="24" t="s">
        <v>24</v>
      </c>
      <c r="C58" s="74" t="s">
        <v>266</v>
      </c>
      <c r="D58" s="68" t="s">
        <v>246</v>
      </c>
      <c r="E58" s="27">
        <v>15</v>
      </c>
      <c r="F58" s="69">
        <v>248.32</v>
      </c>
      <c r="G58" s="28">
        <f t="shared" si="2"/>
        <v>3724.7999999999997</v>
      </c>
      <c r="H58" s="29"/>
      <c r="I58" s="29"/>
      <c r="J58" s="30">
        <f t="shared" si="3"/>
        <v>15</v>
      </c>
      <c r="K58" s="31">
        <f t="shared" si="4"/>
        <v>3724.7999999999997</v>
      </c>
      <c r="L58" s="29"/>
      <c r="M58" s="29">
        <v>3</v>
      </c>
      <c r="N58" s="30">
        <f t="shared" si="5"/>
        <v>12</v>
      </c>
      <c r="O58" s="32">
        <f t="shared" si="6"/>
        <v>2979.84</v>
      </c>
      <c r="P58" s="29"/>
      <c r="Q58" s="29"/>
      <c r="R58" s="70">
        <v>25</v>
      </c>
      <c r="S58" s="32">
        <f t="shared" si="1"/>
        <v>6208</v>
      </c>
      <c r="T58" s="29"/>
      <c r="U58" s="29"/>
      <c r="V58" s="33">
        <f t="shared" si="7"/>
        <v>25</v>
      </c>
      <c r="W58" s="34">
        <f t="shared" si="8"/>
        <v>6208</v>
      </c>
      <c r="X58" s="35"/>
      <c r="Y58" s="36"/>
      <c r="Z58" s="33">
        <f t="shared" si="9"/>
        <v>25</v>
      </c>
      <c r="AA58" s="34">
        <f t="shared" si="10"/>
        <v>6208</v>
      </c>
      <c r="AB58" s="37"/>
      <c r="AC58" s="37"/>
      <c r="AD58" s="33">
        <f t="shared" si="11"/>
        <v>25</v>
      </c>
      <c r="AE58" s="34">
        <f t="shared" si="12"/>
        <v>6208</v>
      </c>
      <c r="AF58" s="29"/>
      <c r="AG58" s="29"/>
      <c r="AH58" s="33">
        <f t="shared" si="13"/>
        <v>25</v>
      </c>
      <c r="AI58" s="34">
        <f t="shared" si="14"/>
        <v>6208</v>
      </c>
      <c r="AJ58" s="29"/>
      <c r="AK58" s="29"/>
      <c r="AL58" s="33">
        <f t="shared" si="15"/>
        <v>25</v>
      </c>
      <c r="AM58" s="34">
        <f t="shared" si="16"/>
        <v>6208</v>
      </c>
      <c r="AN58" s="29"/>
      <c r="AO58" s="29"/>
      <c r="AP58" s="33">
        <f t="shared" si="17"/>
        <v>25</v>
      </c>
      <c r="AQ58" s="34">
        <f t="shared" si="18"/>
        <v>6208</v>
      </c>
      <c r="AR58" s="29"/>
      <c r="AS58" s="38"/>
      <c r="AT58" s="33">
        <f t="shared" si="19"/>
        <v>25</v>
      </c>
      <c r="AU58" s="34">
        <f t="shared" si="20"/>
        <v>6208</v>
      </c>
      <c r="AV58" s="29"/>
      <c r="AW58" s="36"/>
      <c r="AX58" s="30">
        <f t="shared" si="21"/>
        <v>25</v>
      </c>
      <c r="AY58" s="32">
        <f t="shared" si="22"/>
        <v>6208</v>
      </c>
      <c r="AZ58" s="29"/>
      <c r="BA58" s="29"/>
      <c r="BB58" s="30">
        <f t="shared" si="23"/>
        <v>25</v>
      </c>
      <c r="BC58" s="32">
        <f t="shared" si="24"/>
        <v>6208</v>
      </c>
    </row>
    <row r="59" spans="1:55" s="1" customFormat="1" ht="47.25" customHeight="1" x14ac:dyDescent="0.25">
      <c r="A59" s="23">
        <v>45672</v>
      </c>
      <c r="B59" s="24" t="s">
        <v>24</v>
      </c>
      <c r="C59" s="71" t="s">
        <v>267</v>
      </c>
      <c r="D59" s="72" t="s">
        <v>234</v>
      </c>
      <c r="E59" s="27">
        <v>10</v>
      </c>
      <c r="F59" s="73">
        <v>64.900000000000006</v>
      </c>
      <c r="G59" s="28">
        <f t="shared" si="2"/>
        <v>649</v>
      </c>
      <c r="H59" s="29"/>
      <c r="I59" s="29"/>
      <c r="J59" s="30">
        <f t="shared" si="3"/>
        <v>10</v>
      </c>
      <c r="K59" s="31">
        <f t="shared" si="4"/>
        <v>649</v>
      </c>
      <c r="L59" s="29"/>
      <c r="M59" s="29"/>
      <c r="N59" s="30">
        <f t="shared" si="5"/>
        <v>10</v>
      </c>
      <c r="O59" s="32">
        <f t="shared" si="6"/>
        <v>649</v>
      </c>
      <c r="P59" s="29"/>
      <c r="Q59" s="29"/>
      <c r="R59" s="70">
        <v>1436</v>
      </c>
      <c r="S59" s="32">
        <f t="shared" si="1"/>
        <v>93196.400000000009</v>
      </c>
      <c r="T59" s="29"/>
      <c r="U59" s="29"/>
      <c r="V59" s="33">
        <f t="shared" si="7"/>
        <v>1436</v>
      </c>
      <c r="W59" s="34">
        <f t="shared" si="8"/>
        <v>93196.400000000009</v>
      </c>
      <c r="X59" s="35"/>
      <c r="Y59" s="36"/>
      <c r="Z59" s="33">
        <f t="shared" si="9"/>
        <v>1436</v>
      </c>
      <c r="AA59" s="34">
        <f t="shared" si="10"/>
        <v>93196.400000000009</v>
      </c>
      <c r="AB59" s="37"/>
      <c r="AC59" s="37"/>
      <c r="AD59" s="33">
        <f t="shared" si="11"/>
        <v>1436</v>
      </c>
      <c r="AE59" s="34">
        <f t="shared" si="12"/>
        <v>93196.400000000009</v>
      </c>
      <c r="AF59" s="29"/>
      <c r="AG59" s="29"/>
      <c r="AH59" s="33">
        <f t="shared" si="13"/>
        <v>1436</v>
      </c>
      <c r="AI59" s="34">
        <f t="shared" si="14"/>
        <v>93196.400000000009</v>
      </c>
      <c r="AJ59" s="29"/>
      <c r="AK59" s="29"/>
      <c r="AL59" s="33">
        <f t="shared" si="15"/>
        <v>1436</v>
      </c>
      <c r="AM59" s="34">
        <f t="shared" si="16"/>
        <v>93196.400000000009</v>
      </c>
      <c r="AN59" s="29"/>
      <c r="AO59" s="29"/>
      <c r="AP59" s="33">
        <f t="shared" si="17"/>
        <v>1436</v>
      </c>
      <c r="AQ59" s="34">
        <f t="shared" si="18"/>
        <v>93196.400000000009</v>
      </c>
      <c r="AR59" s="29"/>
      <c r="AS59" s="38"/>
      <c r="AT59" s="33">
        <f t="shared" si="19"/>
        <v>1436</v>
      </c>
      <c r="AU59" s="34">
        <f t="shared" si="20"/>
        <v>93196.400000000009</v>
      </c>
      <c r="AV59" s="29"/>
      <c r="AW59" s="36"/>
      <c r="AX59" s="30">
        <f t="shared" si="21"/>
        <v>1436</v>
      </c>
      <c r="AY59" s="32">
        <f t="shared" si="22"/>
        <v>93196.400000000009</v>
      </c>
      <c r="AZ59" s="29"/>
      <c r="BA59" s="29"/>
      <c r="BB59" s="30">
        <f t="shared" si="23"/>
        <v>1436</v>
      </c>
      <c r="BC59" s="32">
        <f t="shared" si="24"/>
        <v>93196.400000000009</v>
      </c>
    </row>
    <row r="60" spans="1:55" s="1" customFormat="1" ht="30" x14ac:dyDescent="0.25">
      <c r="A60" s="23" t="s">
        <v>32</v>
      </c>
      <c r="B60" s="24" t="s">
        <v>24</v>
      </c>
      <c r="C60" s="71" t="s">
        <v>268</v>
      </c>
      <c r="D60" s="72" t="s">
        <v>234</v>
      </c>
      <c r="E60" s="27">
        <v>28</v>
      </c>
      <c r="F60" s="73">
        <v>349.72</v>
      </c>
      <c r="G60" s="28">
        <f t="shared" si="2"/>
        <v>9792.16</v>
      </c>
      <c r="H60" s="29"/>
      <c r="I60" s="29"/>
      <c r="J60" s="30">
        <f t="shared" si="3"/>
        <v>28</v>
      </c>
      <c r="K60" s="31">
        <f t="shared" si="4"/>
        <v>9792.16</v>
      </c>
      <c r="L60" s="29"/>
      <c r="M60" s="29"/>
      <c r="N60" s="30">
        <f t="shared" si="5"/>
        <v>28</v>
      </c>
      <c r="O60" s="32">
        <f t="shared" si="6"/>
        <v>9792.16</v>
      </c>
      <c r="P60" s="29"/>
      <c r="Q60" s="29"/>
      <c r="R60" s="70">
        <v>53</v>
      </c>
      <c r="S60" s="32">
        <f t="shared" si="1"/>
        <v>18535.16</v>
      </c>
      <c r="T60" s="29"/>
      <c r="U60" s="29"/>
      <c r="V60" s="33">
        <f t="shared" si="7"/>
        <v>53</v>
      </c>
      <c r="W60" s="34">
        <f t="shared" si="8"/>
        <v>18535.16</v>
      </c>
      <c r="X60" s="35"/>
      <c r="Y60" s="36"/>
      <c r="Z60" s="33">
        <f t="shared" si="9"/>
        <v>53</v>
      </c>
      <c r="AA60" s="34">
        <f t="shared" si="10"/>
        <v>18535.16</v>
      </c>
      <c r="AB60" s="37"/>
      <c r="AC60" s="37"/>
      <c r="AD60" s="33">
        <f t="shared" si="11"/>
        <v>53</v>
      </c>
      <c r="AE60" s="34">
        <f t="shared" si="12"/>
        <v>18535.16</v>
      </c>
      <c r="AF60" s="29"/>
      <c r="AG60" s="29"/>
      <c r="AH60" s="33">
        <f t="shared" si="13"/>
        <v>53</v>
      </c>
      <c r="AI60" s="34">
        <f t="shared" si="14"/>
        <v>18535.16</v>
      </c>
      <c r="AJ60" s="29"/>
      <c r="AK60" s="29"/>
      <c r="AL60" s="33">
        <f t="shared" si="15"/>
        <v>53</v>
      </c>
      <c r="AM60" s="34">
        <f t="shared" si="16"/>
        <v>18535.16</v>
      </c>
      <c r="AN60" s="29"/>
      <c r="AO60" s="29"/>
      <c r="AP60" s="33">
        <f t="shared" si="17"/>
        <v>53</v>
      </c>
      <c r="AQ60" s="34">
        <f t="shared" si="18"/>
        <v>18535.16</v>
      </c>
      <c r="AR60" s="29"/>
      <c r="AS60" s="38"/>
      <c r="AT60" s="33">
        <f t="shared" si="19"/>
        <v>53</v>
      </c>
      <c r="AU60" s="34">
        <f t="shared" si="20"/>
        <v>18535.16</v>
      </c>
      <c r="AV60" s="29"/>
      <c r="AW60" s="36"/>
      <c r="AX60" s="30">
        <f t="shared" si="21"/>
        <v>53</v>
      </c>
      <c r="AY60" s="32">
        <f t="shared" si="22"/>
        <v>18535.16</v>
      </c>
      <c r="AZ60" s="29"/>
      <c r="BA60" s="29"/>
      <c r="BB60" s="30">
        <f t="shared" si="23"/>
        <v>53</v>
      </c>
      <c r="BC60" s="32">
        <f t="shared" si="24"/>
        <v>18535.16</v>
      </c>
    </row>
    <row r="61" spans="1:55" s="1" customFormat="1" ht="39.75" customHeight="1" x14ac:dyDescent="0.25">
      <c r="A61" s="23">
        <v>44285</v>
      </c>
      <c r="B61" s="24" t="s">
        <v>57</v>
      </c>
      <c r="C61" s="74" t="s">
        <v>269</v>
      </c>
      <c r="D61" s="68" t="s">
        <v>234</v>
      </c>
      <c r="E61" s="27">
        <v>50</v>
      </c>
      <c r="F61" s="69">
        <v>351.86</v>
      </c>
      <c r="G61" s="28">
        <f t="shared" si="2"/>
        <v>17593</v>
      </c>
      <c r="H61" s="29"/>
      <c r="I61" s="29"/>
      <c r="J61" s="30">
        <f t="shared" si="3"/>
        <v>50</v>
      </c>
      <c r="K61" s="31">
        <f t="shared" si="4"/>
        <v>17593</v>
      </c>
      <c r="L61" s="29"/>
      <c r="M61" s="29"/>
      <c r="N61" s="30">
        <f t="shared" si="5"/>
        <v>50</v>
      </c>
      <c r="O61" s="32">
        <f t="shared" si="6"/>
        <v>17593</v>
      </c>
      <c r="P61" s="29"/>
      <c r="Q61" s="29"/>
      <c r="R61" s="70">
        <f t="shared" si="0"/>
        <v>50</v>
      </c>
      <c r="S61" s="32">
        <f t="shared" si="1"/>
        <v>17593</v>
      </c>
      <c r="T61" s="29"/>
      <c r="U61" s="29"/>
      <c r="V61" s="33">
        <f t="shared" si="7"/>
        <v>50</v>
      </c>
      <c r="W61" s="34">
        <f t="shared" si="8"/>
        <v>17593</v>
      </c>
      <c r="X61" s="35"/>
      <c r="Y61" s="36"/>
      <c r="Z61" s="33">
        <f t="shared" si="9"/>
        <v>50</v>
      </c>
      <c r="AA61" s="34">
        <f t="shared" si="10"/>
        <v>17593</v>
      </c>
      <c r="AB61" s="37"/>
      <c r="AC61" s="37"/>
      <c r="AD61" s="33">
        <f t="shared" si="11"/>
        <v>50</v>
      </c>
      <c r="AE61" s="34">
        <f t="shared" si="12"/>
        <v>17593</v>
      </c>
      <c r="AF61" s="29"/>
      <c r="AG61" s="29"/>
      <c r="AH61" s="33">
        <f t="shared" si="13"/>
        <v>50</v>
      </c>
      <c r="AI61" s="34">
        <f t="shared" si="14"/>
        <v>17593</v>
      </c>
      <c r="AJ61" s="29"/>
      <c r="AK61" s="29"/>
      <c r="AL61" s="33">
        <f t="shared" si="15"/>
        <v>50</v>
      </c>
      <c r="AM61" s="34">
        <f t="shared" si="16"/>
        <v>17593</v>
      </c>
      <c r="AN61" s="29"/>
      <c r="AO61" s="29"/>
      <c r="AP61" s="33">
        <f t="shared" si="17"/>
        <v>50</v>
      </c>
      <c r="AQ61" s="34">
        <f t="shared" si="18"/>
        <v>17593</v>
      </c>
      <c r="AR61" s="29"/>
      <c r="AS61" s="38"/>
      <c r="AT61" s="33">
        <f t="shared" si="19"/>
        <v>50</v>
      </c>
      <c r="AU61" s="34">
        <f t="shared" si="20"/>
        <v>17593</v>
      </c>
      <c r="AV61" s="29"/>
      <c r="AW61" s="36"/>
      <c r="AX61" s="30">
        <f t="shared" si="21"/>
        <v>50</v>
      </c>
      <c r="AY61" s="32">
        <f t="shared" si="22"/>
        <v>17593</v>
      </c>
      <c r="AZ61" s="29"/>
      <c r="BA61" s="29"/>
      <c r="BB61" s="30">
        <f t="shared" si="23"/>
        <v>50</v>
      </c>
      <c r="BC61" s="32">
        <f t="shared" si="24"/>
        <v>17593</v>
      </c>
    </row>
    <row r="62" spans="1:55" s="1" customFormat="1" ht="45.75" customHeight="1" x14ac:dyDescent="0.25">
      <c r="A62" s="23" t="s">
        <v>61</v>
      </c>
      <c r="B62" s="24" t="s">
        <v>24</v>
      </c>
      <c r="C62" s="71" t="s">
        <v>270</v>
      </c>
      <c r="D62" s="72" t="s">
        <v>234</v>
      </c>
      <c r="E62" s="27">
        <v>8</v>
      </c>
      <c r="F62" s="73">
        <v>527.41999999999996</v>
      </c>
      <c r="G62" s="28">
        <f t="shared" si="2"/>
        <v>4219.3599999999997</v>
      </c>
      <c r="H62" s="29"/>
      <c r="I62" s="29"/>
      <c r="J62" s="30">
        <f t="shared" si="3"/>
        <v>8</v>
      </c>
      <c r="K62" s="31">
        <f t="shared" si="4"/>
        <v>4219.3599999999997</v>
      </c>
      <c r="L62" s="29"/>
      <c r="M62" s="29"/>
      <c r="N62" s="30">
        <f t="shared" si="5"/>
        <v>8</v>
      </c>
      <c r="O62" s="32">
        <f t="shared" si="6"/>
        <v>4219.3599999999997</v>
      </c>
      <c r="P62" s="29"/>
      <c r="Q62" s="29"/>
      <c r="R62" s="70">
        <v>49</v>
      </c>
      <c r="S62" s="32">
        <f t="shared" si="1"/>
        <v>25843.579999999998</v>
      </c>
      <c r="T62" s="29"/>
      <c r="U62" s="29"/>
      <c r="V62" s="33">
        <f t="shared" si="7"/>
        <v>49</v>
      </c>
      <c r="W62" s="34">
        <f t="shared" si="8"/>
        <v>25843.579999999998</v>
      </c>
      <c r="X62" s="35"/>
      <c r="Y62" s="36"/>
      <c r="Z62" s="33">
        <f t="shared" si="9"/>
        <v>49</v>
      </c>
      <c r="AA62" s="34">
        <f t="shared" si="10"/>
        <v>25843.579999999998</v>
      </c>
      <c r="AB62" s="37"/>
      <c r="AC62" s="37"/>
      <c r="AD62" s="33">
        <f t="shared" si="11"/>
        <v>49</v>
      </c>
      <c r="AE62" s="34">
        <f t="shared" si="12"/>
        <v>25843.579999999998</v>
      </c>
      <c r="AF62" s="29"/>
      <c r="AG62" s="29"/>
      <c r="AH62" s="33">
        <f t="shared" si="13"/>
        <v>49</v>
      </c>
      <c r="AI62" s="34">
        <f t="shared" si="14"/>
        <v>25843.579999999998</v>
      </c>
      <c r="AJ62" s="29"/>
      <c r="AK62" s="29"/>
      <c r="AL62" s="33">
        <f t="shared" si="15"/>
        <v>49</v>
      </c>
      <c r="AM62" s="34">
        <f t="shared" si="16"/>
        <v>25843.579999999998</v>
      </c>
      <c r="AN62" s="29"/>
      <c r="AO62" s="29"/>
      <c r="AP62" s="33">
        <f t="shared" si="17"/>
        <v>49</v>
      </c>
      <c r="AQ62" s="34">
        <f t="shared" si="18"/>
        <v>25843.579999999998</v>
      </c>
      <c r="AR62" s="29"/>
      <c r="AS62" s="38"/>
      <c r="AT62" s="33">
        <f t="shared" si="19"/>
        <v>49</v>
      </c>
      <c r="AU62" s="34">
        <f t="shared" si="20"/>
        <v>25843.579999999998</v>
      </c>
      <c r="AV62" s="29"/>
      <c r="AW62" s="36"/>
      <c r="AX62" s="30">
        <f t="shared" si="21"/>
        <v>49</v>
      </c>
      <c r="AY62" s="32">
        <f t="shared" si="22"/>
        <v>25843.579999999998</v>
      </c>
      <c r="AZ62" s="29"/>
      <c r="BA62" s="29"/>
      <c r="BB62" s="30">
        <f t="shared" si="23"/>
        <v>49</v>
      </c>
      <c r="BC62" s="32">
        <f t="shared" si="24"/>
        <v>25843.579999999998</v>
      </c>
    </row>
    <row r="63" spans="1:55" s="1" customFormat="1" ht="53.25" customHeight="1" x14ac:dyDescent="0.25">
      <c r="A63" s="23" t="s">
        <v>61</v>
      </c>
      <c r="B63" s="24" t="s">
        <v>24</v>
      </c>
      <c r="C63" s="71" t="s">
        <v>271</v>
      </c>
      <c r="D63" s="72" t="s">
        <v>234</v>
      </c>
      <c r="E63" s="27">
        <v>10</v>
      </c>
      <c r="F63" s="73">
        <v>1174.0999999999999</v>
      </c>
      <c r="G63" s="28">
        <f t="shared" si="2"/>
        <v>11741</v>
      </c>
      <c r="H63" s="29"/>
      <c r="I63" s="29"/>
      <c r="J63" s="30">
        <f t="shared" si="3"/>
        <v>10</v>
      </c>
      <c r="K63" s="31">
        <f t="shared" si="4"/>
        <v>11741</v>
      </c>
      <c r="L63" s="29"/>
      <c r="M63" s="29"/>
      <c r="N63" s="30">
        <f t="shared" si="5"/>
        <v>10</v>
      </c>
      <c r="O63" s="32">
        <f t="shared" si="6"/>
        <v>11741</v>
      </c>
      <c r="P63" s="29"/>
      <c r="Q63" s="29"/>
      <c r="R63" s="70">
        <v>44</v>
      </c>
      <c r="S63" s="32">
        <f t="shared" si="1"/>
        <v>51660.399999999994</v>
      </c>
      <c r="T63" s="29"/>
      <c r="U63" s="29"/>
      <c r="V63" s="33">
        <f t="shared" si="7"/>
        <v>44</v>
      </c>
      <c r="W63" s="34">
        <f t="shared" si="8"/>
        <v>51660.399999999994</v>
      </c>
      <c r="X63" s="35"/>
      <c r="Y63" s="36"/>
      <c r="Z63" s="33">
        <f t="shared" si="9"/>
        <v>44</v>
      </c>
      <c r="AA63" s="34">
        <f t="shared" si="10"/>
        <v>51660.399999999994</v>
      </c>
      <c r="AB63" s="37"/>
      <c r="AC63" s="37"/>
      <c r="AD63" s="33">
        <f t="shared" si="11"/>
        <v>44</v>
      </c>
      <c r="AE63" s="34">
        <f t="shared" si="12"/>
        <v>51660.399999999994</v>
      </c>
      <c r="AF63" s="29"/>
      <c r="AG63" s="29"/>
      <c r="AH63" s="33">
        <f t="shared" si="13"/>
        <v>44</v>
      </c>
      <c r="AI63" s="34">
        <f t="shared" si="14"/>
        <v>51660.399999999994</v>
      </c>
      <c r="AJ63" s="29"/>
      <c r="AK63" s="29"/>
      <c r="AL63" s="33">
        <f t="shared" si="15"/>
        <v>44</v>
      </c>
      <c r="AM63" s="34">
        <f t="shared" si="16"/>
        <v>51660.399999999994</v>
      </c>
      <c r="AN63" s="29"/>
      <c r="AO63" s="29"/>
      <c r="AP63" s="33">
        <f t="shared" si="17"/>
        <v>44</v>
      </c>
      <c r="AQ63" s="34">
        <f t="shared" si="18"/>
        <v>51660.399999999994</v>
      </c>
      <c r="AR63" s="29"/>
      <c r="AS63" s="38"/>
      <c r="AT63" s="33">
        <f t="shared" si="19"/>
        <v>44</v>
      </c>
      <c r="AU63" s="34">
        <f t="shared" si="20"/>
        <v>51660.399999999994</v>
      </c>
      <c r="AV63" s="29"/>
      <c r="AW63" s="36"/>
      <c r="AX63" s="30">
        <f t="shared" si="21"/>
        <v>44</v>
      </c>
      <c r="AY63" s="32">
        <f t="shared" si="22"/>
        <v>51660.399999999994</v>
      </c>
      <c r="AZ63" s="29"/>
      <c r="BA63" s="29"/>
      <c r="BB63" s="30">
        <f t="shared" si="23"/>
        <v>44</v>
      </c>
      <c r="BC63" s="32">
        <f t="shared" si="24"/>
        <v>51660.399999999994</v>
      </c>
    </row>
    <row r="64" spans="1:55" s="1" customFormat="1" ht="37.5" customHeight="1" x14ac:dyDescent="0.25">
      <c r="A64" s="23">
        <v>44316</v>
      </c>
      <c r="B64" s="24" t="s">
        <v>64</v>
      </c>
      <c r="C64" s="71" t="s">
        <v>272</v>
      </c>
      <c r="D64" s="72" t="s">
        <v>234</v>
      </c>
      <c r="E64" s="27">
        <v>42</v>
      </c>
      <c r="F64" s="73">
        <v>1118</v>
      </c>
      <c r="G64" s="28">
        <f t="shared" si="2"/>
        <v>46956</v>
      </c>
      <c r="H64" s="29"/>
      <c r="I64" s="29"/>
      <c r="J64" s="30">
        <f t="shared" si="3"/>
        <v>42</v>
      </c>
      <c r="K64" s="31">
        <f t="shared" si="4"/>
        <v>46956</v>
      </c>
      <c r="L64" s="29"/>
      <c r="M64" s="29"/>
      <c r="N64" s="30">
        <f t="shared" si="5"/>
        <v>42</v>
      </c>
      <c r="O64" s="32">
        <f t="shared" si="6"/>
        <v>46956</v>
      </c>
      <c r="P64" s="29"/>
      <c r="Q64" s="29"/>
      <c r="R64" s="70">
        <f t="shared" si="0"/>
        <v>42</v>
      </c>
      <c r="S64" s="32">
        <f t="shared" si="1"/>
        <v>46956</v>
      </c>
      <c r="T64" s="29"/>
      <c r="U64" s="29"/>
      <c r="V64" s="33">
        <f t="shared" si="7"/>
        <v>42</v>
      </c>
      <c r="W64" s="34">
        <f t="shared" si="8"/>
        <v>46956</v>
      </c>
      <c r="X64" s="35"/>
      <c r="Y64" s="36"/>
      <c r="Z64" s="33">
        <f t="shared" si="9"/>
        <v>42</v>
      </c>
      <c r="AA64" s="34">
        <f t="shared" si="10"/>
        <v>46956</v>
      </c>
      <c r="AB64" s="37"/>
      <c r="AC64" s="37"/>
      <c r="AD64" s="33">
        <f t="shared" si="11"/>
        <v>42</v>
      </c>
      <c r="AE64" s="34">
        <f t="shared" si="12"/>
        <v>46956</v>
      </c>
      <c r="AF64" s="29"/>
      <c r="AG64" s="29"/>
      <c r="AH64" s="33">
        <f t="shared" si="13"/>
        <v>42</v>
      </c>
      <c r="AI64" s="34">
        <f t="shared" si="14"/>
        <v>46956</v>
      </c>
      <c r="AJ64" s="29"/>
      <c r="AK64" s="29"/>
      <c r="AL64" s="33">
        <f t="shared" si="15"/>
        <v>42</v>
      </c>
      <c r="AM64" s="34">
        <f t="shared" si="16"/>
        <v>46956</v>
      </c>
      <c r="AN64" s="29"/>
      <c r="AO64" s="29"/>
      <c r="AP64" s="33">
        <f t="shared" si="17"/>
        <v>42</v>
      </c>
      <c r="AQ64" s="34">
        <f t="shared" si="18"/>
        <v>46956</v>
      </c>
      <c r="AR64" s="29"/>
      <c r="AS64" s="38"/>
      <c r="AT64" s="33">
        <f t="shared" si="19"/>
        <v>42</v>
      </c>
      <c r="AU64" s="34">
        <f t="shared" si="20"/>
        <v>46956</v>
      </c>
      <c r="AV64" s="29"/>
      <c r="AW64" s="36"/>
      <c r="AX64" s="30">
        <f t="shared" si="21"/>
        <v>42</v>
      </c>
      <c r="AY64" s="32">
        <f t="shared" si="22"/>
        <v>46956</v>
      </c>
      <c r="AZ64" s="29"/>
      <c r="BA64" s="29"/>
      <c r="BB64" s="30">
        <f t="shared" si="23"/>
        <v>42</v>
      </c>
      <c r="BC64" s="32">
        <f t="shared" si="24"/>
        <v>46956</v>
      </c>
    </row>
    <row r="65" spans="1:55" s="1" customFormat="1" ht="39" customHeight="1" x14ac:dyDescent="0.25">
      <c r="A65" s="23" t="s">
        <v>61</v>
      </c>
      <c r="B65" s="24" t="s">
        <v>24</v>
      </c>
      <c r="C65" s="74" t="s">
        <v>273</v>
      </c>
      <c r="D65" s="68" t="s">
        <v>234</v>
      </c>
      <c r="E65" s="27">
        <v>30</v>
      </c>
      <c r="F65" s="69">
        <v>435.6</v>
      </c>
      <c r="G65" s="28">
        <f t="shared" si="2"/>
        <v>13068</v>
      </c>
      <c r="H65" s="29"/>
      <c r="I65" s="29"/>
      <c r="J65" s="30">
        <f t="shared" si="3"/>
        <v>30</v>
      </c>
      <c r="K65" s="31">
        <f t="shared" si="4"/>
        <v>13068</v>
      </c>
      <c r="L65" s="29"/>
      <c r="M65" s="29"/>
      <c r="N65" s="30">
        <f t="shared" si="5"/>
        <v>30</v>
      </c>
      <c r="O65" s="32">
        <f t="shared" si="6"/>
        <v>13068</v>
      </c>
      <c r="P65" s="29"/>
      <c r="Q65" s="29"/>
      <c r="R65" s="70">
        <v>4</v>
      </c>
      <c r="S65" s="32">
        <f t="shared" si="1"/>
        <v>1742.4</v>
      </c>
      <c r="T65" s="29"/>
      <c r="U65" s="29"/>
      <c r="V65" s="33">
        <f t="shared" si="7"/>
        <v>4</v>
      </c>
      <c r="W65" s="34">
        <f t="shared" si="8"/>
        <v>1742.4</v>
      </c>
      <c r="X65" s="35"/>
      <c r="Y65" s="36"/>
      <c r="Z65" s="33">
        <f t="shared" si="9"/>
        <v>4</v>
      </c>
      <c r="AA65" s="34">
        <f t="shared" si="10"/>
        <v>1742.4</v>
      </c>
      <c r="AB65" s="37"/>
      <c r="AC65" s="37"/>
      <c r="AD65" s="33">
        <f t="shared" si="11"/>
        <v>4</v>
      </c>
      <c r="AE65" s="34">
        <f t="shared" si="12"/>
        <v>1742.4</v>
      </c>
      <c r="AF65" s="29"/>
      <c r="AG65" s="29"/>
      <c r="AH65" s="33">
        <f t="shared" si="13"/>
        <v>4</v>
      </c>
      <c r="AI65" s="34">
        <f t="shared" si="14"/>
        <v>1742.4</v>
      </c>
      <c r="AJ65" s="29"/>
      <c r="AK65" s="29"/>
      <c r="AL65" s="33">
        <f t="shared" si="15"/>
        <v>4</v>
      </c>
      <c r="AM65" s="34">
        <f t="shared" si="16"/>
        <v>1742.4</v>
      </c>
      <c r="AN65" s="29"/>
      <c r="AO65" s="29"/>
      <c r="AP65" s="33">
        <f t="shared" si="17"/>
        <v>4</v>
      </c>
      <c r="AQ65" s="34">
        <f t="shared" si="18"/>
        <v>1742.4</v>
      </c>
      <c r="AR65" s="29"/>
      <c r="AS65" s="38"/>
      <c r="AT65" s="33">
        <f t="shared" si="19"/>
        <v>4</v>
      </c>
      <c r="AU65" s="34">
        <f t="shared" si="20"/>
        <v>1742.4</v>
      </c>
      <c r="AV65" s="29"/>
      <c r="AW65" s="36"/>
      <c r="AX65" s="30">
        <f t="shared" si="21"/>
        <v>4</v>
      </c>
      <c r="AY65" s="32">
        <f t="shared" si="22"/>
        <v>1742.4</v>
      </c>
      <c r="AZ65" s="29"/>
      <c r="BA65" s="29"/>
      <c r="BB65" s="30">
        <f t="shared" si="23"/>
        <v>4</v>
      </c>
      <c r="BC65" s="32">
        <f t="shared" si="24"/>
        <v>1742.4</v>
      </c>
    </row>
    <row r="66" spans="1:55" s="1" customFormat="1" ht="35.25" customHeight="1" x14ac:dyDescent="0.25">
      <c r="A66" s="23" t="s">
        <v>61</v>
      </c>
      <c r="B66" s="24" t="s">
        <v>24</v>
      </c>
      <c r="C66" s="71" t="s">
        <v>274</v>
      </c>
      <c r="D66" s="72" t="s">
        <v>234</v>
      </c>
      <c r="E66" s="27">
        <v>39</v>
      </c>
      <c r="F66" s="73">
        <v>50.35</v>
      </c>
      <c r="G66" s="28">
        <f t="shared" si="2"/>
        <v>1963.65</v>
      </c>
      <c r="H66" s="29"/>
      <c r="I66" s="29"/>
      <c r="J66" s="30">
        <f t="shared" si="3"/>
        <v>39</v>
      </c>
      <c r="K66" s="31">
        <f t="shared" si="4"/>
        <v>1963.65</v>
      </c>
      <c r="L66" s="29"/>
      <c r="M66" s="29"/>
      <c r="N66" s="30">
        <f t="shared" si="5"/>
        <v>39</v>
      </c>
      <c r="O66" s="32">
        <f t="shared" si="6"/>
        <v>1963.65</v>
      </c>
      <c r="P66" s="29"/>
      <c r="Q66" s="29"/>
      <c r="R66" s="70">
        <v>93</v>
      </c>
      <c r="S66" s="32">
        <f t="shared" si="1"/>
        <v>4682.55</v>
      </c>
      <c r="T66" s="29"/>
      <c r="U66" s="29"/>
      <c r="V66" s="33">
        <f t="shared" si="7"/>
        <v>93</v>
      </c>
      <c r="W66" s="34">
        <f t="shared" si="8"/>
        <v>4682.55</v>
      </c>
      <c r="X66" s="35"/>
      <c r="Y66" s="36"/>
      <c r="Z66" s="33">
        <f t="shared" si="9"/>
        <v>93</v>
      </c>
      <c r="AA66" s="34">
        <f t="shared" si="10"/>
        <v>4682.55</v>
      </c>
      <c r="AB66" s="37"/>
      <c r="AC66" s="37"/>
      <c r="AD66" s="33">
        <f t="shared" si="11"/>
        <v>93</v>
      </c>
      <c r="AE66" s="34">
        <f t="shared" si="12"/>
        <v>4682.55</v>
      </c>
      <c r="AF66" s="29"/>
      <c r="AG66" s="29"/>
      <c r="AH66" s="33">
        <f t="shared" si="13"/>
        <v>93</v>
      </c>
      <c r="AI66" s="34">
        <f t="shared" si="14"/>
        <v>4682.55</v>
      </c>
      <c r="AJ66" s="29"/>
      <c r="AK66" s="29"/>
      <c r="AL66" s="33">
        <f t="shared" si="15"/>
        <v>93</v>
      </c>
      <c r="AM66" s="34">
        <f t="shared" si="16"/>
        <v>4682.55</v>
      </c>
      <c r="AN66" s="29"/>
      <c r="AO66" s="29"/>
      <c r="AP66" s="33">
        <f t="shared" si="17"/>
        <v>93</v>
      </c>
      <c r="AQ66" s="34">
        <f t="shared" si="18"/>
        <v>4682.55</v>
      </c>
      <c r="AR66" s="29"/>
      <c r="AS66" s="38"/>
      <c r="AT66" s="33">
        <f t="shared" si="19"/>
        <v>93</v>
      </c>
      <c r="AU66" s="34">
        <f t="shared" si="20"/>
        <v>4682.55</v>
      </c>
      <c r="AV66" s="29"/>
      <c r="AW66" s="36"/>
      <c r="AX66" s="30">
        <f t="shared" si="21"/>
        <v>93</v>
      </c>
      <c r="AY66" s="32">
        <f t="shared" si="22"/>
        <v>4682.55</v>
      </c>
      <c r="AZ66" s="29"/>
      <c r="BA66" s="29"/>
      <c r="BB66" s="30">
        <f t="shared" si="23"/>
        <v>93</v>
      </c>
      <c r="BC66" s="32">
        <f t="shared" si="24"/>
        <v>4682.55</v>
      </c>
    </row>
    <row r="67" spans="1:55" s="1" customFormat="1" ht="59.25" customHeight="1" x14ac:dyDescent="0.25">
      <c r="A67" s="23">
        <v>44316</v>
      </c>
      <c r="B67" s="24" t="s">
        <v>24</v>
      </c>
      <c r="C67" s="71" t="s">
        <v>275</v>
      </c>
      <c r="D67" s="72" t="s">
        <v>219</v>
      </c>
      <c r="E67" s="27">
        <v>6</v>
      </c>
      <c r="F67" s="73">
        <v>20.68</v>
      </c>
      <c r="G67" s="28">
        <f t="shared" si="2"/>
        <v>124.08</v>
      </c>
      <c r="H67" s="29"/>
      <c r="I67" s="29"/>
      <c r="J67" s="30">
        <f t="shared" si="3"/>
        <v>6</v>
      </c>
      <c r="K67" s="31">
        <f t="shared" si="4"/>
        <v>124.08</v>
      </c>
      <c r="L67" s="29"/>
      <c r="M67" s="29"/>
      <c r="N67" s="30">
        <f t="shared" si="5"/>
        <v>6</v>
      </c>
      <c r="O67" s="32">
        <f t="shared" si="6"/>
        <v>124.08</v>
      </c>
      <c r="P67" s="29"/>
      <c r="Q67" s="29"/>
      <c r="R67" s="70">
        <v>167</v>
      </c>
      <c r="S67" s="32">
        <f t="shared" si="1"/>
        <v>3453.56</v>
      </c>
      <c r="T67" s="29"/>
      <c r="U67" s="29"/>
      <c r="V67" s="33">
        <f t="shared" si="7"/>
        <v>167</v>
      </c>
      <c r="W67" s="34">
        <f t="shared" si="8"/>
        <v>3453.56</v>
      </c>
      <c r="X67" s="35"/>
      <c r="Y67" s="36"/>
      <c r="Z67" s="33">
        <f t="shared" si="9"/>
        <v>167</v>
      </c>
      <c r="AA67" s="34">
        <f t="shared" si="10"/>
        <v>3453.56</v>
      </c>
      <c r="AB67" s="37"/>
      <c r="AC67" s="37"/>
      <c r="AD67" s="33">
        <f t="shared" si="11"/>
        <v>167</v>
      </c>
      <c r="AE67" s="34">
        <f t="shared" si="12"/>
        <v>3453.56</v>
      </c>
      <c r="AF67" s="29"/>
      <c r="AG67" s="29"/>
      <c r="AH67" s="33">
        <f t="shared" si="13"/>
        <v>167</v>
      </c>
      <c r="AI67" s="34">
        <f t="shared" si="14"/>
        <v>3453.56</v>
      </c>
      <c r="AJ67" s="29"/>
      <c r="AK67" s="29"/>
      <c r="AL67" s="33">
        <f t="shared" si="15"/>
        <v>167</v>
      </c>
      <c r="AM67" s="34">
        <f t="shared" si="16"/>
        <v>3453.56</v>
      </c>
      <c r="AN67" s="29"/>
      <c r="AO67" s="29"/>
      <c r="AP67" s="33">
        <f t="shared" si="17"/>
        <v>167</v>
      </c>
      <c r="AQ67" s="34">
        <f t="shared" si="18"/>
        <v>3453.56</v>
      </c>
      <c r="AR67" s="29"/>
      <c r="AS67" s="38"/>
      <c r="AT67" s="33">
        <f t="shared" si="19"/>
        <v>167</v>
      </c>
      <c r="AU67" s="34">
        <f t="shared" si="20"/>
        <v>3453.56</v>
      </c>
      <c r="AV67" s="29"/>
      <c r="AW67" s="36"/>
      <c r="AX67" s="30">
        <f t="shared" si="21"/>
        <v>167</v>
      </c>
      <c r="AY67" s="32">
        <f t="shared" si="22"/>
        <v>3453.56</v>
      </c>
      <c r="AZ67" s="29"/>
      <c r="BA67" s="29"/>
      <c r="BB67" s="30">
        <f t="shared" si="23"/>
        <v>167</v>
      </c>
      <c r="BC67" s="32">
        <f t="shared" si="24"/>
        <v>3453.56</v>
      </c>
    </row>
    <row r="68" spans="1:55" s="1" customFormat="1" ht="45.75" customHeight="1" x14ac:dyDescent="0.25">
      <c r="A68" s="23">
        <v>45862</v>
      </c>
      <c r="B68" s="24"/>
      <c r="C68" s="75" t="s">
        <v>276</v>
      </c>
      <c r="D68" s="72" t="s">
        <v>234</v>
      </c>
      <c r="E68" s="27">
        <v>47</v>
      </c>
      <c r="F68" s="73">
        <v>174.2</v>
      </c>
      <c r="G68" s="28">
        <f t="shared" si="2"/>
        <v>8187.4</v>
      </c>
      <c r="H68" s="29"/>
      <c r="I68" s="29"/>
      <c r="J68" s="30">
        <f t="shared" si="3"/>
        <v>47</v>
      </c>
      <c r="K68" s="31">
        <f t="shared" si="4"/>
        <v>8187.4</v>
      </c>
      <c r="L68" s="29"/>
      <c r="M68" s="29">
        <v>11</v>
      </c>
      <c r="N68" s="30">
        <f t="shared" si="5"/>
        <v>36</v>
      </c>
      <c r="O68" s="32">
        <f t="shared" si="6"/>
        <v>6271.2</v>
      </c>
      <c r="P68" s="29"/>
      <c r="Q68" s="29"/>
      <c r="R68" s="70">
        <v>625</v>
      </c>
      <c r="S68" s="32">
        <f t="shared" si="1"/>
        <v>108875</v>
      </c>
      <c r="T68" s="29"/>
      <c r="U68" s="29"/>
      <c r="V68" s="33">
        <f t="shared" si="7"/>
        <v>625</v>
      </c>
      <c r="W68" s="34">
        <f t="shared" si="8"/>
        <v>108875</v>
      </c>
      <c r="X68" s="35"/>
      <c r="Y68" s="36"/>
      <c r="Z68" s="33">
        <f t="shared" si="9"/>
        <v>625</v>
      </c>
      <c r="AA68" s="34">
        <f t="shared" si="10"/>
        <v>108875</v>
      </c>
      <c r="AB68" s="37"/>
      <c r="AC68" s="37"/>
      <c r="AD68" s="33">
        <f t="shared" si="11"/>
        <v>625</v>
      </c>
      <c r="AE68" s="34">
        <f t="shared" si="12"/>
        <v>108875</v>
      </c>
      <c r="AF68" s="29"/>
      <c r="AG68" s="29"/>
      <c r="AH68" s="33">
        <f t="shared" si="13"/>
        <v>625</v>
      </c>
      <c r="AI68" s="34">
        <f t="shared" si="14"/>
        <v>108875</v>
      </c>
      <c r="AJ68" s="29"/>
      <c r="AK68" s="29"/>
      <c r="AL68" s="33">
        <f t="shared" si="15"/>
        <v>625</v>
      </c>
      <c r="AM68" s="34">
        <f t="shared" si="16"/>
        <v>108875</v>
      </c>
      <c r="AN68" s="29"/>
      <c r="AO68" s="29"/>
      <c r="AP68" s="33">
        <f t="shared" si="17"/>
        <v>625</v>
      </c>
      <c r="AQ68" s="34">
        <f t="shared" si="18"/>
        <v>108875</v>
      </c>
      <c r="AR68" s="29"/>
      <c r="AS68" s="38"/>
      <c r="AT68" s="33">
        <f t="shared" si="19"/>
        <v>625</v>
      </c>
      <c r="AU68" s="34">
        <f t="shared" si="20"/>
        <v>108875</v>
      </c>
      <c r="AV68" s="29"/>
      <c r="AW68" s="36"/>
      <c r="AX68" s="30">
        <f t="shared" si="21"/>
        <v>625</v>
      </c>
      <c r="AY68" s="32">
        <f t="shared" si="22"/>
        <v>108875</v>
      </c>
      <c r="AZ68" s="29"/>
      <c r="BA68" s="29"/>
      <c r="BB68" s="30">
        <f t="shared" si="23"/>
        <v>625</v>
      </c>
      <c r="BC68" s="32">
        <f t="shared" si="24"/>
        <v>108875</v>
      </c>
    </row>
    <row r="69" spans="1:55" s="1" customFormat="1" ht="48" customHeight="1" x14ac:dyDescent="0.25">
      <c r="A69" s="23">
        <v>45672</v>
      </c>
      <c r="B69" s="24"/>
      <c r="C69" s="71" t="s">
        <v>277</v>
      </c>
      <c r="D69" s="72" t="s">
        <v>234</v>
      </c>
      <c r="E69" s="27">
        <v>2</v>
      </c>
      <c r="F69" s="73">
        <v>29.93</v>
      </c>
      <c r="G69" s="28">
        <f t="shared" si="2"/>
        <v>59.86</v>
      </c>
      <c r="H69" s="29"/>
      <c r="I69" s="29"/>
      <c r="J69" s="30">
        <f t="shared" si="3"/>
        <v>2</v>
      </c>
      <c r="K69" s="31">
        <f t="shared" si="4"/>
        <v>59.86</v>
      </c>
      <c r="L69" s="29"/>
      <c r="M69" s="29"/>
      <c r="N69" s="30">
        <f t="shared" si="5"/>
        <v>2</v>
      </c>
      <c r="O69" s="32">
        <f t="shared" si="6"/>
        <v>59.86</v>
      </c>
      <c r="P69" s="29"/>
      <c r="Q69" s="29">
        <v>1</v>
      </c>
      <c r="R69" s="70">
        <v>67</v>
      </c>
      <c r="S69" s="32">
        <f t="shared" ref="S69:S127" si="26">F69*R69</f>
        <v>2005.31</v>
      </c>
      <c r="T69" s="29"/>
      <c r="U69" s="29"/>
      <c r="V69" s="33">
        <f t="shared" si="7"/>
        <v>67</v>
      </c>
      <c r="W69" s="34">
        <f t="shared" si="8"/>
        <v>2005.31</v>
      </c>
      <c r="X69" s="35"/>
      <c r="Y69" s="36"/>
      <c r="Z69" s="33">
        <f t="shared" si="9"/>
        <v>67</v>
      </c>
      <c r="AA69" s="34">
        <f t="shared" si="10"/>
        <v>2005.31</v>
      </c>
      <c r="AB69" s="37"/>
      <c r="AC69" s="37"/>
      <c r="AD69" s="33">
        <f t="shared" si="11"/>
        <v>67</v>
      </c>
      <c r="AE69" s="34">
        <f t="shared" si="12"/>
        <v>2005.31</v>
      </c>
      <c r="AF69" s="29"/>
      <c r="AG69" s="29"/>
      <c r="AH69" s="33">
        <f t="shared" si="13"/>
        <v>67</v>
      </c>
      <c r="AI69" s="34">
        <f t="shared" si="14"/>
        <v>2005.31</v>
      </c>
      <c r="AJ69" s="29"/>
      <c r="AK69" s="29"/>
      <c r="AL69" s="33">
        <f t="shared" si="15"/>
        <v>67</v>
      </c>
      <c r="AM69" s="34">
        <f t="shared" si="16"/>
        <v>2005.31</v>
      </c>
      <c r="AN69" s="29"/>
      <c r="AO69" s="29"/>
      <c r="AP69" s="33">
        <f t="shared" si="17"/>
        <v>67</v>
      </c>
      <c r="AQ69" s="34">
        <f t="shared" si="18"/>
        <v>2005.31</v>
      </c>
      <c r="AR69" s="29"/>
      <c r="AS69" s="38"/>
      <c r="AT69" s="33">
        <f t="shared" si="19"/>
        <v>67</v>
      </c>
      <c r="AU69" s="34">
        <f t="shared" si="20"/>
        <v>2005.31</v>
      </c>
      <c r="AV69" s="29"/>
      <c r="AW69" s="36"/>
      <c r="AX69" s="30">
        <f t="shared" si="21"/>
        <v>67</v>
      </c>
      <c r="AY69" s="32">
        <f t="shared" si="22"/>
        <v>2005.31</v>
      </c>
      <c r="AZ69" s="29"/>
      <c r="BA69" s="29"/>
      <c r="BB69" s="30">
        <f t="shared" si="23"/>
        <v>67</v>
      </c>
      <c r="BC69" s="32">
        <f t="shared" si="24"/>
        <v>2005.31</v>
      </c>
    </row>
    <row r="70" spans="1:55" s="1" customFormat="1" ht="38.25" customHeight="1" x14ac:dyDescent="0.25">
      <c r="A70" s="23" t="s">
        <v>32</v>
      </c>
      <c r="B70" s="24"/>
      <c r="C70" s="71" t="s">
        <v>278</v>
      </c>
      <c r="D70" s="72" t="s">
        <v>219</v>
      </c>
      <c r="E70" s="27">
        <v>1610</v>
      </c>
      <c r="F70" s="73">
        <v>253.42</v>
      </c>
      <c r="G70" s="28">
        <f t="shared" si="2"/>
        <v>408006.19999999995</v>
      </c>
      <c r="H70" s="29"/>
      <c r="I70" s="29">
        <v>18</v>
      </c>
      <c r="J70" s="30">
        <f t="shared" si="3"/>
        <v>1592</v>
      </c>
      <c r="K70" s="31">
        <f t="shared" si="4"/>
        <v>403444.63999999996</v>
      </c>
      <c r="L70" s="29"/>
      <c r="M70" s="29">
        <v>53</v>
      </c>
      <c r="N70" s="30">
        <f t="shared" si="5"/>
        <v>1539</v>
      </c>
      <c r="O70" s="32">
        <f t="shared" si="6"/>
        <v>390013.38</v>
      </c>
      <c r="P70" s="29"/>
      <c r="Q70" s="29">
        <v>27</v>
      </c>
      <c r="R70" s="70">
        <v>66</v>
      </c>
      <c r="S70" s="32">
        <f t="shared" si="26"/>
        <v>16725.719999999998</v>
      </c>
      <c r="T70" s="29"/>
      <c r="U70" s="29"/>
      <c r="V70" s="33">
        <f t="shared" si="7"/>
        <v>66</v>
      </c>
      <c r="W70" s="34">
        <f t="shared" si="8"/>
        <v>16725.719999999998</v>
      </c>
      <c r="X70" s="35"/>
      <c r="Y70" s="36"/>
      <c r="Z70" s="33">
        <f t="shared" si="9"/>
        <v>66</v>
      </c>
      <c r="AA70" s="34">
        <f t="shared" si="10"/>
        <v>16725.719999999998</v>
      </c>
      <c r="AB70" s="37"/>
      <c r="AC70" s="37"/>
      <c r="AD70" s="33">
        <f t="shared" si="11"/>
        <v>66</v>
      </c>
      <c r="AE70" s="34">
        <f t="shared" si="12"/>
        <v>16725.719999999998</v>
      </c>
      <c r="AF70" s="29"/>
      <c r="AG70" s="29"/>
      <c r="AH70" s="33">
        <f t="shared" si="13"/>
        <v>66</v>
      </c>
      <c r="AI70" s="34">
        <f t="shared" si="14"/>
        <v>16725.719999999998</v>
      </c>
      <c r="AJ70" s="29"/>
      <c r="AK70" s="29"/>
      <c r="AL70" s="33">
        <f t="shared" si="15"/>
        <v>66</v>
      </c>
      <c r="AM70" s="34">
        <f t="shared" si="16"/>
        <v>16725.719999999998</v>
      </c>
      <c r="AN70" s="29"/>
      <c r="AO70" s="29"/>
      <c r="AP70" s="33">
        <f t="shared" si="17"/>
        <v>66</v>
      </c>
      <c r="AQ70" s="34">
        <f t="shared" si="18"/>
        <v>16725.719999999998</v>
      </c>
      <c r="AR70" s="29"/>
      <c r="AS70" s="38"/>
      <c r="AT70" s="33">
        <f t="shared" si="19"/>
        <v>66</v>
      </c>
      <c r="AU70" s="34">
        <f t="shared" si="20"/>
        <v>16725.719999999998</v>
      </c>
      <c r="AV70" s="29"/>
      <c r="AW70" s="36"/>
      <c r="AX70" s="30">
        <f t="shared" si="21"/>
        <v>66</v>
      </c>
      <c r="AY70" s="32">
        <f t="shared" si="22"/>
        <v>16725.719999999998</v>
      </c>
      <c r="AZ70" s="29"/>
      <c r="BA70" s="29"/>
      <c r="BB70" s="30">
        <f t="shared" si="23"/>
        <v>66</v>
      </c>
      <c r="BC70" s="32">
        <f t="shared" si="24"/>
        <v>16725.719999999998</v>
      </c>
    </row>
    <row r="71" spans="1:55" s="1" customFormat="1" x14ac:dyDescent="0.25">
      <c r="A71" s="23">
        <v>45862</v>
      </c>
      <c r="B71" s="24" t="s">
        <v>24</v>
      </c>
      <c r="C71" s="71" t="s">
        <v>279</v>
      </c>
      <c r="D71" s="72" t="s">
        <v>219</v>
      </c>
      <c r="E71" s="27">
        <v>459</v>
      </c>
      <c r="F71" s="73">
        <v>1092.5</v>
      </c>
      <c r="G71" s="28">
        <f t="shared" si="2"/>
        <v>501457.5</v>
      </c>
      <c r="H71" s="29"/>
      <c r="I71" s="29"/>
      <c r="J71" s="30">
        <f t="shared" si="3"/>
        <v>459</v>
      </c>
      <c r="K71" s="31">
        <f t="shared" si="4"/>
        <v>501457.5</v>
      </c>
      <c r="L71" s="29"/>
      <c r="M71" s="29">
        <v>6</v>
      </c>
      <c r="N71" s="30">
        <f t="shared" si="5"/>
        <v>453</v>
      </c>
      <c r="O71" s="32">
        <f t="shared" si="6"/>
        <v>494902.5</v>
      </c>
      <c r="P71" s="29"/>
      <c r="Q71" s="29">
        <v>3</v>
      </c>
      <c r="R71" s="70">
        <v>1</v>
      </c>
      <c r="S71" s="32">
        <f t="shared" si="26"/>
        <v>1092.5</v>
      </c>
      <c r="T71" s="29"/>
      <c r="U71" s="29"/>
      <c r="V71" s="33">
        <f t="shared" si="7"/>
        <v>1</v>
      </c>
      <c r="W71" s="34">
        <f t="shared" si="8"/>
        <v>1092.5</v>
      </c>
      <c r="X71" s="35"/>
      <c r="Y71" s="36"/>
      <c r="Z71" s="33">
        <f t="shared" si="9"/>
        <v>1</v>
      </c>
      <c r="AA71" s="34">
        <f t="shared" si="10"/>
        <v>1092.5</v>
      </c>
      <c r="AB71" s="37"/>
      <c r="AC71" s="37"/>
      <c r="AD71" s="33">
        <f t="shared" si="11"/>
        <v>1</v>
      </c>
      <c r="AE71" s="34">
        <f t="shared" si="12"/>
        <v>1092.5</v>
      </c>
      <c r="AF71" s="29"/>
      <c r="AG71" s="29"/>
      <c r="AH71" s="33">
        <f t="shared" si="13"/>
        <v>1</v>
      </c>
      <c r="AI71" s="34">
        <f t="shared" si="14"/>
        <v>1092.5</v>
      </c>
      <c r="AJ71" s="29"/>
      <c r="AK71" s="29"/>
      <c r="AL71" s="33">
        <f t="shared" si="15"/>
        <v>1</v>
      </c>
      <c r="AM71" s="34">
        <f t="shared" si="16"/>
        <v>1092.5</v>
      </c>
      <c r="AN71" s="29"/>
      <c r="AO71" s="29"/>
      <c r="AP71" s="33">
        <f t="shared" si="17"/>
        <v>1</v>
      </c>
      <c r="AQ71" s="34">
        <f t="shared" si="18"/>
        <v>1092.5</v>
      </c>
      <c r="AR71" s="29"/>
      <c r="AS71" s="38"/>
      <c r="AT71" s="33">
        <f t="shared" si="19"/>
        <v>1</v>
      </c>
      <c r="AU71" s="34">
        <f t="shared" si="20"/>
        <v>1092.5</v>
      </c>
      <c r="AV71" s="29"/>
      <c r="AW71" s="36"/>
      <c r="AX71" s="30">
        <f t="shared" si="21"/>
        <v>1</v>
      </c>
      <c r="AY71" s="32">
        <f t="shared" si="22"/>
        <v>1092.5</v>
      </c>
      <c r="AZ71" s="29"/>
      <c r="BA71" s="29"/>
      <c r="BB71" s="30">
        <f t="shared" si="23"/>
        <v>1</v>
      </c>
      <c r="BC71" s="32">
        <f t="shared" si="24"/>
        <v>1092.5</v>
      </c>
    </row>
    <row r="72" spans="1:55" s="1" customFormat="1" ht="60" x14ac:dyDescent="0.25">
      <c r="A72" s="23">
        <v>44116</v>
      </c>
      <c r="B72" s="24" t="s">
        <v>24</v>
      </c>
      <c r="C72" s="71" t="s">
        <v>280</v>
      </c>
      <c r="D72" s="72" t="s">
        <v>281</v>
      </c>
      <c r="E72" s="27">
        <v>206</v>
      </c>
      <c r="F72" s="73">
        <v>751.8</v>
      </c>
      <c r="G72" s="28">
        <f t="shared" si="2"/>
        <v>154870.79999999999</v>
      </c>
      <c r="H72" s="29"/>
      <c r="I72" s="29"/>
      <c r="J72" s="30">
        <f t="shared" si="3"/>
        <v>206</v>
      </c>
      <c r="K72" s="31">
        <f t="shared" si="4"/>
        <v>154870.79999999999</v>
      </c>
      <c r="L72" s="29"/>
      <c r="M72" s="29"/>
      <c r="N72" s="30">
        <f t="shared" si="5"/>
        <v>206</v>
      </c>
      <c r="O72" s="32">
        <f t="shared" si="6"/>
        <v>154870.79999999999</v>
      </c>
      <c r="P72" s="29"/>
      <c r="Q72" s="29"/>
      <c r="R72" s="70">
        <v>402</v>
      </c>
      <c r="S72" s="32">
        <f t="shared" si="26"/>
        <v>302223.59999999998</v>
      </c>
      <c r="T72" s="29"/>
      <c r="U72" s="29"/>
      <c r="V72" s="33">
        <f t="shared" si="7"/>
        <v>402</v>
      </c>
      <c r="W72" s="34">
        <f t="shared" si="8"/>
        <v>302223.59999999998</v>
      </c>
      <c r="X72" s="35"/>
      <c r="Y72" s="36"/>
      <c r="Z72" s="33">
        <f t="shared" si="9"/>
        <v>402</v>
      </c>
      <c r="AA72" s="34">
        <f t="shared" si="10"/>
        <v>302223.59999999998</v>
      </c>
      <c r="AB72" s="37"/>
      <c r="AC72" s="37"/>
      <c r="AD72" s="33">
        <f t="shared" si="11"/>
        <v>402</v>
      </c>
      <c r="AE72" s="34">
        <f t="shared" si="12"/>
        <v>302223.59999999998</v>
      </c>
      <c r="AF72" s="29"/>
      <c r="AG72" s="29"/>
      <c r="AH72" s="33">
        <f t="shared" si="13"/>
        <v>402</v>
      </c>
      <c r="AI72" s="34">
        <f t="shared" si="14"/>
        <v>302223.59999999998</v>
      </c>
      <c r="AJ72" s="29"/>
      <c r="AK72" s="29"/>
      <c r="AL72" s="33">
        <f t="shared" si="15"/>
        <v>402</v>
      </c>
      <c r="AM72" s="34">
        <f t="shared" si="16"/>
        <v>302223.59999999998</v>
      </c>
      <c r="AN72" s="29"/>
      <c r="AO72" s="29"/>
      <c r="AP72" s="33">
        <f t="shared" si="17"/>
        <v>402</v>
      </c>
      <c r="AQ72" s="34">
        <f t="shared" si="18"/>
        <v>302223.59999999998</v>
      </c>
      <c r="AR72" s="29"/>
      <c r="AS72" s="38"/>
      <c r="AT72" s="33">
        <f t="shared" si="19"/>
        <v>402</v>
      </c>
      <c r="AU72" s="34">
        <f t="shared" si="20"/>
        <v>302223.59999999998</v>
      </c>
      <c r="AV72" s="29"/>
      <c r="AW72" s="36"/>
      <c r="AX72" s="30">
        <f t="shared" si="21"/>
        <v>402</v>
      </c>
      <c r="AY72" s="32">
        <f t="shared" si="22"/>
        <v>302223.59999999998</v>
      </c>
      <c r="AZ72" s="29"/>
      <c r="BA72" s="29"/>
      <c r="BB72" s="30">
        <f t="shared" si="23"/>
        <v>402</v>
      </c>
      <c r="BC72" s="32">
        <f t="shared" si="24"/>
        <v>302223.59999999998</v>
      </c>
    </row>
    <row r="73" spans="1:55" s="1" customFormat="1" ht="60" x14ac:dyDescent="0.25">
      <c r="A73" s="23" t="s">
        <v>32</v>
      </c>
      <c r="B73" s="24" t="s">
        <v>24</v>
      </c>
      <c r="C73" s="71" t="s">
        <v>282</v>
      </c>
      <c r="D73" s="72" t="s">
        <v>281</v>
      </c>
      <c r="E73" s="27">
        <v>87</v>
      </c>
      <c r="F73" s="73">
        <v>1767.81</v>
      </c>
      <c r="G73" s="28">
        <f t="shared" si="2"/>
        <v>153799.47</v>
      </c>
      <c r="H73" s="29"/>
      <c r="I73" s="29"/>
      <c r="J73" s="30">
        <f t="shared" si="3"/>
        <v>87</v>
      </c>
      <c r="K73" s="31">
        <f t="shared" si="4"/>
        <v>153799.47</v>
      </c>
      <c r="L73" s="29"/>
      <c r="M73" s="29"/>
      <c r="N73" s="30">
        <f t="shared" si="5"/>
        <v>87</v>
      </c>
      <c r="O73" s="32">
        <f t="shared" si="6"/>
        <v>153799.47</v>
      </c>
      <c r="P73" s="29"/>
      <c r="Q73" s="29"/>
      <c r="R73" s="70">
        <v>176</v>
      </c>
      <c r="S73" s="32">
        <f t="shared" si="26"/>
        <v>311134.56</v>
      </c>
      <c r="T73" s="29"/>
      <c r="U73" s="29"/>
      <c r="V73" s="33">
        <f t="shared" si="7"/>
        <v>176</v>
      </c>
      <c r="W73" s="34">
        <f t="shared" si="8"/>
        <v>311134.56</v>
      </c>
      <c r="X73" s="35"/>
      <c r="Y73" s="36"/>
      <c r="Z73" s="33">
        <f t="shared" si="9"/>
        <v>176</v>
      </c>
      <c r="AA73" s="34">
        <f t="shared" si="10"/>
        <v>311134.56</v>
      </c>
      <c r="AB73" s="37"/>
      <c r="AC73" s="37"/>
      <c r="AD73" s="33">
        <f t="shared" si="11"/>
        <v>176</v>
      </c>
      <c r="AE73" s="34">
        <f t="shared" si="12"/>
        <v>311134.56</v>
      </c>
      <c r="AF73" s="29"/>
      <c r="AG73" s="29"/>
      <c r="AH73" s="33">
        <f t="shared" si="13"/>
        <v>176</v>
      </c>
      <c r="AI73" s="34">
        <f t="shared" si="14"/>
        <v>311134.56</v>
      </c>
      <c r="AJ73" s="29"/>
      <c r="AK73" s="29"/>
      <c r="AL73" s="33">
        <f t="shared" si="15"/>
        <v>176</v>
      </c>
      <c r="AM73" s="34">
        <f t="shared" si="16"/>
        <v>311134.56</v>
      </c>
      <c r="AN73" s="29"/>
      <c r="AO73" s="29"/>
      <c r="AP73" s="33">
        <f t="shared" si="17"/>
        <v>176</v>
      </c>
      <c r="AQ73" s="34">
        <f t="shared" si="18"/>
        <v>311134.56</v>
      </c>
      <c r="AR73" s="29"/>
      <c r="AS73" s="38"/>
      <c r="AT73" s="33">
        <f t="shared" si="19"/>
        <v>176</v>
      </c>
      <c r="AU73" s="34">
        <f t="shared" si="20"/>
        <v>311134.56</v>
      </c>
      <c r="AV73" s="29"/>
      <c r="AW73" s="36"/>
      <c r="AX73" s="30">
        <f t="shared" si="21"/>
        <v>176</v>
      </c>
      <c r="AY73" s="32">
        <f t="shared" si="22"/>
        <v>311134.56</v>
      </c>
      <c r="AZ73" s="29"/>
      <c r="BA73" s="29"/>
      <c r="BB73" s="30">
        <f t="shared" si="23"/>
        <v>176</v>
      </c>
      <c r="BC73" s="32">
        <f t="shared" si="24"/>
        <v>311134.56</v>
      </c>
    </row>
    <row r="74" spans="1:55" s="1" customFormat="1" ht="50.25" customHeight="1" x14ac:dyDescent="0.25">
      <c r="A74" s="23" t="s">
        <v>29</v>
      </c>
      <c r="B74" s="24" t="s">
        <v>71</v>
      </c>
      <c r="C74" s="71" t="s">
        <v>283</v>
      </c>
      <c r="D74" s="72" t="s">
        <v>219</v>
      </c>
      <c r="E74" s="27">
        <v>196</v>
      </c>
      <c r="F74" s="73">
        <v>8.07</v>
      </c>
      <c r="G74" s="28">
        <f t="shared" si="2"/>
        <v>1581.72</v>
      </c>
      <c r="H74" s="29"/>
      <c r="I74" s="29">
        <v>13</v>
      </c>
      <c r="J74" s="30">
        <f t="shared" si="3"/>
        <v>183</v>
      </c>
      <c r="K74" s="31">
        <f t="shared" si="4"/>
        <v>1476.81</v>
      </c>
      <c r="L74" s="29"/>
      <c r="M74" s="29"/>
      <c r="N74" s="30">
        <f t="shared" si="5"/>
        <v>183</v>
      </c>
      <c r="O74" s="32">
        <f t="shared" si="6"/>
        <v>1476.81</v>
      </c>
      <c r="P74" s="29"/>
      <c r="Q74" s="29"/>
      <c r="R74" s="70">
        <v>803</v>
      </c>
      <c r="S74" s="32">
        <f t="shared" si="26"/>
        <v>6480.21</v>
      </c>
      <c r="T74" s="29"/>
      <c r="U74" s="29"/>
      <c r="V74" s="33">
        <f t="shared" si="7"/>
        <v>803</v>
      </c>
      <c r="W74" s="34">
        <f t="shared" si="8"/>
        <v>6480.21</v>
      </c>
      <c r="X74" s="35"/>
      <c r="Y74" s="36"/>
      <c r="Z74" s="33">
        <f t="shared" si="9"/>
        <v>803</v>
      </c>
      <c r="AA74" s="34">
        <f t="shared" si="10"/>
        <v>6480.21</v>
      </c>
      <c r="AB74" s="37"/>
      <c r="AC74" s="37"/>
      <c r="AD74" s="33">
        <f t="shared" si="11"/>
        <v>803</v>
      </c>
      <c r="AE74" s="34">
        <f t="shared" si="12"/>
        <v>6480.21</v>
      </c>
      <c r="AF74" s="29"/>
      <c r="AG74" s="29"/>
      <c r="AH74" s="33">
        <f t="shared" si="13"/>
        <v>803</v>
      </c>
      <c r="AI74" s="34">
        <f t="shared" si="14"/>
        <v>6480.21</v>
      </c>
      <c r="AJ74" s="29"/>
      <c r="AK74" s="29"/>
      <c r="AL74" s="33">
        <f t="shared" si="15"/>
        <v>803</v>
      </c>
      <c r="AM74" s="34">
        <f t="shared" si="16"/>
        <v>6480.21</v>
      </c>
      <c r="AN74" s="29"/>
      <c r="AO74" s="29"/>
      <c r="AP74" s="33">
        <f t="shared" si="17"/>
        <v>803</v>
      </c>
      <c r="AQ74" s="34">
        <f t="shared" si="18"/>
        <v>6480.21</v>
      </c>
      <c r="AR74" s="29"/>
      <c r="AS74" s="38"/>
      <c r="AT74" s="33">
        <f t="shared" si="19"/>
        <v>803</v>
      </c>
      <c r="AU74" s="34">
        <f t="shared" si="20"/>
        <v>6480.21</v>
      </c>
      <c r="AV74" s="29"/>
      <c r="AW74" s="36"/>
      <c r="AX74" s="30">
        <f t="shared" si="21"/>
        <v>803</v>
      </c>
      <c r="AY74" s="32">
        <f t="shared" si="22"/>
        <v>6480.21</v>
      </c>
      <c r="AZ74" s="29"/>
      <c r="BA74" s="29"/>
      <c r="BB74" s="30">
        <f t="shared" si="23"/>
        <v>803</v>
      </c>
      <c r="BC74" s="32">
        <f t="shared" si="24"/>
        <v>6480.21</v>
      </c>
    </row>
    <row r="75" spans="1:55" s="1" customFormat="1" x14ac:dyDescent="0.25">
      <c r="A75" s="23" t="s">
        <v>32</v>
      </c>
      <c r="B75" s="24" t="s">
        <v>24</v>
      </c>
      <c r="C75" s="67" t="s">
        <v>284</v>
      </c>
      <c r="D75" s="68" t="s">
        <v>219</v>
      </c>
      <c r="E75" s="27">
        <v>2184</v>
      </c>
      <c r="F75" s="69">
        <v>3.91</v>
      </c>
      <c r="G75" s="28">
        <f>+E75*F75</f>
        <v>8539.44</v>
      </c>
      <c r="H75" s="29"/>
      <c r="I75" s="29"/>
      <c r="J75" s="30">
        <f>E75+H75-I75</f>
        <v>2184</v>
      </c>
      <c r="K75" s="31">
        <f t="shared" si="4"/>
        <v>8539.44</v>
      </c>
      <c r="L75" s="29"/>
      <c r="M75" s="29"/>
      <c r="N75" s="30">
        <f t="shared" si="5"/>
        <v>2184</v>
      </c>
      <c r="O75" s="32">
        <f t="shared" si="6"/>
        <v>8539.44</v>
      </c>
      <c r="P75" s="29"/>
      <c r="Q75" s="29"/>
      <c r="R75" s="70">
        <v>120</v>
      </c>
      <c r="S75" s="32">
        <f t="shared" si="26"/>
        <v>469.20000000000005</v>
      </c>
      <c r="T75" s="29"/>
      <c r="U75" s="29"/>
      <c r="V75" s="33">
        <f t="shared" si="7"/>
        <v>120</v>
      </c>
      <c r="W75" s="34">
        <f t="shared" si="8"/>
        <v>469.20000000000005</v>
      </c>
      <c r="X75" s="35"/>
      <c r="Y75" s="36"/>
      <c r="Z75" s="33">
        <f t="shared" si="9"/>
        <v>120</v>
      </c>
      <c r="AA75" s="34">
        <f t="shared" si="10"/>
        <v>469.20000000000005</v>
      </c>
      <c r="AB75" s="37"/>
      <c r="AC75" s="37"/>
      <c r="AD75" s="33">
        <f t="shared" si="11"/>
        <v>120</v>
      </c>
      <c r="AE75" s="34">
        <f t="shared" si="12"/>
        <v>469.20000000000005</v>
      </c>
      <c r="AF75" s="29"/>
      <c r="AG75" s="29"/>
      <c r="AH75" s="33">
        <f t="shared" si="13"/>
        <v>120</v>
      </c>
      <c r="AI75" s="34">
        <f t="shared" si="14"/>
        <v>469.20000000000005</v>
      </c>
      <c r="AJ75" s="29"/>
      <c r="AK75" s="29"/>
      <c r="AL75" s="33">
        <f t="shared" si="15"/>
        <v>120</v>
      </c>
      <c r="AM75" s="34">
        <f t="shared" si="16"/>
        <v>469.20000000000005</v>
      </c>
      <c r="AN75" s="29"/>
      <c r="AO75" s="29"/>
      <c r="AP75" s="33">
        <f t="shared" si="17"/>
        <v>120</v>
      </c>
      <c r="AQ75" s="34">
        <f t="shared" si="18"/>
        <v>469.20000000000005</v>
      </c>
      <c r="AR75" s="29"/>
      <c r="AS75" s="38"/>
      <c r="AT75" s="33">
        <f t="shared" si="19"/>
        <v>120</v>
      </c>
      <c r="AU75" s="34">
        <f t="shared" si="20"/>
        <v>469.20000000000005</v>
      </c>
      <c r="AV75" s="29"/>
      <c r="AW75" s="36"/>
      <c r="AX75" s="30">
        <f t="shared" si="21"/>
        <v>120</v>
      </c>
      <c r="AY75" s="32">
        <f t="shared" si="22"/>
        <v>469.20000000000005</v>
      </c>
      <c r="AZ75" s="29"/>
      <c r="BA75" s="29"/>
      <c r="BB75" s="30">
        <f t="shared" si="23"/>
        <v>120</v>
      </c>
      <c r="BC75" s="32">
        <f t="shared" si="24"/>
        <v>469.20000000000005</v>
      </c>
    </row>
    <row r="76" spans="1:55" s="1" customFormat="1" x14ac:dyDescent="0.25">
      <c r="A76" s="23">
        <v>45861</v>
      </c>
      <c r="B76" s="24" t="s">
        <v>24</v>
      </c>
      <c r="C76" s="67" t="s">
        <v>285</v>
      </c>
      <c r="D76" s="68" t="s">
        <v>219</v>
      </c>
      <c r="E76" s="27">
        <v>120</v>
      </c>
      <c r="F76" s="69">
        <v>8.25</v>
      </c>
      <c r="G76" s="28">
        <f>+E76*F76</f>
        <v>990</v>
      </c>
      <c r="H76" s="29"/>
      <c r="I76" s="29"/>
      <c r="J76" s="30">
        <f>E76+H76-I76</f>
        <v>120</v>
      </c>
      <c r="K76" s="31">
        <f t="shared" si="4"/>
        <v>990</v>
      </c>
      <c r="L76" s="29"/>
      <c r="M76" s="29"/>
      <c r="N76" s="30">
        <f t="shared" si="5"/>
        <v>120</v>
      </c>
      <c r="O76" s="32">
        <f t="shared" si="6"/>
        <v>990</v>
      </c>
      <c r="P76" s="29"/>
      <c r="Q76" s="29"/>
      <c r="R76" s="70">
        <f t="shared" ref="R76:R113" si="27">N76+P76-Q76</f>
        <v>120</v>
      </c>
      <c r="S76" s="32">
        <f t="shared" si="26"/>
        <v>990</v>
      </c>
      <c r="T76" s="29"/>
      <c r="U76" s="29"/>
      <c r="V76" s="33">
        <f t="shared" si="7"/>
        <v>120</v>
      </c>
      <c r="W76" s="34">
        <f t="shared" si="8"/>
        <v>990</v>
      </c>
      <c r="X76" s="35"/>
      <c r="Y76" s="36"/>
      <c r="Z76" s="33">
        <f t="shared" si="9"/>
        <v>120</v>
      </c>
      <c r="AA76" s="34">
        <f t="shared" si="10"/>
        <v>990</v>
      </c>
      <c r="AB76" s="37"/>
      <c r="AC76" s="37"/>
      <c r="AD76" s="33">
        <f t="shared" si="11"/>
        <v>120</v>
      </c>
      <c r="AE76" s="34">
        <f t="shared" si="12"/>
        <v>990</v>
      </c>
      <c r="AF76" s="29"/>
      <c r="AG76" s="29"/>
      <c r="AH76" s="33">
        <f t="shared" si="13"/>
        <v>120</v>
      </c>
      <c r="AI76" s="34">
        <f t="shared" si="14"/>
        <v>990</v>
      </c>
      <c r="AJ76" s="29"/>
      <c r="AK76" s="29"/>
      <c r="AL76" s="33">
        <f t="shared" si="15"/>
        <v>120</v>
      </c>
      <c r="AM76" s="34">
        <f t="shared" si="16"/>
        <v>990</v>
      </c>
      <c r="AN76" s="29"/>
      <c r="AO76" s="29"/>
      <c r="AP76" s="33">
        <f t="shared" si="17"/>
        <v>120</v>
      </c>
      <c r="AQ76" s="34">
        <f t="shared" si="18"/>
        <v>990</v>
      </c>
      <c r="AR76" s="29"/>
      <c r="AS76" s="38"/>
      <c r="AT76" s="33">
        <f t="shared" si="19"/>
        <v>120</v>
      </c>
      <c r="AU76" s="34">
        <f t="shared" si="20"/>
        <v>990</v>
      </c>
      <c r="AV76" s="29"/>
      <c r="AW76" s="36"/>
      <c r="AX76" s="30">
        <f t="shared" si="21"/>
        <v>120</v>
      </c>
      <c r="AY76" s="32">
        <f t="shared" si="22"/>
        <v>990</v>
      </c>
      <c r="AZ76" s="29"/>
      <c r="BA76" s="29"/>
      <c r="BB76" s="30">
        <f t="shared" si="23"/>
        <v>120</v>
      </c>
      <c r="BC76" s="32">
        <f t="shared" si="24"/>
        <v>990</v>
      </c>
    </row>
    <row r="77" spans="1:55" s="1" customFormat="1" ht="30" x14ac:dyDescent="0.25">
      <c r="A77" s="23" t="s">
        <v>29</v>
      </c>
      <c r="B77" s="24" t="s">
        <v>24</v>
      </c>
      <c r="C77" s="71" t="s">
        <v>286</v>
      </c>
      <c r="D77" s="72" t="s">
        <v>221</v>
      </c>
      <c r="E77" s="27">
        <v>271</v>
      </c>
      <c r="F77" s="73">
        <v>39.99</v>
      </c>
      <c r="G77" s="28">
        <f>+E77*F77</f>
        <v>10837.29</v>
      </c>
      <c r="H77" s="29"/>
      <c r="I77" s="29">
        <v>29</v>
      </c>
      <c r="J77" s="30">
        <f>E77+H77-I77</f>
        <v>242</v>
      </c>
      <c r="K77" s="31">
        <f t="shared" si="4"/>
        <v>9677.58</v>
      </c>
      <c r="L77" s="29"/>
      <c r="M77" s="29"/>
      <c r="N77" s="30">
        <f t="shared" si="5"/>
        <v>242</v>
      </c>
      <c r="O77" s="32">
        <f t="shared" si="6"/>
        <v>9677.58</v>
      </c>
      <c r="P77" s="29"/>
      <c r="Q77" s="29"/>
      <c r="R77" s="70">
        <v>34</v>
      </c>
      <c r="S77" s="32">
        <f t="shared" si="26"/>
        <v>1359.66</v>
      </c>
      <c r="T77" s="29"/>
      <c r="U77" s="29"/>
      <c r="V77" s="33">
        <f t="shared" si="7"/>
        <v>34</v>
      </c>
      <c r="W77" s="34">
        <f t="shared" si="8"/>
        <v>1359.66</v>
      </c>
      <c r="X77" s="35"/>
      <c r="Y77" s="36"/>
      <c r="Z77" s="33">
        <f t="shared" si="9"/>
        <v>34</v>
      </c>
      <c r="AA77" s="34">
        <f t="shared" si="10"/>
        <v>1359.66</v>
      </c>
      <c r="AB77" s="37"/>
      <c r="AC77" s="37"/>
      <c r="AD77" s="33">
        <f t="shared" si="11"/>
        <v>34</v>
      </c>
      <c r="AE77" s="34">
        <f t="shared" si="12"/>
        <v>1359.66</v>
      </c>
      <c r="AF77" s="29"/>
      <c r="AG77" s="29"/>
      <c r="AH77" s="33">
        <f t="shared" si="13"/>
        <v>34</v>
      </c>
      <c r="AI77" s="34">
        <f t="shared" si="14"/>
        <v>1359.66</v>
      </c>
      <c r="AJ77" s="29"/>
      <c r="AK77" s="29"/>
      <c r="AL77" s="33">
        <f t="shared" si="15"/>
        <v>34</v>
      </c>
      <c r="AM77" s="34">
        <f t="shared" si="16"/>
        <v>1359.66</v>
      </c>
      <c r="AN77" s="29"/>
      <c r="AO77" s="29"/>
      <c r="AP77" s="33">
        <f t="shared" si="17"/>
        <v>34</v>
      </c>
      <c r="AQ77" s="34">
        <f t="shared" si="18"/>
        <v>1359.66</v>
      </c>
      <c r="AR77" s="29"/>
      <c r="AS77" s="38"/>
      <c r="AT77" s="33">
        <f t="shared" si="19"/>
        <v>34</v>
      </c>
      <c r="AU77" s="34">
        <f t="shared" si="20"/>
        <v>1359.66</v>
      </c>
      <c r="AV77" s="29"/>
      <c r="AW77" s="36"/>
      <c r="AX77" s="30">
        <f t="shared" si="21"/>
        <v>34</v>
      </c>
      <c r="AY77" s="32">
        <f t="shared" si="22"/>
        <v>1359.66</v>
      </c>
      <c r="AZ77" s="29"/>
      <c r="BA77" s="29"/>
      <c r="BB77" s="30">
        <f t="shared" si="23"/>
        <v>34</v>
      </c>
      <c r="BC77" s="32">
        <f t="shared" si="24"/>
        <v>1359.66</v>
      </c>
    </row>
    <row r="78" spans="1:55" s="1" customFormat="1" ht="45" x14ac:dyDescent="0.25">
      <c r="A78" s="23">
        <v>45862</v>
      </c>
      <c r="B78" s="24" t="s">
        <v>24</v>
      </c>
      <c r="C78" s="71" t="s">
        <v>287</v>
      </c>
      <c r="D78" s="72" t="s">
        <v>234</v>
      </c>
      <c r="E78" s="27">
        <v>120</v>
      </c>
      <c r="F78" s="73">
        <v>578.99</v>
      </c>
      <c r="G78" s="28">
        <f>+E78*F78</f>
        <v>69478.8</v>
      </c>
      <c r="H78" s="29"/>
      <c r="I78" s="29"/>
      <c r="J78" s="30">
        <f>E78+H78-I78</f>
        <v>120</v>
      </c>
      <c r="K78" s="31">
        <f t="shared" si="4"/>
        <v>69478.8</v>
      </c>
      <c r="L78" s="29"/>
      <c r="M78" s="29"/>
      <c r="N78" s="30">
        <f t="shared" si="5"/>
        <v>120</v>
      </c>
      <c r="O78" s="32">
        <f t="shared" si="6"/>
        <v>69478.8</v>
      </c>
      <c r="P78" s="29"/>
      <c r="Q78" s="29"/>
      <c r="R78" s="70">
        <v>89</v>
      </c>
      <c r="S78" s="32">
        <f t="shared" si="26"/>
        <v>51530.11</v>
      </c>
      <c r="T78" s="29"/>
      <c r="U78" s="29"/>
      <c r="V78" s="33">
        <f t="shared" si="7"/>
        <v>89</v>
      </c>
      <c r="W78" s="34">
        <f t="shared" si="8"/>
        <v>51530.11</v>
      </c>
      <c r="X78" s="35"/>
      <c r="Y78" s="36"/>
      <c r="Z78" s="33">
        <f t="shared" si="9"/>
        <v>89</v>
      </c>
      <c r="AA78" s="34">
        <f t="shared" si="10"/>
        <v>51530.11</v>
      </c>
      <c r="AB78" s="37"/>
      <c r="AC78" s="37"/>
      <c r="AD78" s="33">
        <f t="shared" si="11"/>
        <v>89</v>
      </c>
      <c r="AE78" s="34">
        <f t="shared" si="12"/>
        <v>51530.11</v>
      </c>
      <c r="AF78" s="29"/>
      <c r="AG78" s="29"/>
      <c r="AH78" s="33">
        <f t="shared" si="13"/>
        <v>89</v>
      </c>
      <c r="AI78" s="34">
        <f t="shared" si="14"/>
        <v>51530.11</v>
      </c>
      <c r="AJ78" s="29"/>
      <c r="AK78" s="29"/>
      <c r="AL78" s="33">
        <f t="shared" si="15"/>
        <v>89</v>
      </c>
      <c r="AM78" s="34">
        <f t="shared" si="16"/>
        <v>51530.11</v>
      </c>
      <c r="AN78" s="29"/>
      <c r="AO78" s="29"/>
      <c r="AP78" s="33">
        <f t="shared" si="17"/>
        <v>89</v>
      </c>
      <c r="AQ78" s="34">
        <f t="shared" si="18"/>
        <v>51530.11</v>
      </c>
      <c r="AR78" s="29"/>
      <c r="AS78" s="38"/>
      <c r="AT78" s="33">
        <f t="shared" si="19"/>
        <v>89</v>
      </c>
      <c r="AU78" s="34">
        <f t="shared" si="20"/>
        <v>51530.11</v>
      </c>
      <c r="AV78" s="29"/>
      <c r="AW78" s="36"/>
      <c r="AX78" s="30">
        <f t="shared" si="21"/>
        <v>89</v>
      </c>
      <c r="AY78" s="32">
        <f t="shared" si="22"/>
        <v>51530.11</v>
      </c>
      <c r="AZ78" s="29"/>
      <c r="BA78" s="29"/>
      <c r="BB78" s="30">
        <f t="shared" si="23"/>
        <v>89</v>
      </c>
      <c r="BC78" s="32">
        <f t="shared" si="24"/>
        <v>51530.11</v>
      </c>
    </row>
    <row r="79" spans="1:55" s="1" customFormat="1" ht="35.25" customHeight="1" x14ac:dyDescent="0.25">
      <c r="A79" s="23">
        <v>43802</v>
      </c>
      <c r="B79" s="24" t="s">
        <v>24</v>
      </c>
      <c r="C79" s="71" t="s">
        <v>288</v>
      </c>
      <c r="D79" s="72" t="s">
        <v>219</v>
      </c>
      <c r="E79" s="27">
        <v>143</v>
      </c>
      <c r="F79" s="73">
        <v>207.68</v>
      </c>
      <c r="G79" s="28">
        <f t="shared" si="2"/>
        <v>29698.240000000002</v>
      </c>
      <c r="H79" s="29"/>
      <c r="I79" s="29"/>
      <c r="J79" s="30">
        <f t="shared" si="3"/>
        <v>143</v>
      </c>
      <c r="K79" s="31">
        <f t="shared" si="4"/>
        <v>29698.240000000002</v>
      </c>
      <c r="L79" s="29"/>
      <c r="M79" s="29"/>
      <c r="N79" s="30">
        <f t="shared" si="5"/>
        <v>143</v>
      </c>
      <c r="O79" s="32">
        <f t="shared" si="6"/>
        <v>29698.240000000002</v>
      </c>
      <c r="P79" s="29"/>
      <c r="Q79" s="29"/>
      <c r="R79" s="70">
        <v>102</v>
      </c>
      <c r="S79" s="32">
        <f t="shared" si="26"/>
        <v>21183.360000000001</v>
      </c>
      <c r="T79" s="29"/>
      <c r="U79" s="29"/>
      <c r="V79" s="33">
        <f t="shared" si="7"/>
        <v>102</v>
      </c>
      <c r="W79" s="34">
        <f t="shared" si="8"/>
        <v>21183.360000000001</v>
      </c>
      <c r="X79" s="35"/>
      <c r="Y79" s="36"/>
      <c r="Z79" s="33">
        <f t="shared" si="9"/>
        <v>102</v>
      </c>
      <c r="AA79" s="34">
        <f t="shared" si="10"/>
        <v>21183.360000000001</v>
      </c>
      <c r="AB79" s="37"/>
      <c r="AC79" s="37"/>
      <c r="AD79" s="33">
        <f t="shared" si="11"/>
        <v>102</v>
      </c>
      <c r="AE79" s="34">
        <f t="shared" si="12"/>
        <v>21183.360000000001</v>
      </c>
      <c r="AF79" s="29"/>
      <c r="AG79" s="29"/>
      <c r="AH79" s="33">
        <f t="shared" si="13"/>
        <v>102</v>
      </c>
      <c r="AI79" s="34">
        <f t="shared" si="14"/>
        <v>21183.360000000001</v>
      </c>
      <c r="AJ79" s="29"/>
      <c r="AK79" s="29"/>
      <c r="AL79" s="33">
        <f t="shared" si="15"/>
        <v>102</v>
      </c>
      <c r="AM79" s="34">
        <f t="shared" si="16"/>
        <v>21183.360000000001</v>
      </c>
      <c r="AN79" s="29"/>
      <c r="AO79" s="29"/>
      <c r="AP79" s="33">
        <f t="shared" si="17"/>
        <v>102</v>
      </c>
      <c r="AQ79" s="34">
        <f t="shared" si="18"/>
        <v>21183.360000000001</v>
      </c>
      <c r="AR79" s="29"/>
      <c r="AS79" s="38"/>
      <c r="AT79" s="33">
        <f t="shared" si="19"/>
        <v>102</v>
      </c>
      <c r="AU79" s="34">
        <f t="shared" si="20"/>
        <v>21183.360000000001</v>
      </c>
      <c r="AV79" s="29"/>
      <c r="AW79" s="36"/>
      <c r="AX79" s="30">
        <f t="shared" si="21"/>
        <v>102</v>
      </c>
      <c r="AY79" s="32">
        <f t="shared" si="22"/>
        <v>21183.360000000001</v>
      </c>
      <c r="AZ79" s="29"/>
      <c r="BA79" s="29"/>
      <c r="BB79" s="30">
        <f t="shared" si="23"/>
        <v>102</v>
      </c>
      <c r="BC79" s="32">
        <f t="shared" si="24"/>
        <v>21183.360000000001</v>
      </c>
    </row>
    <row r="80" spans="1:55" s="1" customFormat="1" ht="46.5" customHeight="1" x14ac:dyDescent="0.25">
      <c r="A80" s="23">
        <v>44116</v>
      </c>
      <c r="B80" s="24" t="s">
        <v>24</v>
      </c>
      <c r="C80" s="67" t="s">
        <v>289</v>
      </c>
      <c r="D80" s="68" t="s">
        <v>219</v>
      </c>
      <c r="E80" s="27">
        <v>2500</v>
      </c>
      <c r="F80" s="69">
        <v>250.16</v>
      </c>
      <c r="G80" s="28">
        <f t="shared" si="2"/>
        <v>625400</v>
      </c>
      <c r="H80" s="29"/>
      <c r="I80" s="29"/>
      <c r="J80" s="30">
        <f t="shared" si="3"/>
        <v>2500</v>
      </c>
      <c r="K80" s="31">
        <f t="shared" si="4"/>
        <v>625400</v>
      </c>
      <c r="L80" s="29"/>
      <c r="M80" s="29"/>
      <c r="N80" s="30">
        <f t="shared" si="5"/>
        <v>2500</v>
      </c>
      <c r="O80" s="32">
        <f t="shared" si="6"/>
        <v>625400</v>
      </c>
      <c r="P80" s="29"/>
      <c r="Q80" s="29"/>
      <c r="R80" s="70">
        <v>79</v>
      </c>
      <c r="S80" s="32">
        <f t="shared" si="26"/>
        <v>19762.64</v>
      </c>
      <c r="T80" s="29"/>
      <c r="U80" s="29"/>
      <c r="V80" s="33">
        <f t="shared" si="7"/>
        <v>79</v>
      </c>
      <c r="W80" s="34">
        <f t="shared" si="8"/>
        <v>19762.64</v>
      </c>
      <c r="X80" s="35"/>
      <c r="Y80" s="36"/>
      <c r="Z80" s="33">
        <f t="shared" si="9"/>
        <v>79</v>
      </c>
      <c r="AA80" s="34">
        <f t="shared" si="10"/>
        <v>19762.64</v>
      </c>
      <c r="AB80" s="37"/>
      <c r="AC80" s="37"/>
      <c r="AD80" s="33">
        <f t="shared" si="11"/>
        <v>79</v>
      </c>
      <c r="AE80" s="34">
        <f t="shared" si="12"/>
        <v>19762.64</v>
      </c>
      <c r="AF80" s="29"/>
      <c r="AG80" s="29"/>
      <c r="AH80" s="33">
        <f t="shared" si="13"/>
        <v>79</v>
      </c>
      <c r="AI80" s="34">
        <f t="shared" si="14"/>
        <v>19762.64</v>
      </c>
      <c r="AJ80" s="29"/>
      <c r="AK80" s="29"/>
      <c r="AL80" s="33">
        <f t="shared" si="15"/>
        <v>79</v>
      </c>
      <c r="AM80" s="34">
        <f t="shared" si="16"/>
        <v>19762.64</v>
      </c>
      <c r="AN80" s="29"/>
      <c r="AO80" s="29"/>
      <c r="AP80" s="33">
        <f t="shared" si="17"/>
        <v>79</v>
      </c>
      <c r="AQ80" s="34">
        <f t="shared" si="18"/>
        <v>19762.64</v>
      </c>
      <c r="AR80" s="29"/>
      <c r="AS80" s="38"/>
      <c r="AT80" s="33">
        <f t="shared" si="19"/>
        <v>79</v>
      </c>
      <c r="AU80" s="34">
        <f t="shared" si="20"/>
        <v>19762.64</v>
      </c>
      <c r="AV80" s="29"/>
      <c r="AW80" s="36"/>
      <c r="AX80" s="30">
        <f t="shared" si="21"/>
        <v>79</v>
      </c>
      <c r="AY80" s="32">
        <f t="shared" si="22"/>
        <v>19762.64</v>
      </c>
      <c r="AZ80" s="29"/>
      <c r="BA80" s="29"/>
      <c r="BB80" s="30">
        <f t="shared" si="23"/>
        <v>79</v>
      </c>
      <c r="BC80" s="32">
        <f t="shared" si="24"/>
        <v>19762.64</v>
      </c>
    </row>
    <row r="81" spans="1:55" s="1" customFormat="1" ht="39" customHeight="1" x14ac:dyDescent="0.25">
      <c r="A81" s="23" t="s">
        <v>76</v>
      </c>
      <c r="B81" s="24" t="s">
        <v>24</v>
      </c>
      <c r="C81" s="71" t="s">
        <v>290</v>
      </c>
      <c r="D81" s="72" t="s">
        <v>219</v>
      </c>
      <c r="E81" s="27">
        <v>13</v>
      </c>
      <c r="F81" s="73">
        <v>30.17</v>
      </c>
      <c r="G81" s="28">
        <f t="shared" si="2"/>
        <v>392.21000000000004</v>
      </c>
      <c r="H81" s="29"/>
      <c r="I81" s="29"/>
      <c r="J81" s="30">
        <f t="shared" si="3"/>
        <v>13</v>
      </c>
      <c r="K81" s="31">
        <f t="shared" si="4"/>
        <v>392.21000000000004</v>
      </c>
      <c r="L81" s="29"/>
      <c r="M81" s="29"/>
      <c r="N81" s="30">
        <f t="shared" si="5"/>
        <v>13</v>
      </c>
      <c r="O81" s="32">
        <f t="shared" si="6"/>
        <v>392.21000000000004</v>
      </c>
      <c r="P81" s="29"/>
      <c r="Q81" s="29"/>
      <c r="R81" s="70">
        <v>203</v>
      </c>
      <c r="S81" s="32">
        <f t="shared" si="26"/>
        <v>6124.51</v>
      </c>
      <c r="T81" s="29"/>
      <c r="U81" s="29"/>
      <c r="V81" s="33">
        <f t="shared" si="7"/>
        <v>203</v>
      </c>
      <c r="W81" s="34">
        <f t="shared" si="8"/>
        <v>6124.51</v>
      </c>
      <c r="X81" s="35"/>
      <c r="Y81" s="36"/>
      <c r="Z81" s="33">
        <f t="shared" si="9"/>
        <v>203</v>
      </c>
      <c r="AA81" s="34">
        <f t="shared" si="10"/>
        <v>6124.51</v>
      </c>
      <c r="AB81" s="37"/>
      <c r="AC81" s="37"/>
      <c r="AD81" s="33">
        <f t="shared" si="11"/>
        <v>203</v>
      </c>
      <c r="AE81" s="34">
        <f t="shared" si="12"/>
        <v>6124.51</v>
      </c>
      <c r="AF81" s="29"/>
      <c r="AG81" s="29"/>
      <c r="AH81" s="33">
        <f t="shared" si="13"/>
        <v>203</v>
      </c>
      <c r="AI81" s="34">
        <f t="shared" si="14"/>
        <v>6124.51</v>
      </c>
      <c r="AJ81" s="29"/>
      <c r="AK81" s="29"/>
      <c r="AL81" s="33">
        <f t="shared" si="15"/>
        <v>203</v>
      </c>
      <c r="AM81" s="34">
        <f t="shared" si="16"/>
        <v>6124.51</v>
      </c>
      <c r="AN81" s="29"/>
      <c r="AO81" s="29"/>
      <c r="AP81" s="33">
        <f t="shared" si="17"/>
        <v>203</v>
      </c>
      <c r="AQ81" s="34">
        <f t="shared" si="18"/>
        <v>6124.51</v>
      </c>
      <c r="AR81" s="29"/>
      <c r="AS81" s="38"/>
      <c r="AT81" s="33">
        <f t="shared" si="19"/>
        <v>203</v>
      </c>
      <c r="AU81" s="34">
        <f t="shared" si="20"/>
        <v>6124.51</v>
      </c>
      <c r="AV81" s="29"/>
      <c r="AW81" s="36"/>
      <c r="AX81" s="30">
        <f t="shared" si="21"/>
        <v>203</v>
      </c>
      <c r="AY81" s="32">
        <f t="shared" si="22"/>
        <v>6124.51</v>
      </c>
      <c r="AZ81" s="29"/>
      <c r="BA81" s="29"/>
      <c r="BB81" s="30">
        <f t="shared" si="23"/>
        <v>203</v>
      </c>
      <c r="BC81" s="32">
        <f t="shared" si="24"/>
        <v>6124.51</v>
      </c>
    </row>
    <row r="82" spans="1:55" s="1" customFormat="1" ht="51" customHeight="1" x14ac:dyDescent="0.25">
      <c r="A82" s="23">
        <v>45540</v>
      </c>
      <c r="B82" s="24" t="s">
        <v>24</v>
      </c>
      <c r="C82" s="71" t="s">
        <v>291</v>
      </c>
      <c r="D82" s="72" t="s">
        <v>219</v>
      </c>
      <c r="E82" s="27">
        <v>27</v>
      </c>
      <c r="F82" s="73">
        <v>58.42</v>
      </c>
      <c r="G82" s="28">
        <f t="shared" si="2"/>
        <v>1577.3400000000001</v>
      </c>
      <c r="H82" s="29"/>
      <c r="I82" s="29"/>
      <c r="J82" s="30">
        <f t="shared" si="3"/>
        <v>27</v>
      </c>
      <c r="K82" s="31">
        <f t="shared" si="4"/>
        <v>1577.3400000000001</v>
      </c>
      <c r="L82" s="29"/>
      <c r="M82" s="29"/>
      <c r="N82" s="30">
        <f t="shared" si="5"/>
        <v>27</v>
      </c>
      <c r="O82" s="32">
        <f t="shared" si="6"/>
        <v>1577.3400000000001</v>
      </c>
      <c r="P82" s="29"/>
      <c r="Q82" s="29"/>
      <c r="R82" s="70">
        <v>414</v>
      </c>
      <c r="S82" s="32">
        <f t="shared" si="26"/>
        <v>24185.88</v>
      </c>
      <c r="T82" s="29"/>
      <c r="U82" s="29"/>
      <c r="V82" s="33">
        <f t="shared" si="7"/>
        <v>414</v>
      </c>
      <c r="W82" s="34">
        <f t="shared" si="8"/>
        <v>24185.88</v>
      </c>
      <c r="X82" s="35"/>
      <c r="Y82" s="36"/>
      <c r="Z82" s="33">
        <f t="shared" si="9"/>
        <v>414</v>
      </c>
      <c r="AA82" s="34">
        <f t="shared" si="10"/>
        <v>24185.88</v>
      </c>
      <c r="AB82" s="37"/>
      <c r="AC82" s="37"/>
      <c r="AD82" s="33">
        <f t="shared" si="11"/>
        <v>414</v>
      </c>
      <c r="AE82" s="34">
        <f t="shared" si="12"/>
        <v>24185.88</v>
      </c>
      <c r="AF82" s="29"/>
      <c r="AG82" s="29"/>
      <c r="AH82" s="33">
        <f t="shared" si="13"/>
        <v>414</v>
      </c>
      <c r="AI82" s="34">
        <f t="shared" si="14"/>
        <v>24185.88</v>
      </c>
      <c r="AJ82" s="29"/>
      <c r="AK82" s="29"/>
      <c r="AL82" s="33">
        <f t="shared" si="15"/>
        <v>414</v>
      </c>
      <c r="AM82" s="34">
        <f t="shared" si="16"/>
        <v>24185.88</v>
      </c>
      <c r="AN82" s="29"/>
      <c r="AO82" s="29"/>
      <c r="AP82" s="33">
        <f t="shared" si="17"/>
        <v>414</v>
      </c>
      <c r="AQ82" s="34">
        <f t="shared" si="18"/>
        <v>24185.88</v>
      </c>
      <c r="AR82" s="29"/>
      <c r="AS82" s="38"/>
      <c r="AT82" s="33">
        <f t="shared" si="19"/>
        <v>414</v>
      </c>
      <c r="AU82" s="34">
        <f t="shared" si="20"/>
        <v>24185.88</v>
      </c>
      <c r="AV82" s="29"/>
      <c r="AW82" s="36"/>
      <c r="AX82" s="30">
        <f t="shared" si="21"/>
        <v>414</v>
      </c>
      <c r="AY82" s="32">
        <f t="shared" si="22"/>
        <v>24185.88</v>
      </c>
      <c r="AZ82" s="29"/>
      <c r="BA82" s="29"/>
      <c r="BB82" s="30">
        <f t="shared" si="23"/>
        <v>414</v>
      </c>
      <c r="BC82" s="32">
        <f t="shared" si="24"/>
        <v>24185.88</v>
      </c>
    </row>
    <row r="83" spans="1:55" s="1" customFormat="1" ht="45" x14ac:dyDescent="0.25">
      <c r="A83" s="23">
        <v>45672</v>
      </c>
      <c r="B83" s="24" t="s">
        <v>24</v>
      </c>
      <c r="C83" s="71" t="s">
        <v>292</v>
      </c>
      <c r="D83" s="72" t="s">
        <v>219</v>
      </c>
      <c r="E83" s="27">
        <v>125</v>
      </c>
      <c r="F83" s="73">
        <v>20.3</v>
      </c>
      <c r="G83" s="28">
        <f t="shared" si="2"/>
        <v>2537.5</v>
      </c>
      <c r="H83" s="29"/>
      <c r="I83" s="29"/>
      <c r="J83" s="30">
        <f t="shared" si="3"/>
        <v>125</v>
      </c>
      <c r="K83" s="31">
        <f t="shared" si="4"/>
        <v>2537.5</v>
      </c>
      <c r="L83" s="29"/>
      <c r="M83" s="29"/>
      <c r="N83" s="30">
        <f t="shared" si="5"/>
        <v>125</v>
      </c>
      <c r="O83" s="32">
        <f t="shared" si="6"/>
        <v>2537.5</v>
      </c>
      <c r="P83" s="29"/>
      <c r="Q83" s="29"/>
      <c r="R83" s="70">
        <v>1008</v>
      </c>
      <c r="S83" s="32">
        <f t="shared" si="26"/>
        <v>20462.400000000001</v>
      </c>
      <c r="T83" s="29"/>
      <c r="U83" s="29"/>
      <c r="V83" s="33">
        <f t="shared" si="7"/>
        <v>1008</v>
      </c>
      <c r="W83" s="34">
        <f t="shared" si="8"/>
        <v>20462.400000000001</v>
      </c>
      <c r="X83" s="35"/>
      <c r="Y83" s="36"/>
      <c r="Z83" s="33">
        <f t="shared" si="9"/>
        <v>1008</v>
      </c>
      <c r="AA83" s="34">
        <f t="shared" si="10"/>
        <v>20462.400000000001</v>
      </c>
      <c r="AB83" s="37"/>
      <c r="AC83" s="37"/>
      <c r="AD83" s="33">
        <f t="shared" si="11"/>
        <v>1008</v>
      </c>
      <c r="AE83" s="34">
        <f t="shared" si="12"/>
        <v>20462.400000000001</v>
      </c>
      <c r="AF83" s="29"/>
      <c r="AG83" s="29"/>
      <c r="AH83" s="33">
        <f t="shared" si="13"/>
        <v>1008</v>
      </c>
      <c r="AI83" s="34">
        <f t="shared" si="14"/>
        <v>20462.400000000001</v>
      </c>
      <c r="AJ83" s="29"/>
      <c r="AK83" s="29"/>
      <c r="AL83" s="33">
        <f t="shared" si="15"/>
        <v>1008</v>
      </c>
      <c r="AM83" s="34">
        <f t="shared" si="16"/>
        <v>20462.400000000001</v>
      </c>
      <c r="AN83" s="29"/>
      <c r="AO83" s="29"/>
      <c r="AP83" s="33">
        <f t="shared" si="17"/>
        <v>1008</v>
      </c>
      <c r="AQ83" s="34">
        <f t="shared" si="18"/>
        <v>20462.400000000001</v>
      </c>
      <c r="AR83" s="29"/>
      <c r="AS83" s="38"/>
      <c r="AT83" s="33">
        <f t="shared" si="19"/>
        <v>1008</v>
      </c>
      <c r="AU83" s="34">
        <f t="shared" si="20"/>
        <v>20462.400000000001</v>
      </c>
      <c r="AV83" s="29"/>
      <c r="AW83" s="36"/>
      <c r="AX83" s="30">
        <f t="shared" si="21"/>
        <v>1008</v>
      </c>
      <c r="AY83" s="32">
        <f t="shared" si="22"/>
        <v>20462.400000000001</v>
      </c>
      <c r="AZ83" s="29"/>
      <c r="BA83" s="29"/>
      <c r="BB83" s="30">
        <f t="shared" si="23"/>
        <v>1008</v>
      </c>
      <c r="BC83" s="32">
        <f t="shared" si="24"/>
        <v>20462.400000000001</v>
      </c>
    </row>
    <row r="84" spans="1:55" s="1" customFormat="1" ht="30" x14ac:dyDescent="0.25">
      <c r="A84" s="23" t="s">
        <v>79</v>
      </c>
      <c r="B84" s="24" t="s">
        <v>24</v>
      </c>
      <c r="C84" s="71" t="s">
        <v>293</v>
      </c>
      <c r="D84" s="72" t="s">
        <v>219</v>
      </c>
      <c r="E84" s="27">
        <v>231</v>
      </c>
      <c r="F84" s="73">
        <v>13.62</v>
      </c>
      <c r="G84" s="28">
        <f t="shared" si="2"/>
        <v>3146.22</v>
      </c>
      <c r="H84" s="29"/>
      <c r="I84" s="29"/>
      <c r="J84" s="30">
        <f t="shared" si="3"/>
        <v>231</v>
      </c>
      <c r="K84" s="31">
        <f t="shared" si="4"/>
        <v>3146.22</v>
      </c>
      <c r="L84" s="29"/>
      <c r="M84" s="29">
        <v>6</v>
      </c>
      <c r="N84" s="30">
        <f t="shared" si="5"/>
        <v>225</v>
      </c>
      <c r="O84" s="32">
        <f t="shared" si="6"/>
        <v>3064.5</v>
      </c>
      <c r="P84" s="29"/>
      <c r="Q84" s="29"/>
      <c r="R84" s="70">
        <v>17</v>
      </c>
      <c r="S84" s="32">
        <f t="shared" si="26"/>
        <v>231.54</v>
      </c>
      <c r="T84" s="29"/>
      <c r="U84" s="29"/>
      <c r="V84" s="33">
        <f t="shared" si="7"/>
        <v>17</v>
      </c>
      <c r="W84" s="34">
        <f t="shared" si="8"/>
        <v>231.54</v>
      </c>
      <c r="X84" s="35"/>
      <c r="Y84" s="36"/>
      <c r="Z84" s="33">
        <f t="shared" si="9"/>
        <v>17</v>
      </c>
      <c r="AA84" s="34">
        <f t="shared" si="10"/>
        <v>231.54</v>
      </c>
      <c r="AB84" s="37"/>
      <c r="AC84" s="37"/>
      <c r="AD84" s="33">
        <f t="shared" si="11"/>
        <v>17</v>
      </c>
      <c r="AE84" s="34">
        <f t="shared" si="12"/>
        <v>231.54</v>
      </c>
      <c r="AF84" s="29"/>
      <c r="AG84" s="29"/>
      <c r="AH84" s="33">
        <f t="shared" si="13"/>
        <v>17</v>
      </c>
      <c r="AI84" s="34">
        <f t="shared" si="14"/>
        <v>231.54</v>
      </c>
      <c r="AJ84" s="29"/>
      <c r="AK84" s="29"/>
      <c r="AL84" s="33">
        <f t="shared" si="15"/>
        <v>17</v>
      </c>
      <c r="AM84" s="34">
        <f t="shared" si="16"/>
        <v>231.54</v>
      </c>
      <c r="AN84" s="29"/>
      <c r="AO84" s="29"/>
      <c r="AP84" s="33">
        <f t="shared" si="17"/>
        <v>17</v>
      </c>
      <c r="AQ84" s="34">
        <f t="shared" si="18"/>
        <v>231.54</v>
      </c>
      <c r="AR84" s="29"/>
      <c r="AS84" s="38"/>
      <c r="AT84" s="33">
        <f t="shared" si="19"/>
        <v>17</v>
      </c>
      <c r="AU84" s="34">
        <f t="shared" si="20"/>
        <v>231.54</v>
      </c>
      <c r="AV84" s="29"/>
      <c r="AW84" s="36"/>
      <c r="AX84" s="30">
        <f t="shared" si="21"/>
        <v>17</v>
      </c>
      <c r="AY84" s="32">
        <f t="shared" si="22"/>
        <v>231.54</v>
      </c>
      <c r="AZ84" s="29"/>
      <c r="BA84" s="29"/>
      <c r="BB84" s="30">
        <f t="shared" si="23"/>
        <v>17</v>
      </c>
      <c r="BC84" s="32">
        <f t="shared" si="24"/>
        <v>231.54</v>
      </c>
    </row>
    <row r="85" spans="1:55" s="1" customFormat="1" ht="66" customHeight="1" x14ac:dyDescent="0.25">
      <c r="A85" s="23">
        <v>45015</v>
      </c>
      <c r="B85" s="24" t="s">
        <v>71</v>
      </c>
      <c r="C85" s="71" t="s">
        <v>294</v>
      </c>
      <c r="D85" s="72" t="s">
        <v>219</v>
      </c>
      <c r="E85" s="27">
        <v>101</v>
      </c>
      <c r="F85" s="73">
        <v>74.77</v>
      </c>
      <c r="G85" s="28">
        <f t="shared" si="2"/>
        <v>7551.7699999999995</v>
      </c>
      <c r="H85" s="29"/>
      <c r="I85" s="29"/>
      <c r="J85" s="30">
        <f t="shared" si="3"/>
        <v>101</v>
      </c>
      <c r="K85" s="31">
        <f t="shared" si="4"/>
        <v>7551.7699999999995</v>
      </c>
      <c r="L85" s="29"/>
      <c r="M85" s="29"/>
      <c r="N85" s="30">
        <f t="shared" si="5"/>
        <v>101</v>
      </c>
      <c r="O85" s="32">
        <f t="shared" si="6"/>
        <v>7551.7699999999995</v>
      </c>
      <c r="P85" s="29"/>
      <c r="Q85" s="29"/>
      <c r="R85" s="70">
        <v>127</v>
      </c>
      <c r="S85" s="32">
        <f t="shared" si="26"/>
        <v>9495.7899999999991</v>
      </c>
      <c r="T85" s="29"/>
      <c r="U85" s="29"/>
      <c r="V85" s="33">
        <f t="shared" si="7"/>
        <v>127</v>
      </c>
      <c r="W85" s="34">
        <f t="shared" si="8"/>
        <v>9495.7899999999991</v>
      </c>
      <c r="X85" s="35"/>
      <c r="Y85" s="36"/>
      <c r="Z85" s="33">
        <f t="shared" si="9"/>
        <v>127</v>
      </c>
      <c r="AA85" s="34">
        <f t="shared" si="10"/>
        <v>9495.7899999999991</v>
      </c>
      <c r="AB85" s="37"/>
      <c r="AC85" s="37"/>
      <c r="AD85" s="33">
        <f t="shared" si="11"/>
        <v>127</v>
      </c>
      <c r="AE85" s="34">
        <f t="shared" si="12"/>
        <v>9495.7899999999991</v>
      </c>
      <c r="AF85" s="29"/>
      <c r="AG85" s="29"/>
      <c r="AH85" s="33">
        <f t="shared" si="13"/>
        <v>127</v>
      </c>
      <c r="AI85" s="34">
        <f t="shared" si="14"/>
        <v>9495.7899999999991</v>
      </c>
      <c r="AJ85" s="29"/>
      <c r="AK85" s="29"/>
      <c r="AL85" s="33">
        <f t="shared" si="15"/>
        <v>127</v>
      </c>
      <c r="AM85" s="34">
        <f t="shared" si="16"/>
        <v>9495.7899999999991</v>
      </c>
      <c r="AN85" s="29"/>
      <c r="AO85" s="29"/>
      <c r="AP85" s="33">
        <f t="shared" si="17"/>
        <v>127</v>
      </c>
      <c r="AQ85" s="34">
        <f t="shared" si="18"/>
        <v>9495.7899999999991</v>
      </c>
      <c r="AR85" s="29"/>
      <c r="AS85" s="38"/>
      <c r="AT85" s="33">
        <f t="shared" si="19"/>
        <v>127</v>
      </c>
      <c r="AU85" s="34">
        <f t="shared" si="20"/>
        <v>9495.7899999999991</v>
      </c>
      <c r="AV85" s="29"/>
      <c r="AW85" s="36"/>
      <c r="AX85" s="30">
        <f t="shared" si="21"/>
        <v>127</v>
      </c>
      <c r="AY85" s="32">
        <f t="shared" si="22"/>
        <v>9495.7899999999991</v>
      </c>
      <c r="AZ85" s="29"/>
      <c r="BA85" s="29"/>
      <c r="BB85" s="30">
        <f t="shared" si="23"/>
        <v>127</v>
      </c>
      <c r="BC85" s="32">
        <f t="shared" si="24"/>
        <v>9495.7899999999991</v>
      </c>
    </row>
    <row r="86" spans="1:55" s="1" customFormat="1" ht="60" x14ac:dyDescent="0.25">
      <c r="A86" s="23">
        <v>45672</v>
      </c>
      <c r="B86" s="24" t="s">
        <v>71</v>
      </c>
      <c r="C86" s="71" t="s">
        <v>295</v>
      </c>
      <c r="D86" s="72" t="s">
        <v>219</v>
      </c>
      <c r="E86" s="27">
        <v>43</v>
      </c>
      <c r="F86" s="73">
        <v>82.45</v>
      </c>
      <c r="G86" s="28">
        <f t="shared" si="2"/>
        <v>3545.35</v>
      </c>
      <c r="H86" s="29"/>
      <c r="I86" s="29"/>
      <c r="J86" s="30">
        <f t="shared" si="3"/>
        <v>43</v>
      </c>
      <c r="K86" s="31">
        <f t="shared" si="4"/>
        <v>3545.35</v>
      </c>
      <c r="L86" s="29"/>
      <c r="M86" s="29"/>
      <c r="N86" s="30">
        <f t="shared" si="5"/>
        <v>43</v>
      </c>
      <c r="O86" s="32">
        <f t="shared" si="6"/>
        <v>3545.35</v>
      </c>
      <c r="P86" s="29"/>
      <c r="Q86" s="29"/>
      <c r="R86" s="70">
        <v>109</v>
      </c>
      <c r="S86" s="32">
        <f t="shared" si="26"/>
        <v>8987.0500000000011</v>
      </c>
      <c r="T86" s="29"/>
      <c r="U86" s="29"/>
      <c r="V86" s="33">
        <f t="shared" si="7"/>
        <v>109</v>
      </c>
      <c r="W86" s="34">
        <f t="shared" si="8"/>
        <v>8987.0500000000011</v>
      </c>
      <c r="X86" s="35"/>
      <c r="Y86" s="36"/>
      <c r="Z86" s="33">
        <f t="shared" si="9"/>
        <v>109</v>
      </c>
      <c r="AA86" s="34">
        <f t="shared" si="10"/>
        <v>8987.0500000000011</v>
      </c>
      <c r="AB86" s="37"/>
      <c r="AC86" s="37"/>
      <c r="AD86" s="33">
        <f t="shared" si="11"/>
        <v>109</v>
      </c>
      <c r="AE86" s="34">
        <f t="shared" si="12"/>
        <v>8987.0500000000011</v>
      </c>
      <c r="AF86" s="29"/>
      <c r="AG86" s="29"/>
      <c r="AH86" s="33">
        <f t="shared" si="13"/>
        <v>109</v>
      </c>
      <c r="AI86" s="34">
        <f t="shared" si="14"/>
        <v>8987.0500000000011</v>
      </c>
      <c r="AJ86" s="29"/>
      <c r="AK86" s="29"/>
      <c r="AL86" s="33">
        <f t="shared" si="15"/>
        <v>109</v>
      </c>
      <c r="AM86" s="34">
        <f t="shared" si="16"/>
        <v>8987.0500000000011</v>
      </c>
      <c r="AN86" s="29"/>
      <c r="AO86" s="29"/>
      <c r="AP86" s="33">
        <f t="shared" si="17"/>
        <v>109</v>
      </c>
      <c r="AQ86" s="34">
        <f t="shared" si="18"/>
        <v>8987.0500000000011</v>
      </c>
      <c r="AR86" s="29"/>
      <c r="AS86" s="38"/>
      <c r="AT86" s="33">
        <f t="shared" si="19"/>
        <v>109</v>
      </c>
      <c r="AU86" s="34">
        <f t="shared" si="20"/>
        <v>8987.0500000000011</v>
      </c>
      <c r="AV86" s="29"/>
      <c r="AW86" s="36"/>
      <c r="AX86" s="30">
        <f t="shared" si="21"/>
        <v>109</v>
      </c>
      <c r="AY86" s="32">
        <f t="shared" si="22"/>
        <v>8987.0500000000011</v>
      </c>
      <c r="AZ86" s="29"/>
      <c r="BA86" s="29"/>
      <c r="BB86" s="30">
        <f t="shared" si="23"/>
        <v>109</v>
      </c>
      <c r="BC86" s="32">
        <f t="shared" si="24"/>
        <v>8987.0500000000011</v>
      </c>
    </row>
    <row r="87" spans="1:55" s="1" customFormat="1" ht="60" x14ac:dyDescent="0.25">
      <c r="A87" s="23">
        <v>45862</v>
      </c>
      <c r="B87" s="24" t="s">
        <v>71</v>
      </c>
      <c r="C87" s="71" t="s">
        <v>296</v>
      </c>
      <c r="D87" s="72" t="s">
        <v>219</v>
      </c>
      <c r="E87" s="27">
        <v>148</v>
      </c>
      <c r="F87" s="73">
        <v>74.77</v>
      </c>
      <c r="G87" s="28">
        <f t="shared" si="2"/>
        <v>11065.96</v>
      </c>
      <c r="H87" s="29"/>
      <c r="I87" s="29">
        <v>3</v>
      </c>
      <c r="J87" s="30">
        <f t="shared" si="3"/>
        <v>145</v>
      </c>
      <c r="K87" s="31">
        <f t="shared" si="4"/>
        <v>10841.65</v>
      </c>
      <c r="L87" s="29"/>
      <c r="M87" s="29"/>
      <c r="N87" s="30">
        <f t="shared" si="5"/>
        <v>145</v>
      </c>
      <c r="O87" s="32">
        <f t="shared" si="6"/>
        <v>10841.65</v>
      </c>
      <c r="P87" s="29"/>
      <c r="Q87" s="29"/>
      <c r="R87" s="70">
        <v>126</v>
      </c>
      <c r="S87" s="32">
        <f t="shared" si="26"/>
        <v>9421.0199999999986</v>
      </c>
      <c r="T87" s="29"/>
      <c r="U87" s="29"/>
      <c r="V87" s="33">
        <f t="shared" si="7"/>
        <v>126</v>
      </c>
      <c r="W87" s="34">
        <f t="shared" si="8"/>
        <v>9421.0199999999986</v>
      </c>
      <c r="X87" s="35"/>
      <c r="Y87" s="36"/>
      <c r="Z87" s="33">
        <f t="shared" si="9"/>
        <v>126</v>
      </c>
      <c r="AA87" s="34">
        <f t="shared" si="10"/>
        <v>9421.0199999999986</v>
      </c>
      <c r="AB87" s="37"/>
      <c r="AC87" s="37"/>
      <c r="AD87" s="33">
        <f t="shared" si="11"/>
        <v>126</v>
      </c>
      <c r="AE87" s="34">
        <f t="shared" si="12"/>
        <v>9421.0199999999986</v>
      </c>
      <c r="AF87" s="29"/>
      <c r="AG87" s="29"/>
      <c r="AH87" s="33">
        <f t="shared" si="13"/>
        <v>126</v>
      </c>
      <c r="AI87" s="34">
        <f t="shared" si="14"/>
        <v>9421.0199999999986</v>
      </c>
      <c r="AJ87" s="29"/>
      <c r="AK87" s="29"/>
      <c r="AL87" s="33">
        <f t="shared" si="15"/>
        <v>126</v>
      </c>
      <c r="AM87" s="34">
        <f t="shared" si="16"/>
        <v>9421.0199999999986</v>
      </c>
      <c r="AN87" s="29"/>
      <c r="AO87" s="29"/>
      <c r="AP87" s="33">
        <f t="shared" si="17"/>
        <v>126</v>
      </c>
      <c r="AQ87" s="34">
        <f t="shared" si="18"/>
        <v>9421.0199999999986</v>
      </c>
      <c r="AR87" s="29"/>
      <c r="AS87" s="38"/>
      <c r="AT87" s="33">
        <f t="shared" si="19"/>
        <v>126</v>
      </c>
      <c r="AU87" s="34">
        <f t="shared" si="20"/>
        <v>9421.0199999999986</v>
      </c>
      <c r="AV87" s="29"/>
      <c r="AW87" s="36"/>
      <c r="AX87" s="30">
        <f t="shared" si="21"/>
        <v>126</v>
      </c>
      <c r="AY87" s="32">
        <f t="shared" si="22"/>
        <v>9421.0199999999986</v>
      </c>
      <c r="AZ87" s="29"/>
      <c r="BA87" s="29"/>
      <c r="BB87" s="30">
        <f t="shared" si="23"/>
        <v>126</v>
      </c>
      <c r="BC87" s="32">
        <f t="shared" si="24"/>
        <v>9421.0199999999986</v>
      </c>
    </row>
    <row r="88" spans="1:55" s="1" customFormat="1" ht="60" x14ac:dyDescent="0.25">
      <c r="A88" s="23">
        <v>45672</v>
      </c>
      <c r="B88" s="24" t="s">
        <v>71</v>
      </c>
      <c r="C88" s="71" t="s">
        <v>297</v>
      </c>
      <c r="D88" s="72" t="s">
        <v>219</v>
      </c>
      <c r="E88" s="27">
        <v>4</v>
      </c>
      <c r="F88" s="73">
        <v>74.77</v>
      </c>
      <c r="G88" s="28">
        <f t="shared" si="2"/>
        <v>299.08</v>
      </c>
      <c r="H88" s="29"/>
      <c r="I88" s="29"/>
      <c r="J88" s="30">
        <f t="shared" si="3"/>
        <v>4</v>
      </c>
      <c r="K88" s="31">
        <f t="shared" si="4"/>
        <v>299.08</v>
      </c>
      <c r="L88" s="29"/>
      <c r="M88" s="29"/>
      <c r="N88" s="30">
        <f t="shared" si="5"/>
        <v>4</v>
      </c>
      <c r="O88" s="32">
        <f t="shared" si="6"/>
        <v>299.08</v>
      </c>
      <c r="P88" s="29"/>
      <c r="Q88" s="29"/>
      <c r="R88" s="70">
        <v>138</v>
      </c>
      <c r="S88" s="32">
        <f t="shared" si="26"/>
        <v>10318.26</v>
      </c>
      <c r="T88" s="29"/>
      <c r="U88" s="29"/>
      <c r="V88" s="33">
        <f t="shared" si="7"/>
        <v>138</v>
      </c>
      <c r="W88" s="34">
        <f t="shared" si="8"/>
        <v>10318.26</v>
      </c>
      <c r="X88" s="35"/>
      <c r="Y88" s="36"/>
      <c r="Z88" s="33">
        <f t="shared" si="9"/>
        <v>138</v>
      </c>
      <c r="AA88" s="34">
        <f t="shared" si="10"/>
        <v>10318.26</v>
      </c>
      <c r="AB88" s="37"/>
      <c r="AC88" s="37"/>
      <c r="AD88" s="33">
        <f t="shared" si="11"/>
        <v>138</v>
      </c>
      <c r="AE88" s="34">
        <f t="shared" si="12"/>
        <v>10318.26</v>
      </c>
      <c r="AF88" s="29"/>
      <c r="AG88" s="29"/>
      <c r="AH88" s="33">
        <f t="shared" si="13"/>
        <v>138</v>
      </c>
      <c r="AI88" s="34">
        <f t="shared" si="14"/>
        <v>10318.26</v>
      </c>
      <c r="AJ88" s="29"/>
      <c r="AK88" s="29"/>
      <c r="AL88" s="33">
        <f t="shared" si="15"/>
        <v>138</v>
      </c>
      <c r="AM88" s="34">
        <f t="shared" si="16"/>
        <v>10318.26</v>
      </c>
      <c r="AN88" s="29"/>
      <c r="AO88" s="29"/>
      <c r="AP88" s="33">
        <f t="shared" si="17"/>
        <v>138</v>
      </c>
      <c r="AQ88" s="34">
        <f t="shared" si="18"/>
        <v>10318.26</v>
      </c>
      <c r="AR88" s="29"/>
      <c r="AS88" s="38"/>
      <c r="AT88" s="33">
        <f t="shared" si="19"/>
        <v>138</v>
      </c>
      <c r="AU88" s="34">
        <f t="shared" si="20"/>
        <v>10318.26</v>
      </c>
      <c r="AV88" s="29"/>
      <c r="AW88" s="36"/>
      <c r="AX88" s="30">
        <f t="shared" si="21"/>
        <v>138</v>
      </c>
      <c r="AY88" s="32">
        <f t="shared" si="22"/>
        <v>10318.26</v>
      </c>
      <c r="AZ88" s="29"/>
      <c r="BA88" s="29"/>
      <c r="BB88" s="30">
        <f t="shared" si="23"/>
        <v>138</v>
      </c>
      <c r="BC88" s="32">
        <f t="shared" si="24"/>
        <v>10318.26</v>
      </c>
    </row>
    <row r="89" spans="1:55" s="1" customFormat="1" ht="45" x14ac:dyDescent="0.25">
      <c r="A89" s="23" t="s">
        <v>32</v>
      </c>
      <c r="B89" s="24" t="s">
        <v>71</v>
      </c>
      <c r="C89" s="71" t="s">
        <v>298</v>
      </c>
      <c r="D89" s="72" t="s">
        <v>219</v>
      </c>
      <c r="E89" s="27">
        <v>66</v>
      </c>
      <c r="F89" s="73">
        <v>348.63</v>
      </c>
      <c r="G89" s="28">
        <f t="shared" si="2"/>
        <v>23009.579999999998</v>
      </c>
      <c r="H89" s="29"/>
      <c r="I89" s="29"/>
      <c r="J89" s="30">
        <f t="shared" si="3"/>
        <v>66</v>
      </c>
      <c r="K89" s="31">
        <f t="shared" si="4"/>
        <v>23009.579999999998</v>
      </c>
      <c r="L89" s="29"/>
      <c r="M89" s="29"/>
      <c r="N89" s="30">
        <f t="shared" si="5"/>
        <v>66</v>
      </c>
      <c r="O89" s="32">
        <f t="shared" si="6"/>
        <v>23009.579999999998</v>
      </c>
      <c r="P89" s="29"/>
      <c r="Q89" s="29"/>
      <c r="R89" s="70">
        <v>62</v>
      </c>
      <c r="S89" s="32">
        <f t="shared" si="26"/>
        <v>21615.06</v>
      </c>
      <c r="T89" s="29"/>
      <c r="U89" s="29"/>
      <c r="V89" s="33">
        <f t="shared" si="7"/>
        <v>62</v>
      </c>
      <c r="W89" s="34">
        <f t="shared" si="8"/>
        <v>21615.06</v>
      </c>
      <c r="X89" s="35"/>
      <c r="Y89" s="36"/>
      <c r="Z89" s="33">
        <f t="shared" si="9"/>
        <v>62</v>
      </c>
      <c r="AA89" s="34">
        <f t="shared" si="10"/>
        <v>21615.06</v>
      </c>
      <c r="AB89" s="37"/>
      <c r="AC89" s="37"/>
      <c r="AD89" s="33">
        <f t="shared" si="11"/>
        <v>62</v>
      </c>
      <c r="AE89" s="34">
        <f t="shared" si="12"/>
        <v>21615.06</v>
      </c>
      <c r="AF89" s="29"/>
      <c r="AG89" s="29"/>
      <c r="AH89" s="33">
        <f t="shared" si="13"/>
        <v>62</v>
      </c>
      <c r="AI89" s="34">
        <f t="shared" si="14"/>
        <v>21615.06</v>
      </c>
      <c r="AJ89" s="29"/>
      <c r="AK89" s="29"/>
      <c r="AL89" s="33">
        <f t="shared" si="15"/>
        <v>62</v>
      </c>
      <c r="AM89" s="34">
        <f t="shared" si="16"/>
        <v>21615.06</v>
      </c>
      <c r="AN89" s="29"/>
      <c r="AO89" s="29"/>
      <c r="AP89" s="33">
        <f t="shared" si="17"/>
        <v>62</v>
      </c>
      <c r="AQ89" s="34">
        <f t="shared" si="18"/>
        <v>21615.06</v>
      </c>
      <c r="AR89" s="29"/>
      <c r="AS89" s="38"/>
      <c r="AT89" s="33">
        <f t="shared" si="19"/>
        <v>62</v>
      </c>
      <c r="AU89" s="34">
        <f t="shared" si="20"/>
        <v>21615.06</v>
      </c>
      <c r="AV89" s="29"/>
      <c r="AW89" s="36"/>
      <c r="AX89" s="30">
        <f t="shared" si="21"/>
        <v>62</v>
      </c>
      <c r="AY89" s="32">
        <f t="shared" si="22"/>
        <v>21615.06</v>
      </c>
      <c r="AZ89" s="29"/>
      <c r="BA89" s="29"/>
      <c r="BB89" s="30">
        <f t="shared" si="23"/>
        <v>62</v>
      </c>
      <c r="BC89" s="32">
        <f t="shared" si="24"/>
        <v>21615.06</v>
      </c>
    </row>
    <row r="90" spans="1:55" s="1" customFormat="1" ht="42.75" customHeight="1" x14ac:dyDescent="0.25">
      <c r="A90" s="23">
        <v>45672</v>
      </c>
      <c r="B90" s="24" t="s">
        <v>71</v>
      </c>
      <c r="C90" s="71" t="s">
        <v>299</v>
      </c>
      <c r="D90" s="72" t="s">
        <v>281</v>
      </c>
      <c r="E90" s="27">
        <v>10</v>
      </c>
      <c r="F90" s="73">
        <v>185</v>
      </c>
      <c r="G90" s="28">
        <f t="shared" si="2"/>
        <v>1850</v>
      </c>
      <c r="H90" s="29"/>
      <c r="I90" s="29"/>
      <c r="J90" s="30">
        <f t="shared" si="3"/>
        <v>10</v>
      </c>
      <c r="K90" s="31">
        <f t="shared" si="4"/>
        <v>1850</v>
      </c>
      <c r="L90" s="29"/>
      <c r="M90" s="29"/>
      <c r="N90" s="30">
        <f t="shared" si="5"/>
        <v>10</v>
      </c>
      <c r="O90" s="32">
        <f t="shared" si="6"/>
        <v>1850</v>
      </c>
      <c r="P90" s="29"/>
      <c r="Q90" s="29"/>
      <c r="R90" s="70">
        <v>1062</v>
      </c>
      <c r="S90" s="32">
        <f t="shared" si="26"/>
        <v>196470</v>
      </c>
      <c r="T90" s="29"/>
      <c r="U90" s="29"/>
      <c r="V90" s="33">
        <f t="shared" si="7"/>
        <v>1062</v>
      </c>
      <c r="W90" s="34">
        <f t="shared" si="8"/>
        <v>196470</v>
      </c>
      <c r="X90" s="35"/>
      <c r="Y90" s="36"/>
      <c r="Z90" s="33">
        <f t="shared" si="9"/>
        <v>1062</v>
      </c>
      <c r="AA90" s="34">
        <f t="shared" si="10"/>
        <v>196470</v>
      </c>
      <c r="AB90" s="37"/>
      <c r="AC90" s="37"/>
      <c r="AD90" s="33">
        <f t="shared" si="11"/>
        <v>1062</v>
      </c>
      <c r="AE90" s="34">
        <f t="shared" si="12"/>
        <v>196470</v>
      </c>
      <c r="AF90" s="29"/>
      <c r="AG90" s="29"/>
      <c r="AH90" s="33">
        <f t="shared" si="13"/>
        <v>1062</v>
      </c>
      <c r="AI90" s="34">
        <f t="shared" si="14"/>
        <v>196470</v>
      </c>
      <c r="AJ90" s="29"/>
      <c r="AK90" s="29"/>
      <c r="AL90" s="33">
        <f t="shared" si="15"/>
        <v>1062</v>
      </c>
      <c r="AM90" s="34">
        <f t="shared" si="16"/>
        <v>196470</v>
      </c>
      <c r="AN90" s="29"/>
      <c r="AO90" s="29"/>
      <c r="AP90" s="33">
        <f t="shared" si="17"/>
        <v>1062</v>
      </c>
      <c r="AQ90" s="34">
        <f t="shared" si="18"/>
        <v>196470</v>
      </c>
      <c r="AR90" s="29"/>
      <c r="AS90" s="38"/>
      <c r="AT90" s="33">
        <f t="shared" si="19"/>
        <v>1062</v>
      </c>
      <c r="AU90" s="34">
        <f t="shared" si="20"/>
        <v>196470</v>
      </c>
      <c r="AV90" s="29"/>
      <c r="AW90" s="36"/>
      <c r="AX90" s="30">
        <f t="shared" si="21"/>
        <v>1062</v>
      </c>
      <c r="AY90" s="32">
        <f t="shared" si="22"/>
        <v>196470</v>
      </c>
      <c r="AZ90" s="29"/>
      <c r="BA90" s="29"/>
      <c r="BB90" s="30">
        <f t="shared" si="23"/>
        <v>1062</v>
      </c>
      <c r="BC90" s="32">
        <f t="shared" si="24"/>
        <v>196470</v>
      </c>
    </row>
    <row r="91" spans="1:55" s="1" customFormat="1" ht="48" customHeight="1" x14ac:dyDescent="0.25">
      <c r="A91" s="23" t="s">
        <v>32</v>
      </c>
      <c r="B91" s="24" t="s">
        <v>71</v>
      </c>
      <c r="C91" s="71" t="s">
        <v>300</v>
      </c>
      <c r="D91" s="72" t="s">
        <v>281</v>
      </c>
      <c r="E91" s="27">
        <v>58</v>
      </c>
      <c r="F91" s="73">
        <v>247.8</v>
      </c>
      <c r="G91" s="28">
        <f t="shared" si="2"/>
        <v>14372.400000000001</v>
      </c>
      <c r="H91" s="29"/>
      <c r="I91" s="29"/>
      <c r="J91" s="30">
        <f t="shared" si="3"/>
        <v>58</v>
      </c>
      <c r="K91" s="31">
        <f t="shared" si="4"/>
        <v>14372.400000000001</v>
      </c>
      <c r="L91" s="29"/>
      <c r="M91" s="29">
        <v>2</v>
      </c>
      <c r="N91" s="30">
        <f t="shared" si="5"/>
        <v>56</v>
      </c>
      <c r="O91" s="32">
        <f t="shared" si="6"/>
        <v>13876.800000000001</v>
      </c>
      <c r="P91" s="29"/>
      <c r="Q91" s="29"/>
      <c r="R91" s="70">
        <f t="shared" si="27"/>
        <v>56</v>
      </c>
      <c r="S91" s="32">
        <f t="shared" si="26"/>
        <v>13876.800000000001</v>
      </c>
      <c r="T91" s="29"/>
      <c r="U91" s="29"/>
      <c r="V91" s="33">
        <f t="shared" si="7"/>
        <v>56</v>
      </c>
      <c r="W91" s="34">
        <f t="shared" si="8"/>
        <v>13876.800000000001</v>
      </c>
      <c r="X91" s="35"/>
      <c r="Y91" s="36"/>
      <c r="Z91" s="33">
        <f t="shared" si="9"/>
        <v>56</v>
      </c>
      <c r="AA91" s="34">
        <f t="shared" si="10"/>
        <v>13876.800000000001</v>
      </c>
      <c r="AB91" s="37"/>
      <c r="AC91" s="37"/>
      <c r="AD91" s="33">
        <f t="shared" si="11"/>
        <v>56</v>
      </c>
      <c r="AE91" s="34">
        <f t="shared" si="12"/>
        <v>13876.800000000001</v>
      </c>
      <c r="AF91" s="29"/>
      <c r="AG91" s="29"/>
      <c r="AH91" s="33">
        <f t="shared" si="13"/>
        <v>56</v>
      </c>
      <c r="AI91" s="34">
        <f t="shared" si="14"/>
        <v>13876.800000000001</v>
      </c>
      <c r="AJ91" s="29"/>
      <c r="AK91" s="29"/>
      <c r="AL91" s="33">
        <f t="shared" si="15"/>
        <v>56</v>
      </c>
      <c r="AM91" s="34">
        <f t="shared" si="16"/>
        <v>13876.800000000001</v>
      </c>
      <c r="AN91" s="29"/>
      <c r="AO91" s="29"/>
      <c r="AP91" s="33">
        <f t="shared" si="17"/>
        <v>56</v>
      </c>
      <c r="AQ91" s="34">
        <f t="shared" si="18"/>
        <v>13876.800000000001</v>
      </c>
      <c r="AR91" s="29"/>
      <c r="AS91" s="38"/>
      <c r="AT91" s="33">
        <f t="shared" si="19"/>
        <v>56</v>
      </c>
      <c r="AU91" s="34">
        <f t="shared" si="20"/>
        <v>13876.800000000001</v>
      </c>
      <c r="AV91" s="29"/>
      <c r="AW91" s="36"/>
      <c r="AX91" s="30">
        <f t="shared" si="21"/>
        <v>56</v>
      </c>
      <c r="AY91" s="32">
        <f t="shared" si="22"/>
        <v>13876.800000000001</v>
      </c>
      <c r="AZ91" s="29"/>
      <c r="BA91" s="29"/>
      <c r="BB91" s="30">
        <f t="shared" si="23"/>
        <v>56</v>
      </c>
      <c r="BC91" s="32">
        <f t="shared" si="24"/>
        <v>13876.800000000001</v>
      </c>
    </row>
    <row r="92" spans="1:55" s="1" customFormat="1" ht="28.5" customHeight="1" x14ac:dyDescent="0.25">
      <c r="A92" s="23">
        <v>45672</v>
      </c>
      <c r="B92" s="24" t="s">
        <v>71</v>
      </c>
      <c r="C92" s="71" t="s">
        <v>301</v>
      </c>
      <c r="D92" s="72" t="s">
        <v>281</v>
      </c>
      <c r="E92" s="27">
        <v>12</v>
      </c>
      <c r="F92" s="73">
        <v>236.89</v>
      </c>
      <c r="G92" s="28">
        <f t="shared" si="2"/>
        <v>2842.68</v>
      </c>
      <c r="H92" s="29"/>
      <c r="I92" s="29"/>
      <c r="J92" s="30">
        <f t="shared" si="3"/>
        <v>12</v>
      </c>
      <c r="K92" s="31">
        <f t="shared" si="4"/>
        <v>2842.68</v>
      </c>
      <c r="L92" s="29"/>
      <c r="M92" s="29"/>
      <c r="N92" s="30">
        <f t="shared" si="5"/>
        <v>12</v>
      </c>
      <c r="O92" s="32">
        <f t="shared" si="6"/>
        <v>2842.68</v>
      </c>
      <c r="P92" s="29"/>
      <c r="Q92" s="29"/>
      <c r="R92" s="70">
        <f t="shared" si="27"/>
        <v>12</v>
      </c>
      <c r="S92" s="32">
        <f t="shared" si="26"/>
        <v>2842.68</v>
      </c>
      <c r="T92" s="29"/>
      <c r="U92" s="29"/>
      <c r="V92" s="33">
        <f t="shared" si="7"/>
        <v>12</v>
      </c>
      <c r="W92" s="34">
        <f t="shared" si="8"/>
        <v>2842.68</v>
      </c>
      <c r="X92" s="35"/>
      <c r="Y92" s="36"/>
      <c r="Z92" s="33">
        <f t="shared" si="9"/>
        <v>12</v>
      </c>
      <c r="AA92" s="34">
        <f t="shared" si="10"/>
        <v>2842.68</v>
      </c>
      <c r="AB92" s="37"/>
      <c r="AC92" s="37"/>
      <c r="AD92" s="33">
        <f t="shared" si="11"/>
        <v>12</v>
      </c>
      <c r="AE92" s="34">
        <f t="shared" si="12"/>
        <v>2842.68</v>
      </c>
      <c r="AF92" s="29"/>
      <c r="AG92" s="29"/>
      <c r="AH92" s="33">
        <f t="shared" si="13"/>
        <v>12</v>
      </c>
      <c r="AI92" s="34">
        <f t="shared" si="14"/>
        <v>2842.68</v>
      </c>
      <c r="AJ92" s="29"/>
      <c r="AK92" s="29"/>
      <c r="AL92" s="33">
        <f t="shared" si="15"/>
        <v>12</v>
      </c>
      <c r="AM92" s="34">
        <f t="shared" si="16"/>
        <v>2842.68</v>
      </c>
      <c r="AN92" s="29"/>
      <c r="AO92" s="29"/>
      <c r="AP92" s="33">
        <f t="shared" si="17"/>
        <v>12</v>
      </c>
      <c r="AQ92" s="34">
        <f t="shared" si="18"/>
        <v>2842.68</v>
      </c>
      <c r="AR92" s="29"/>
      <c r="AS92" s="38"/>
      <c r="AT92" s="33">
        <f t="shared" si="19"/>
        <v>12</v>
      </c>
      <c r="AU92" s="34">
        <f t="shared" si="20"/>
        <v>2842.68</v>
      </c>
      <c r="AV92" s="29"/>
      <c r="AW92" s="36"/>
      <c r="AX92" s="30">
        <f t="shared" si="21"/>
        <v>12</v>
      </c>
      <c r="AY92" s="32">
        <f t="shared" si="22"/>
        <v>2842.68</v>
      </c>
      <c r="AZ92" s="29"/>
      <c r="BA92" s="29"/>
      <c r="BB92" s="30">
        <f t="shared" si="23"/>
        <v>12</v>
      </c>
      <c r="BC92" s="32">
        <f t="shared" si="24"/>
        <v>2842.68</v>
      </c>
    </row>
    <row r="93" spans="1:55" s="1" customFormat="1" ht="41.25" customHeight="1" x14ac:dyDescent="0.25">
      <c r="A93" s="23">
        <v>45672</v>
      </c>
      <c r="B93" s="24" t="s">
        <v>71</v>
      </c>
      <c r="C93" s="71" t="s">
        <v>125</v>
      </c>
      <c r="D93" s="72" t="s">
        <v>281</v>
      </c>
      <c r="E93" s="27">
        <v>12</v>
      </c>
      <c r="F93" s="73">
        <v>407.1</v>
      </c>
      <c r="G93" s="28">
        <f t="shared" si="2"/>
        <v>4885.2000000000007</v>
      </c>
      <c r="H93" s="29"/>
      <c r="I93" s="29"/>
      <c r="J93" s="30">
        <f t="shared" si="3"/>
        <v>12</v>
      </c>
      <c r="K93" s="31">
        <f t="shared" si="4"/>
        <v>4885.2000000000007</v>
      </c>
      <c r="L93" s="29"/>
      <c r="M93" s="29"/>
      <c r="N93" s="30">
        <f t="shared" si="5"/>
        <v>12</v>
      </c>
      <c r="O93" s="32">
        <f t="shared" si="6"/>
        <v>4885.2000000000007</v>
      </c>
      <c r="P93" s="29"/>
      <c r="Q93" s="29"/>
      <c r="R93" s="70">
        <f t="shared" si="27"/>
        <v>12</v>
      </c>
      <c r="S93" s="32">
        <f t="shared" si="26"/>
        <v>4885.2000000000007</v>
      </c>
      <c r="T93" s="29"/>
      <c r="U93" s="29"/>
      <c r="V93" s="33">
        <f t="shared" si="7"/>
        <v>12</v>
      </c>
      <c r="W93" s="34">
        <f t="shared" si="8"/>
        <v>4885.2000000000007</v>
      </c>
      <c r="X93" s="35"/>
      <c r="Y93" s="36"/>
      <c r="Z93" s="33">
        <f t="shared" si="9"/>
        <v>12</v>
      </c>
      <c r="AA93" s="34">
        <f t="shared" si="10"/>
        <v>4885.2000000000007</v>
      </c>
      <c r="AB93" s="37"/>
      <c r="AC93" s="37"/>
      <c r="AD93" s="33">
        <f t="shared" si="11"/>
        <v>12</v>
      </c>
      <c r="AE93" s="34">
        <f t="shared" si="12"/>
        <v>4885.2000000000007</v>
      </c>
      <c r="AF93" s="29"/>
      <c r="AG93" s="29"/>
      <c r="AH93" s="33">
        <f t="shared" si="13"/>
        <v>12</v>
      </c>
      <c r="AI93" s="34">
        <f t="shared" si="14"/>
        <v>4885.2000000000007</v>
      </c>
      <c r="AJ93" s="29"/>
      <c r="AK93" s="29"/>
      <c r="AL93" s="33">
        <f t="shared" si="15"/>
        <v>12</v>
      </c>
      <c r="AM93" s="34">
        <f t="shared" si="16"/>
        <v>4885.2000000000007</v>
      </c>
      <c r="AN93" s="29"/>
      <c r="AO93" s="29"/>
      <c r="AP93" s="33">
        <f t="shared" si="17"/>
        <v>12</v>
      </c>
      <c r="AQ93" s="34">
        <f t="shared" si="18"/>
        <v>4885.2000000000007</v>
      </c>
      <c r="AR93" s="29"/>
      <c r="AS93" s="38"/>
      <c r="AT93" s="33">
        <f t="shared" si="19"/>
        <v>12</v>
      </c>
      <c r="AU93" s="34">
        <f t="shared" si="20"/>
        <v>4885.2000000000007</v>
      </c>
      <c r="AV93" s="29"/>
      <c r="AW93" s="36"/>
      <c r="AX93" s="30">
        <f t="shared" si="21"/>
        <v>12</v>
      </c>
      <c r="AY93" s="32">
        <f t="shared" si="22"/>
        <v>4885.2000000000007</v>
      </c>
      <c r="AZ93" s="29"/>
      <c r="BA93" s="29"/>
      <c r="BB93" s="30">
        <f t="shared" si="23"/>
        <v>12</v>
      </c>
      <c r="BC93" s="32">
        <f t="shared" si="24"/>
        <v>4885.2000000000007</v>
      </c>
    </row>
    <row r="94" spans="1:55" s="1" customFormat="1" x14ac:dyDescent="0.25">
      <c r="A94" s="23">
        <v>45672</v>
      </c>
      <c r="B94" s="24" t="s">
        <v>71</v>
      </c>
      <c r="C94" s="71" t="s">
        <v>124</v>
      </c>
      <c r="D94" s="72" t="s">
        <v>281</v>
      </c>
      <c r="E94" s="27">
        <v>12</v>
      </c>
      <c r="F94" s="73">
        <v>141.01</v>
      </c>
      <c r="G94" s="28">
        <f t="shared" si="2"/>
        <v>1692.12</v>
      </c>
      <c r="H94" s="29"/>
      <c r="I94" s="29"/>
      <c r="J94" s="30">
        <f t="shared" si="3"/>
        <v>12</v>
      </c>
      <c r="K94" s="31">
        <f t="shared" si="4"/>
        <v>1692.12</v>
      </c>
      <c r="L94" s="29"/>
      <c r="M94" s="29"/>
      <c r="N94" s="30">
        <f t="shared" si="5"/>
        <v>12</v>
      </c>
      <c r="O94" s="32">
        <f t="shared" si="6"/>
        <v>1692.12</v>
      </c>
      <c r="P94" s="29"/>
      <c r="Q94" s="29"/>
      <c r="R94" s="70">
        <v>25</v>
      </c>
      <c r="S94" s="32">
        <f t="shared" si="26"/>
        <v>3525.25</v>
      </c>
      <c r="T94" s="29"/>
      <c r="U94" s="29"/>
      <c r="V94" s="33">
        <f t="shared" si="7"/>
        <v>25</v>
      </c>
      <c r="W94" s="34">
        <f t="shared" si="8"/>
        <v>3525.25</v>
      </c>
      <c r="X94" s="35"/>
      <c r="Y94" s="36"/>
      <c r="Z94" s="33">
        <f t="shared" si="9"/>
        <v>25</v>
      </c>
      <c r="AA94" s="34">
        <f t="shared" si="10"/>
        <v>3525.25</v>
      </c>
      <c r="AB94" s="37"/>
      <c r="AC94" s="37"/>
      <c r="AD94" s="33">
        <f t="shared" si="11"/>
        <v>25</v>
      </c>
      <c r="AE94" s="34">
        <f t="shared" si="12"/>
        <v>3525.25</v>
      </c>
      <c r="AF94" s="29"/>
      <c r="AG94" s="29"/>
      <c r="AH94" s="33">
        <f t="shared" si="13"/>
        <v>25</v>
      </c>
      <c r="AI94" s="34">
        <f t="shared" si="14"/>
        <v>3525.25</v>
      </c>
      <c r="AJ94" s="29"/>
      <c r="AK94" s="29"/>
      <c r="AL94" s="33">
        <f t="shared" si="15"/>
        <v>25</v>
      </c>
      <c r="AM94" s="34">
        <f t="shared" si="16"/>
        <v>3525.25</v>
      </c>
      <c r="AN94" s="29"/>
      <c r="AO94" s="29"/>
      <c r="AP94" s="33">
        <f t="shared" si="17"/>
        <v>25</v>
      </c>
      <c r="AQ94" s="34">
        <f t="shared" si="18"/>
        <v>3525.25</v>
      </c>
      <c r="AR94" s="29"/>
      <c r="AS94" s="38"/>
      <c r="AT94" s="33">
        <f t="shared" si="19"/>
        <v>25</v>
      </c>
      <c r="AU94" s="34">
        <f t="shared" si="20"/>
        <v>3525.25</v>
      </c>
      <c r="AV94" s="29"/>
      <c r="AW94" s="36"/>
      <c r="AX94" s="30">
        <f t="shared" si="21"/>
        <v>25</v>
      </c>
      <c r="AY94" s="32">
        <f t="shared" si="22"/>
        <v>3525.25</v>
      </c>
      <c r="AZ94" s="29"/>
      <c r="BA94" s="29"/>
      <c r="BB94" s="30">
        <f t="shared" si="23"/>
        <v>25</v>
      </c>
      <c r="BC94" s="32">
        <f t="shared" si="24"/>
        <v>3525.25</v>
      </c>
    </row>
    <row r="95" spans="1:55" s="1" customFormat="1" ht="24.75" customHeight="1" x14ac:dyDescent="0.25">
      <c r="A95" s="23" t="s">
        <v>61</v>
      </c>
      <c r="B95" s="24" t="s">
        <v>71</v>
      </c>
      <c r="C95" s="71" t="s">
        <v>302</v>
      </c>
      <c r="D95" s="72" t="s">
        <v>234</v>
      </c>
      <c r="E95" s="27">
        <v>141</v>
      </c>
      <c r="F95" s="73">
        <v>820.1</v>
      </c>
      <c r="G95" s="28">
        <f t="shared" si="2"/>
        <v>115634.1</v>
      </c>
      <c r="H95" s="29"/>
      <c r="I95" s="29"/>
      <c r="J95" s="30">
        <f t="shared" si="3"/>
        <v>141</v>
      </c>
      <c r="K95" s="31">
        <f t="shared" si="4"/>
        <v>115634.1</v>
      </c>
      <c r="L95" s="29"/>
      <c r="M95" s="29"/>
      <c r="N95" s="30">
        <f t="shared" si="5"/>
        <v>141</v>
      </c>
      <c r="O95" s="32">
        <f t="shared" si="6"/>
        <v>115634.1</v>
      </c>
      <c r="P95" s="29"/>
      <c r="Q95" s="29"/>
      <c r="R95" s="70">
        <v>5</v>
      </c>
      <c r="S95" s="32">
        <f t="shared" si="26"/>
        <v>4100.5</v>
      </c>
      <c r="T95" s="29"/>
      <c r="U95" s="29"/>
      <c r="V95" s="33">
        <f t="shared" si="7"/>
        <v>5</v>
      </c>
      <c r="W95" s="34">
        <f t="shared" si="8"/>
        <v>4100.5</v>
      </c>
      <c r="X95" s="35"/>
      <c r="Y95" s="36"/>
      <c r="Z95" s="33">
        <f t="shared" si="9"/>
        <v>5</v>
      </c>
      <c r="AA95" s="34">
        <f t="shared" si="10"/>
        <v>4100.5</v>
      </c>
      <c r="AB95" s="37"/>
      <c r="AC95" s="37"/>
      <c r="AD95" s="33">
        <f t="shared" si="11"/>
        <v>5</v>
      </c>
      <c r="AE95" s="34">
        <f t="shared" si="12"/>
        <v>4100.5</v>
      </c>
      <c r="AF95" s="29"/>
      <c r="AG95" s="29"/>
      <c r="AH95" s="33">
        <f t="shared" si="13"/>
        <v>5</v>
      </c>
      <c r="AI95" s="34">
        <f t="shared" si="14"/>
        <v>4100.5</v>
      </c>
      <c r="AJ95" s="29"/>
      <c r="AK95" s="29"/>
      <c r="AL95" s="33">
        <f t="shared" si="15"/>
        <v>5</v>
      </c>
      <c r="AM95" s="34">
        <f t="shared" si="16"/>
        <v>4100.5</v>
      </c>
      <c r="AN95" s="29"/>
      <c r="AO95" s="29"/>
      <c r="AP95" s="33">
        <f t="shared" si="17"/>
        <v>5</v>
      </c>
      <c r="AQ95" s="34">
        <f t="shared" si="18"/>
        <v>4100.5</v>
      </c>
      <c r="AR95" s="29"/>
      <c r="AS95" s="38"/>
      <c r="AT95" s="33">
        <f t="shared" si="19"/>
        <v>5</v>
      </c>
      <c r="AU95" s="34">
        <f t="shared" si="20"/>
        <v>4100.5</v>
      </c>
      <c r="AV95" s="29"/>
      <c r="AW95" s="36"/>
      <c r="AX95" s="30">
        <f t="shared" si="21"/>
        <v>5</v>
      </c>
      <c r="AY95" s="32">
        <f t="shared" si="22"/>
        <v>4100.5</v>
      </c>
      <c r="AZ95" s="29"/>
      <c r="BA95" s="29"/>
      <c r="BB95" s="30">
        <f t="shared" si="23"/>
        <v>5</v>
      </c>
      <c r="BC95" s="32">
        <f t="shared" si="24"/>
        <v>4100.5</v>
      </c>
    </row>
    <row r="96" spans="1:55" s="1" customFormat="1" ht="36" customHeight="1" x14ac:dyDescent="0.25">
      <c r="A96" s="23" t="s">
        <v>61</v>
      </c>
      <c r="B96" s="24" t="s">
        <v>71</v>
      </c>
      <c r="C96" s="74" t="s">
        <v>303</v>
      </c>
      <c r="D96" s="68" t="s">
        <v>281</v>
      </c>
      <c r="E96" s="27">
        <v>408</v>
      </c>
      <c r="F96" s="69">
        <v>690</v>
      </c>
      <c r="G96" s="28">
        <f t="shared" si="2"/>
        <v>281520</v>
      </c>
      <c r="H96" s="29"/>
      <c r="I96" s="29">
        <v>6</v>
      </c>
      <c r="J96" s="30">
        <f t="shared" si="3"/>
        <v>402</v>
      </c>
      <c r="K96" s="31">
        <f t="shared" si="4"/>
        <v>277380</v>
      </c>
      <c r="L96" s="29"/>
      <c r="M96" s="29">
        <v>17</v>
      </c>
      <c r="N96" s="30">
        <f t="shared" si="5"/>
        <v>385</v>
      </c>
      <c r="O96" s="32">
        <f t="shared" si="6"/>
        <v>265650</v>
      </c>
      <c r="P96" s="29"/>
      <c r="Q96" s="29">
        <v>10</v>
      </c>
      <c r="R96" s="70">
        <v>14</v>
      </c>
      <c r="S96" s="32">
        <f t="shared" si="26"/>
        <v>9660</v>
      </c>
      <c r="T96" s="29"/>
      <c r="U96" s="29"/>
      <c r="V96" s="33">
        <f t="shared" si="7"/>
        <v>14</v>
      </c>
      <c r="W96" s="34">
        <f t="shared" si="8"/>
        <v>9660</v>
      </c>
      <c r="X96" s="35"/>
      <c r="Y96" s="36"/>
      <c r="Z96" s="33">
        <f t="shared" si="9"/>
        <v>14</v>
      </c>
      <c r="AA96" s="34">
        <f t="shared" si="10"/>
        <v>9660</v>
      </c>
      <c r="AB96" s="37"/>
      <c r="AC96" s="37"/>
      <c r="AD96" s="33">
        <f t="shared" si="11"/>
        <v>14</v>
      </c>
      <c r="AE96" s="34">
        <f t="shared" si="12"/>
        <v>9660</v>
      </c>
      <c r="AF96" s="29"/>
      <c r="AG96" s="29"/>
      <c r="AH96" s="33">
        <f t="shared" si="13"/>
        <v>14</v>
      </c>
      <c r="AI96" s="34">
        <f t="shared" si="14"/>
        <v>9660</v>
      </c>
      <c r="AJ96" s="29"/>
      <c r="AK96" s="29"/>
      <c r="AL96" s="33">
        <f t="shared" si="15"/>
        <v>14</v>
      </c>
      <c r="AM96" s="34">
        <f t="shared" si="16"/>
        <v>9660</v>
      </c>
      <c r="AN96" s="29"/>
      <c r="AO96" s="29"/>
      <c r="AP96" s="33">
        <f t="shared" si="17"/>
        <v>14</v>
      </c>
      <c r="AQ96" s="34">
        <f t="shared" si="18"/>
        <v>9660</v>
      </c>
      <c r="AR96" s="29"/>
      <c r="AS96" s="38"/>
      <c r="AT96" s="33">
        <f t="shared" si="19"/>
        <v>14</v>
      </c>
      <c r="AU96" s="34">
        <f t="shared" si="20"/>
        <v>9660</v>
      </c>
      <c r="AV96" s="29"/>
      <c r="AW96" s="36"/>
      <c r="AX96" s="30">
        <f t="shared" si="21"/>
        <v>14</v>
      </c>
      <c r="AY96" s="32">
        <f t="shared" si="22"/>
        <v>9660</v>
      </c>
      <c r="AZ96" s="29"/>
      <c r="BA96" s="29"/>
      <c r="BB96" s="30">
        <f t="shared" si="23"/>
        <v>14</v>
      </c>
      <c r="BC96" s="32">
        <f t="shared" si="24"/>
        <v>9660</v>
      </c>
    </row>
    <row r="97" spans="1:55" s="1" customFormat="1" ht="49.5" customHeight="1" x14ac:dyDescent="0.25">
      <c r="A97" s="23">
        <v>44732</v>
      </c>
      <c r="B97" s="24" t="s">
        <v>71</v>
      </c>
      <c r="C97" s="74" t="s">
        <v>304</v>
      </c>
      <c r="D97" s="68" t="s">
        <v>230</v>
      </c>
      <c r="E97" s="27">
        <v>375</v>
      </c>
      <c r="F97" s="69">
        <v>53.1</v>
      </c>
      <c r="G97" s="28">
        <f t="shared" si="2"/>
        <v>19912.5</v>
      </c>
      <c r="H97" s="29"/>
      <c r="I97" s="29"/>
      <c r="J97" s="30">
        <f t="shared" si="3"/>
        <v>375</v>
      </c>
      <c r="K97" s="31">
        <f t="shared" si="4"/>
        <v>19912.5</v>
      </c>
      <c r="L97" s="29"/>
      <c r="M97" s="29"/>
      <c r="N97" s="30">
        <f t="shared" si="5"/>
        <v>375</v>
      </c>
      <c r="O97" s="32">
        <f t="shared" si="6"/>
        <v>19912.5</v>
      </c>
      <c r="P97" s="29"/>
      <c r="Q97" s="29"/>
      <c r="R97" s="70">
        <v>26</v>
      </c>
      <c r="S97" s="32">
        <f t="shared" si="26"/>
        <v>1380.6000000000001</v>
      </c>
      <c r="T97" s="29"/>
      <c r="U97" s="29"/>
      <c r="V97" s="33">
        <f t="shared" si="7"/>
        <v>26</v>
      </c>
      <c r="W97" s="34">
        <f t="shared" si="8"/>
        <v>1380.6000000000001</v>
      </c>
      <c r="X97" s="35"/>
      <c r="Y97" s="36"/>
      <c r="Z97" s="33">
        <f t="shared" si="9"/>
        <v>26</v>
      </c>
      <c r="AA97" s="34">
        <f t="shared" si="10"/>
        <v>1380.6000000000001</v>
      </c>
      <c r="AB97" s="37"/>
      <c r="AC97" s="37"/>
      <c r="AD97" s="33">
        <f t="shared" si="11"/>
        <v>26</v>
      </c>
      <c r="AE97" s="34">
        <f t="shared" si="12"/>
        <v>1380.6000000000001</v>
      </c>
      <c r="AF97" s="29"/>
      <c r="AG97" s="29"/>
      <c r="AH97" s="33">
        <f t="shared" si="13"/>
        <v>26</v>
      </c>
      <c r="AI97" s="34">
        <f t="shared" si="14"/>
        <v>1380.6000000000001</v>
      </c>
      <c r="AJ97" s="29"/>
      <c r="AK97" s="29"/>
      <c r="AL97" s="33">
        <f t="shared" si="15"/>
        <v>26</v>
      </c>
      <c r="AM97" s="34">
        <f t="shared" si="16"/>
        <v>1380.6000000000001</v>
      </c>
      <c r="AN97" s="29"/>
      <c r="AO97" s="29"/>
      <c r="AP97" s="33">
        <f t="shared" si="17"/>
        <v>26</v>
      </c>
      <c r="AQ97" s="34">
        <f t="shared" si="18"/>
        <v>1380.6000000000001</v>
      </c>
      <c r="AR97" s="29"/>
      <c r="AS97" s="38"/>
      <c r="AT97" s="33">
        <f t="shared" si="19"/>
        <v>26</v>
      </c>
      <c r="AU97" s="34">
        <f t="shared" si="20"/>
        <v>1380.6000000000001</v>
      </c>
      <c r="AV97" s="29"/>
      <c r="AW97" s="36"/>
      <c r="AX97" s="30">
        <f t="shared" si="21"/>
        <v>26</v>
      </c>
      <c r="AY97" s="32">
        <f t="shared" si="22"/>
        <v>1380.6000000000001</v>
      </c>
      <c r="AZ97" s="29"/>
      <c r="BA97" s="29"/>
      <c r="BB97" s="30">
        <f t="shared" si="23"/>
        <v>26</v>
      </c>
      <c r="BC97" s="32">
        <f t="shared" si="24"/>
        <v>1380.6000000000001</v>
      </c>
    </row>
    <row r="98" spans="1:55" s="1" customFormat="1" ht="72" customHeight="1" x14ac:dyDescent="0.25">
      <c r="A98" s="23" t="s">
        <v>61</v>
      </c>
      <c r="B98" s="24" t="s">
        <v>93</v>
      </c>
      <c r="C98" s="71" t="s">
        <v>305</v>
      </c>
      <c r="D98" s="72" t="s">
        <v>230</v>
      </c>
      <c r="E98" s="27">
        <v>100</v>
      </c>
      <c r="F98" s="73">
        <v>19.5</v>
      </c>
      <c r="G98" s="28">
        <f t="shared" si="2"/>
        <v>1950</v>
      </c>
      <c r="H98" s="29"/>
      <c r="I98" s="29"/>
      <c r="J98" s="30">
        <f t="shared" si="3"/>
        <v>100</v>
      </c>
      <c r="K98" s="31">
        <f t="shared" si="4"/>
        <v>1950</v>
      </c>
      <c r="L98" s="29"/>
      <c r="M98" s="29"/>
      <c r="N98" s="30">
        <f t="shared" si="5"/>
        <v>100</v>
      </c>
      <c r="O98" s="32">
        <f t="shared" si="6"/>
        <v>1950</v>
      </c>
      <c r="P98" s="29"/>
      <c r="Q98" s="29"/>
      <c r="R98" s="70">
        <v>144</v>
      </c>
      <c r="S98" s="32">
        <f t="shared" si="26"/>
        <v>2808</v>
      </c>
      <c r="T98" s="29"/>
      <c r="U98" s="29"/>
      <c r="V98" s="33">
        <f t="shared" si="7"/>
        <v>144</v>
      </c>
      <c r="W98" s="34">
        <f t="shared" si="8"/>
        <v>2808</v>
      </c>
      <c r="X98" s="35"/>
      <c r="Y98" s="36"/>
      <c r="Z98" s="33">
        <f t="shared" si="9"/>
        <v>144</v>
      </c>
      <c r="AA98" s="34">
        <f t="shared" si="10"/>
        <v>2808</v>
      </c>
      <c r="AB98" s="37"/>
      <c r="AC98" s="37"/>
      <c r="AD98" s="33">
        <f t="shared" si="11"/>
        <v>144</v>
      </c>
      <c r="AE98" s="34">
        <f t="shared" si="12"/>
        <v>2808</v>
      </c>
      <c r="AF98" s="29"/>
      <c r="AG98" s="29"/>
      <c r="AH98" s="33">
        <f t="shared" si="13"/>
        <v>144</v>
      </c>
      <c r="AI98" s="34">
        <f t="shared" si="14"/>
        <v>2808</v>
      </c>
      <c r="AJ98" s="29"/>
      <c r="AK98" s="29"/>
      <c r="AL98" s="33">
        <f t="shared" si="15"/>
        <v>144</v>
      </c>
      <c r="AM98" s="34">
        <f t="shared" si="16"/>
        <v>2808</v>
      </c>
      <c r="AN98" s="29"/>
      <c r="AO98" s="29"/>
      <c r="AP98" s="33">
        <f t="shared" si="17"/>
        <v>144</v>
      </c>
      <c r="AQ98" s="34">
        <f t="shared" si="18"/>
        <v>2808</v>
      </c>
      <c r="AR98" s="29"/>
      <c r="AS98" s="38"/>
      <c r="AT98" s="33">
        <f t="shared" si="19"/>
        <v>144</v>
      </c>
      <c r="AU98" s="34">
        <f t="shared" si="20"/>
        <v>2808</v>
      </c>
      <c r="AV98" s="29"/>
      <c r="AW98" s="36"/>
      <c r="AX98" s="30">
        <f t="shared" si="21"/>
        <v>144</v>
      </c>
      <c r="AY98" s="32">
        <f t="shared" si="22"/>
        <v>2808</v>
      </c>
      <c r="AZ98" s="29"/>
      <c r="BA98" s="29"/>
      <c r="BB98" s="30">
        <f t="shared" si="23"/>
        <v>144</v>
      </c>
      <c r="BC98" s="32">
        <f t="shared" si="24"/>
        <v>2808</v>
      </c>
    </row>
    <row r="99" spans="1:55" s="1" customFormat="1" ht="43.5" customHeight="1" x14ac:dyDescent="0.25">
      <c r="A99" s="23">
        <v>45097</v>
      </c>
      <c r="B99" s="24" t="s">
        <v>93</v>
      </c>
      <c r="C99" s="71" t="s">
        <v>306</v>
      </c>
      <c r="D99" s="72" t="s">
        <v>230</v>
      </c>
      <c r="E99" s="27">
        <v>50</v>
      </c>
      <c r="F99" s="73">
        <v>19.5</v>
      </c>
      <c r="G99" s="28">
        <f t="shared" si="2"/>
        <v>975</v>
      </c>
      <c r="H99" s="29"/>
      <c r="I99" s="29"/>
      <c r="J99" s="30">
        <f t="shared" si="3"/>
        <v>50</v>
      </c>
      <c r="K99" s="31">
        <f t="shared" si="4"/>
        <v>975</v>
      </c>
      <c r="L99" s="29"/>
      <c r="M99" s="29"/>
      <c r="N99" s="30">
        <f t="shared" si="5"/>
        <v>50</v>
      </c>
      <c r="O99" s="32">
        <f t="shared" si="6"/>
        <v>975</v>
      </c>
      <c r="P99" s="29"/>
      <c r="Q99" s="29"/>
      <c r="R99" s="70">
        <f t="shared" si="27"/>
        <v>50</v>
      </c>
      <c r="S99" s="32">
        <f t="shared" si="26"/>
        <v>975</v>
      </c>
      <c r="T99" s="29"/>
      <c r="U99" s="29"/>
      <c r="V99" s="33">
        <f t="shared" si="7"/>
        <v>50</v>
      </c>
      <c r="W99" s="34">
        <f t="shared" si="8"/>
        <v>975</v>
      </c>
      <c r="X99" s="35"/>
      <c r="Y99" s="36"/>
      <c r="Z99" s="33">
        <f t="shared" si="9"/>
        <v>50</v>
      </c>
      <c r="AA99" s="34">
        <f t="shared" si="10"/>
        <v>975</v>
      </c>
      <c r="AB99" s="37"/>
      <c r="AC99" s="37"/>
      <c r="AD99" s="33">
        <f t="shared" si="11"/>
        <v>50</v>
      </c>
      <c r="AE99" s="34">
        <f t="shared" si="12"/>
        <v>975</v>
      </c>
      <c r="AF99" s="29"/>
      <c r="AG99" s="29"/>
      <c r="AH99" s="33">
        <f t="shared" si="13"/>
        <v>50</v>
      </c>
      <c r="AI99" s="34">
        <f t="shared" si="14"/>
        <v>975</v>
      </c>
      <c r="AJ99" s="29"/>
      <c r="AK99" s="29"/>
      <c r="AL99" s="33">
        <f t="shared" si="15"/>
        <v>50</v>
      </c>
      <c r="AM99" s="34">
        <f t="shared" si="16"/>
        <v>975</v>
      </c>
      <c r="AN99" s="29"/>
      <c r="AO99" s="29"/>
      <c r="AP99" s="33">
        <f t="shared" si="17"/>
        <v>50</v>
      </c>
      <c r="AQ99" s="34">
        <f t="shared" si="18"/>
        <v>975</v>
      </c>
      <c r="AR99" s="29"/>
      <c r="AS99" s="38"/>
      <c r="AT99" s="33">
        <f t="shared" si="19"/>
        <v>50</v>
      </c>
      <c r="AU99" s="34">
        <f t="shared" si="20"/>
        <v>975</v>
      </c>
      <c r="AV99" s="29"/>
      <c r="AW99" s="36"/>
      <c r="AX99" s="30">
        <f t="shared" si="21"/>
        <v>50</v>
      </c>
      <c r="AY99" s="32">
        <f t="shared" si="22"/>
        <v>975</v>
      </c>
      <c r="AZ99" s="29"/>
      <c r="BA99" s="29"/>
      <c r="BB99" s="30">
        <f t="shared" si="23"/>
        <v>50</v>
      </c>
      <c r="BC99" s="32">
        <f t="shared" si="24"/>
        <v>975</v>
      </c>
    </row>
    <row r="100" spans="1:55" s="1" customFormat="1" ht="38.25" customHeight="1" x14ac:dyDescent="0.25">
      <c r="A100" s="23">
        <v>45097</v>
      </c>
      <c r="B100" s="24" t="s">
        <v>93</v>
      </c>
      <c r="C100" s="71" t="s">
        <v>307</v>
      </c>
      <c r="D100" s="72" t="s">
        <v>219</v>
      </c>
      <c r="E100" s="27">
        <v>50</v>
      </c>
      <c r="F100" s="73">
        <v>158</v>
      </c>
      <c r="G100" s="28">
        <f t="shared" si="2"/>
        <v>7900</v>
      </c>
      <c r="H100" s="29"/>
      <c r="I100" s="29"/>
      <c r="J100" s="30">
        <f t="shared" si="3"/>
        <v>50</v>
      </c>
      <c r="K100" s="31">
        <f t="shared" si="4"/>
        <v>7900</v>
      </c>
      <c r="L100" s="29"/>
      <c r="M100" s="29"/>
      <c r="N100" s="30">
        <f t="shared" si="5"/>
        <v>50</v>
      </c>
      <c r="O100" s="32">
        <f t="shared" si="6"/>
        <v>7900</v>
      </c>
      <c r="P100" s="29"/>
      <c r="Q100" s="29"/>
      <c r="R100" s="70">
        <f t="shared" si="27"/>
        <v>50</v>
      </c>
      <c r="S100" s="32">
        <f t="shared" si="26"/>
        <v>7900</v>
      </c>
      <c r="T100" s="29"/>
      <c r="U100" s="29"/>
      <c r="V100" s="33">
        <f t="shared" si="7"/>
        <v>50</v>
      </c>
      <c r="W100" s="34">
        <f t="shared" si="8"/>
        <v>7900</v>
      </c>
      <c r="X100" s="35"/>
      <c r="Y100" s="36"/>
      <c r="Z100" s="33">
        <f t="shared" si="9"/>
        <v>50</v>
      </c>
      <c r="AA100" s="34">
        <f t="shared" si="10"/>
        <v>7900</v>
      </c>
      <c r="AB100" s="37"/>
      <c r="AC100" s="37"/>
      <c r="AD100" s="33">
        <f t="shared" si="11"/>
        <v>50</v>
      </c>
      <c r="AE100" s="34">
        <f t="shared" si="12"/>
        <v>7900</v>
      </c>
      <c r="AF100" s="29"/>
      <c r="AG100" s="29"/>
      <c r="AH100" s="33">
        <f t="shared" si="13"/>
        <v>50</v>
      </c>
      <c r="AI100" s="34">
        <f t="shared" si="14"/>
        <v>7900</v>
      </c>
      <c r="AJ100" s="29"/>
      <c r="AK100" s="29"/>
      <c r="AL100" s="33">
        <f t="shared" si="15"/>
        <v>50</v>
      </c>
      <c r="AM100" s="34">
        <f t="shared" si="16"/>
        <v>7900</v>
      </c>
      <c r="AN100" s="29"/>
      <c r="AO100" s="29"/>
      <c r="AP100" s="33">
        <f t="shared" si="17"/>
        <v>50</v>
      </c>
      <c r="AQ100" s="34">
        <f t="shared" si="18"/>
        <v>7900</v>
      </c>
      <c r="AR100" s="29"/>
      <c r="AS100" s="38"/>
      <c r="AT100" s="33">
        <f t="shared" si="19"/>
        <v>50</v>
      </c>
      <c r="AU100" s="34">
        <f t="shared" si="20"/>
        <v>7900</v>
      </c>
      <c r="AV100" s="29"/>
      <c r="AW100" s="36"/>
      <c r="AX100" s="30">
        <f t="shared" si="21"/>
        <v>50</v>
      </c>
      <c r="AY100" s="32">
        <f t="shared" si="22"/>
        <v>7900</v>
      </c>
      <c r="AZ100" s="29"/>
      <c r="BA100" s="29"/>
      <c r="BB100" s="30">
        <f t="shared" si="23"/>
        <v>50</v>
      </c>
      <c r="BC100" s="32">
        <f t="shared" si="24"/>
        <v>7900</v>
      </c>
    </row>
    <row r="101" spans="1:55" s="1" customFormat="1" ht="39" customHeight="1" x14ac:dyDescent="0.25">
      <c r="A101" s="23" t="s">
        <v>61</v>
      </c>
      <c r="B101" s="24" t="s">
        <v>93</v>
      </c>
      <c r="C101" s="71" t="s">
        <v>308</v>
      </c>
      <c r="D101" s="72" t="s">
        <v>219</v>
      </c>
      <c r="E101" s="27">
        <v>15</v>
      </c>
      <c r="F101" s="73">
        <v>181.2</v>
      </c>
      <c r="G101" s="28">
        <f t="shared" si="2"/>
        <v>2718</v>
      </c>
      <c r="H101" s="29"/>
      <c r="I101" s="29"/>
      <c r="J101" s="30">
        <f t="shared" si="3"/>
        <v>15</v>
      </c>
      <c r="K101" s="31">
        <f t="shared" si="4"/>
        <v>2718</v>
      </c>
      <c r="L101" s="29"/>
      <c r="M101" s="29"/>
      <c r="N101" s="30">
        <f t="shared" si="5"/>
        <v>15</v>
      </c>
      <c r="O101" s="32">
        <f t="shared" si="6"/>
        <v>2718</v>
      </c>
      <c r="P101" s="29"/>
      <c r="Q101" s="29"/>
      <c r="R101" s="70">
        <f t="shared" si="27"/>
        <v>15</v>
      </c>
      <c r="S101" s="32">
        <f t="shared" si="26"/>
        <v>2718</v>
      </c>
      <c r="T101" s="29"/>
      <c r="U101" s="29"/>
      <c r="V101" s="33">
        <f t="shared" si="7"/>
        <v>15</v>
      </c>
      <c r="W101" s="34">
        <f t="shared" si="8"/>
        <v>2718</v>
      </c>
      <c r="X101" s="35"/>
      <c r="Y101" s="36"/>
      <c r="Z101" s="33">
        <f t="shared" si="9"/>
        <v>15</v>
      </c>
      <c r="AA101" s="34">
        <f t="shared" si="10"/>
        <v>2718</v>
      </c>
      <c r="AB101" s="37"/>
      <c r="AC101" s="37"/>
      <c r="AD101" s="33">
        <f t="shared" si="11"/>
        <v>15</v>
      </c>
      <c r="AE101" s="34">
        <f t="shared" si="12"/>
        <v>2718</v>
      </c>
      <c r="AF101" s="29"/>
      <c r="AG101" s="29"/>
      <c r="AH101" s="33">
        <f t="shared" si="13"/>
        <v>15</v>
      </c>
      <c r="AI101" s="34">
        <f t="shared" si="14"/>
        <v>2718</v>
      </c>
      <c r="AJ101" s="29"/>
      <c r="AK101" s="29"/>
      <c r="AL101" s="33">
        <f t="shared" si="15"/>
        <v>15</v>
      </c>
      <c r="AM101" s="34">
        <f t="shared" si="16"/>
        <v>2718</v>
      </c>
      <c r="AN101" s="29"/>
      <c r="AO101" s="29"/>
      <c r="AP101" s="33">
        <f t="shared" si="17"/>
        <v>15</v>
      </c>
      <c r="AQ101" s="34">
        <f t="shared" si="18"/>
        <v>2718</v>
      </c>
      <c r="AR101" s="29"/>
      <c r="AS101" s="38"/>
      <c r="AT101" s="33">
        <f t="shared" si="19"/>
        <v>15</v>
      </c>
      <c r="AU101" s="34">
        <f t="shared" si="20"/>
        <v>2718</v>
      </c>
      <c r="AV101" s="29"/>
      <c r="AW101" s="36"/>
      <c r="AX101" s="30">
        <f t="shared" si="21"/>
        <v>15</v>
      </c>
      <c r="AY101" s="32">
        <f t="shared" si="22"/>
        <v>2718</v>
      </c>
      <c r="AZ101" s="29"/>
      <c r="BA101" s="29"/>
      <c r="BB101" s="30">
        <f t="shared" si="23"/>
        <v>15</v>
      </c>
      <c r="BC101" s="32">
        <f t="shared" si="24"/>
        <v>2718</v>
      </c>
    </row>
    <row r="102" spans="1:55" s="1" customFormat="1" ht="41.25" customHeight="1" x14ac:dyDescent="0.25">
      <c r="A102" s="23" t="s">
        <v>61</v>
      </c>
      <c r="B102" s="24" t="s">
        <v>93</v>
      </c>
      <c r="C102" s="71" t="s">
        <v>309</v>
      </c>
      <c r="D102" s="72" t="s">
        <v>219</v>
      </c>
      <c r="E102" s="27">
        <v>50</v>
      </c>
      <c r="F102" s="73">
        <v>306.8</v>
      </c>
      <c r="G102" s="28">
        <f t="shared" si="2"/>
        <v>15340</v>
      </c>
      <c r="H102" s="29"/>
      <c r="I102" s="29"/>
      <c r="J102" s="30">
        <f t="shared" si="3"/>
        <v>50</v>
      </c>
      <c r="K102" s="31">
        <f t="shared" si="4"/>
        <v>15340</v>
      </c>
      <c r="L102" s="29"/>
      <c r="M102" s="29"/>
      <c r="N102" s="30">
        <f t="shared" si="5"/>
        <v>50</v>
      </c>
      <c r="O102" s="32">
        <f t="shared" si="6"/>
        <v>15340</v>
      </c>
      <c r="P102" s="29"/>
      <c r="Q102" s="29"/>
      <c r="R102" s="70">
        <f t="shared" si="27"/>
        <v>50</v>
      </c>
      <c r="S102" s="32">
        <f t="shared" si="26"/>
        <v>15340</v>
      </c>
      <c r="T102" s="29"/>
      <c r="U102" s="29"/>
      <c r="V102" s="33">
        <f t="shared" si="7"/>
        <v>50</v>
      </c>
      <c r="W102" s="34">
        <f t="shared" si="8"/>
        <v>15340</v>
      </c>
      <c r="X102" s="35"/>
      <c r="Y102" s="36"/>
      <c r="Z102" s="33">
        <f t="shared" si="9"/>
        <v>50</v>
      </c>
      <c r="AA102" s="34">
        <f t="shared" si="10"/>
        <v>15340</v>
      </c>
      <c r="AB102" s="37"/>
      <c r="AC102" s="37"/>
      <c r="AD102" s="33">
        <f t="shared" si="11"/>
        <v>50</v>
      </c>
      <c r="AE102" s="34">
        <f t="shared" si="12"/>
        <v>15340</v>
      </c>
      <c r="AF102" s="29"/>
      <c r="AG102" s="29"/>
      <c r="AH102" s="33">
        <f t="shared" si="13"/>
        <v>50</v>
      </c>
      <c r="AI102" s="34">
        <f t="shared" si="14"/>
        <v>15340</v>
      </c>
      <c r="AJ102" s="29"/>
      <c r="AK102" s="29"/>
      <c r="AL102" s="33">
        <f t="shared" si="15"/>
        <v>50</v>
      </c>
      <c r="AM102" s="34">
        <f t="shared" si="16"/>
        <v>15340</v>
      </c>
      <c r="AN102" s="29"/>
      <c r="AO102" s="29"/>
      <c r="AP102" s="33">
        <f t="shared" si="17"/>
        <v>50</v>
      </c>
      <c r="AQ102" s="34">
        <f t="shared" si="18"/>
        <v>15340</v>
      </c>
      <c r="AR102" s="29"/>
      <c r="AS102" s="38"/>
      <c r="AT102" s="33">
        <f t="shared" si="19"/>
        <v>50</v>
      </c>
      <c r="AU102" s="34">
        <f t="shared" si="20"/>
        <v>15340</v>
      </c>
      <c r="AV102" s="29"/>
      <c r="AW102" s="36"/>
      <c r="AX102" s="30">
        <f t="shared" si="21"/>
        <v>50</v>
      </c>
      <c r="AY102" s="32">
        <f t="shared" si="22"/>
        <v>15340</v>
      </c>
      <c r="AZ102" s="29"/>
      <c r="BA102" s="29"/>
      <c r="BB102" s="30">
        <f t="shared" si="23"/>
        <v>50</v>
      </c>
      <c r="BC102" s="32">
        <f t="shared" si="24"/>
        <v>15340</v>
      </c>
    </row>
    <row r="103" spans="1:55" s="1" customFormat="1" ht="30" x14ac:dyDescent="0.25">
      <c r="A103" s="23" t="s">
        <v>61</v>
      </c>
      <c r="B103" s="24" t="s">
        <v>93</v>
      </c>
      <c r="C103" s="71" t="s">
        <v>310</v>
      </c>
      <c r="D103" s="72" t="s">
        <v>219</v>
      </c>
      <c r="E103" s="27">
        <v>50</v>
      </c>
      <c r="F103" s="73">
        <v>952.64</v>
      </c>
      <c r="G103" s="28">
        <f t="shared" si="2"/>
        <v>47632</v>
      </c>
      <c r="H103" s="29"/>
      <c r="I103" s="29"/>
      <c r="J103" s="30">
        <f t="shared" si="3"/>
        <v>50</v>
      </c>
      <c r="K103" s="31">
        <f t="shared" si="4"/>
        <v>47632</v>
      </c>
      <c r="L103" s="29"/>
      <c r="M103" s="29"/>
      <c r="N103" s="30">
        <f t="shared" si="5"/>
        <v>50</v>
      </c>
      <c r="O103" s="32">
        <f t="shared" si="6"/>
        <v>47632</v>
      </c>
      <c r="P103" s="29"/>
      <c r="Q103" s="29"/>
      <c r="R103" s="70">
        <v>6</v>
      </c>
      <c r="S103" s="32">
        <f t="shared" si="26"/>
        <v>5715.84</v>
      </c>
      <c r="T103" s="29"/>
      <c r="U103" s="29"/>
      <c r="V103" s="33">
        <f t="shared" si="7"/>
        <v>6</v>
      </c>
      <c r="W103" s="34">
        <f t="shared" si="8"/>
        <v>5715.84</v>
      </c>
      <c r="X103" s="35"/>
      <c r="Y103" s="36"/>
      <c r="Z103" s="33">
        <f t="shared" si="9"/>
        <v>6</v>
      </c>
      <c r="AA103" s="34">
        <f t="shared" si="10"/>
        <v>5715.84</v>
      </c>
      <c r="AB103" s="37"/>
      <c r="AC103" s="37"/>
      <c r="AD103" s="33">
        <f t="shared" si="11"/>
        <v>6</v>
      </c>
      <c r="AE103" s="34">
        <f t="shared" si="12"/>
        <v>5715.84</v>
      </c>
      <c r="AF103" s="29"/>
      <c r="AG103" s="29"/>
      <c r="AH103" s="33">
        <f t="shared" si="13"/>
        <v>6</v>
      </c>
      <c r="AI103" s="34">
        <f t="shared" si="14"/>
        <v>5715.84</v>
      </c>
      <c r="AJ103" s="29"/>
      <c r="AK103" s="29"/>
      <c r="AL103" s="33">
        <f t="shared" si="15"/>
        <v>6</v>
      </c>
      <c r="AM103" s="34">
        <f t="shared" si="16"/>
        <v>5715.84</v>
      </c>
      <c r="AN103" s="29"/>
      <c r="AO103" s="29"/>
      <c r="AP103" s="33">
        <f t="shared" si="17"/>
        <v>6</v>
      </c>
      <c r="AQ103" s="34">
        <f t="shared" si="18"/>
        <v>5715.84</v>
      </c>
      <c r="AR103" s="29"/>
      <c r="AS103" s="38"/>
      <c r="AT103" s="33">
        <f t="shared" si="19"/>
        <v>6</v>
      </c>
      <c r="AU103" s="34">
        <f t="shared" si="20"/>
        <v>5715.84</v>
      </c>
      <c r="AV103" s="29"/>
      <c r="AW103" s="36"/>
      <c r="AX103" s="30">
        <f t="shared" si="21"/>
        <v>6</v>
      </c>
      <c r="AY103" s="32">
        <f t="shared" si="22"/>
        <v>5715.84</v>
      </c>
      <c r="AZ103" s="29"/>
      <c r="BA103" s="29"/>
      <c r="BB103" s="30">
        <f t="shared" si="23"/>
        <v>6</v>
      </c>
      <c r="BC103" s="32">
        <f t="shared" si="24"/>
        <v>5715.84</v>
      </c>
    </row>
    <row r="104" spans="1:55" s="1" customFormat="1" ht="30" x14ac:dyDescent="0.25">
      <c r="A104" s="23">
        <v>45862</v>
      </c>
      <c r="B104" s="24" t="s">
        <v>100</v>
      </c>
      <c r="C104" s="71" t="s">
        <v>311</v>
      </c>
      <c r="D104" s="72" t="s">
        <v>219</v>
      </c>
      <c r="E104" s="27">
        <v>128</v>
      </c>
      <c r="F104" s="73">
        <v>3135.44</v>
      </c>
      <c r="G104" s="28">
        <f t="shared" si="2"/>
        <v>401336.32000000001</v>
      </c>
      <c r="H104" s="29"/>
      <c r="I104" s="29"/>
      <c r="J104" s="30">
        <f t="shared" si="3"/>
        <v>128</v>
      </c>
      <c r="K104" s="31">
        <f t="shared" si="4"/>
        <v>401336.32000000001</v>
      </c>
      <c r="L104" s="29"/>
      <c r="M104" s="29">
        <v>1</v>
      </c>
      <c r="N104" s="30">
        <f t="shared" si="5"/>
        <v>127</v>
      </c>
      <c r="O104" s="32">
        <f t="shared" si="6"/>
        <v>398200.88</v>
      </c>
      <c r="P104" s="29"/>
      <c r="Q104" s="29"/>
      <c r="R104" s="70">
        <v>21</v>
      </c>
      <c r="S104" s="32">
        <f t="shared" si="26"/>
        <v>65844.240000000005</v>
      </c>
      <c r="T104" s="29"/>
      <c r="U104" s="29"/>
      <c r="V104" s="33">
        <f t="shared" si="7"/>
        <v>21</v>
      </c>
      <c r="W104" s="34">
        <f t="shared" si="8"/>
        <v>65844.240000000005</v>
      </c>
      <c r="X104" s="35"/>
      <c r="Y104" s="36"/>
      <c r="Z104" s="33">
        <f t="shared" si="9"/>
        <v>21</v>
      </c>
      <c r="AA104" s="34">
        <f t="shared" si="10"/>
        <v>65844.240000000005</v>
      </c>
      <c r="AB104" s="37"/>
      <c r="AC104" s="37"/>
      <c r="AD104" s="33">
        <f t="shared" si="11"/>
        <v>21</v>
      </c>
      <c r="AE104" s="34">
        <f t="shared" si="12"/>
        <v>65844.240000000005</v>
      </c>
      <c r="AF104" s="29"/>
      <c r="AG104" s="29"/>
      <c r="AH104" s="33">
        <f t="shared" si="13"/>
        <v>21</v>
      </c>
      <c r="AI104" s="34">
        <f t="shared" si="14"/>
        <v>65844.240000000005</v>
      </c>
      <c r="AJ104" s="29"/>
      <c r="AK104" s="29"/>
      <c r="AL104" s="33">
        <f t="shared" si="15"/>
        <v>21</v>
      </c>
      <c r="AM104" s="34">
        <f t="shared" si="16"/>
        <v>65844.240000000005</v>
      </c>
      <c r="AN104" s="29"/>
      <c r="AO104" s="29"/>
      <c r="AP104" s="33">
        <f t="shared" si="17"/>
        <v>21</v>
      </c>
      <c r="AQ104" s="34">
        <f t="shared" si="18"/>
        <v>65844.240000000005</v>
      </c>
      <c r="AR104" s="29"/>
      <c r="AS104" s="38"/>
      <c r="AT104" s="33">
        <f t="shared" si="19"/>
        <v>21</v>
      </c>
      <c r="AU104" s="34">
        <f t="shared" si="20"/>
        <v>65844.240000000005</v>
      </c>
      <c r="AV104" s="29"/>
      <c r="AW104" s="36"/>
      <c r="AX104" s="30">
        <f t="shared" si="21"/>
        <v>21</v>
      </c>
      <c r="AY104" s="32">
        <f t="shared" si="22"/>
        <v>65844.240000000005</v>
      </c>
      <c r="AZ104" s="29"/>
      <c r="BA104" s="29"/>
      <c r="BB104" s="30">
        <f t="shared" si="23"/>
        <v>21</v>
      </c>
      <c r="BC104" s="32">
        <f t="shared" si="24"/>
        <v>65844.240000000005</v>
      </c>
    </row>
    <row r="105" spans="1:55" s="1" customFormat="1" x14ac:dyDescent="0.25">
      <c r="A105" s="23">
        <v>45672</v>
      </c>
      <c r="B105" s="24" t="s">
        <v>100</v>
      </c>
      <c r="C105" s="71" t="s">
        <v>312</v>
      </c>
      <c r="D105" s="72" t="s">
        <v>219</v>
      </c>
      <c r="E105" s="27">
        <v>31</v>
      </c>
      <c r="F105" s="73">
        <v>910.79</v>
      </c>
      <c r="G105" s="28">
        <f t="shared" si="2"/>
        <v>28234.489999999998</v>
      </c>
      <c r="H105" s="29"/>
      <c r="I105" s="29"/>
      <c r="J105" s="30">
        <f t="shared" si="3"/>
        <v>31</v>
      </c>
      <c r="K105" s="31">
        <f t="shared" si="4"/>
        <v>28234.489999999998</v>
      </c>
      <c r="L105" s="29"/>
      <c r="M105" s="29"/>
      <c r="N105" s="30">
        <f t="shared" si="5"/>
        <v>31</v>
      </c>
      <c r="O105" s="32">
        <f t="shared" si="6"/>
        <v>28234.489999999998</v>
      </c>
      <c r="P105" s="29"/>
      <c r="Q105" s="29"/>
      <c r="R105" s="70">
        <v>11</v>
      </c>
      <c r="S105" s="32">
        <f t="shared" si="26"/>
        <v>10018.689999999999</v>
      </c>
      <c r="T105" s="29"/>
      <c r="U105" s="29"/>
      <c r="V105" s="33">
        <f t="shared" si="7"/>
        <v>11</v>
      </c>
      <c r="W105" s="34">
        <f t="shared" si="8"/>
        <v>10018.689999999999</v>
      </c>
      <c r="X105" s="35"/>
      <c r="Y105" s="36"/>
      <c r="Z105" s="33">
        <f t="shared" si="9"/>
        <v>11</v>
      </c>
      <c r="AA105" s="34">
        <f t="shared" si="10"/>
        <v>10018.689999999999</v>
      </c>
      <c r="AB105" s="37"/>
      <c r="AC105" s="37"/>
      <c r="AD105" s="33">
        <f t="shared" si="11"/>
        <v>11</v>
      </c>
      <c r="AE105" s="34">
        <f t="shared" si="12"/>
        <v>10018.689999999999</v>
      </c>
      <c r="AF105" s="29"/>
      <c r="AG105" s="29"/>
      <c r="AH105" s="33">
        <f t="shared" si="13"/>
        <v>11</v>
      </c>
      <c r="AI105" s="34">
        <f t="shared" si="14"/>
        <v>10018.689999999999</v>
      </c>
      <c r="AJ105" s="29"/>
      <c r="AK105" s="29"/>
      <c r="AL105" s="33">
        <f t="shared" si="15"/>
        <v>11</v>
      </c>
      <c r="AM105" s="34">
        <f t="shared" si="16"/>
        <v>10018.689999999999</v>
      </c>
      <c r="AN105" s="29"/>
      <c r="AO105" s="29"/>
      <c r="AP105" s="33">
        <f t="shared" si="17"/>
        <v>11</v>
      </c>
      <c r="AQ105" s="34">
        <f t="shared" si="18"/>
        <v>10018.689999999999</v>
      </c>
      <c r="AR105" s="29"/>
      <c r="AS105" s="38"/>
      <c r="AT105" s="33">
        <f t="shared" si="19"/>
        <v>11</v>
      </c>
      <c r="AU105" s="34">
        <f t="shared" si="20"/>
        <v>10018.689999999999</v>
      </c>
      <c r="AV105" s="29"/>
      <c r="AW105" s="36"/>
      <c r="AX105" s="30">
        <f t="shared" si="21"/>
        <v>11</v>
      </c>
      <c r="AY105" s="32">
        <f t="shared" si="22"/>
        <v>10018.689999999999</v>
      </c>
      <c r="AZ105" s="29"/>
      <c r="BA105" s="29"/>
      <c r="BB105" s="30">
        <f t="shared" si="23"/>
        <v>11</v>
      </c>
      <c r="BC105" s="32">
        <f t="shared" si="24"/>
        <v>10018.689999999999</v>
      </c>
    </row>
    <row r="106" spans="1:55" s="1" customFormat="1" ht="30" x14ac:dyDescent="0.25">
      <c r="A106" s="23">
        <v>45672</v>
      </c>
      <c r="B106" s="24" t="s">
        <v>24</v>
      </c>
      <c r="C106" s="71" t="s">
        <v>313</v>
      </c>
      <c r="D106" s="72" t="s">
        <v>219</v>
      </c>
      <c r="E106" s="27">
        <v>46</v>
      </c>
      <c r="F106" s="73">
        <v>111.82</v>
      </c>
      <c r="G106" s="28">
        <f t="shared" si="2"/>
        <v>5143.7199999999993</v>
      </c>
      <c r="H106" s="29"/>
      <c r="I106" s="29">
        <v>9</v>
      </c>
      <c r="J106" s="30">
        <f t="shared" si="3"/>
        <v>37</v>
      </c>
      <c r="K106" s="31">
        <f t="shared" si="4"/>
        <v>4137.34</v>
      </c>
      <c r="L106" s="29"/>
      <c r="M106" s="29">
        <v>3</v>
      </c>
      <c r="N106" s="30">
        <f t="shared" si="5"/>
        <v>34</v>
      </c>
      <c r="O106" s="32">
        <f t="shared" si="6"/>
        <v>3801.8799999999997</v>
      </c>
      <c r="P106" s="29"/>
      <c r="Q106" s="29">
        <v>9</v>
      </c>
      <c r="R106" s="70">
        <f t="shared" si="27"/>
        <v>25</v>
      </c>
      <c r="S106" s="32">
        <f t="shared" si="26"/>
        <v>2795.5</v>
      </c>
      <c r="T106" s="29"/>
      <c r="U106" s="29"/>
      <c r="V106" s="33">
        <f t="shared" si="7"/>
        <v>25</v>
      </c>
      <c r="W106" s="34">
        <f t="shared" si="8"/>
        <v>2795.5</v>
      </c>
      <c r="X106" s="35"/>
      <c r="Y106" s="36"/>
      <c r="Z106" s="33">
        <f t="shared" si="9"/>
        <v>25</v>
      </c>
      <c r="AA106" s="34">
        <f t="shared" si="10"/>
        <v>2795.5</v>
      </c>
      <c r="AB106" s="37"/>
      <c r="AC106" s="37"/>
      <c r="AD106" s="33">
        <f t="shared" si="11"/>
        <v>25</v>
      </c>
      <c r="AE106" s="34">
        <f t="shared" si="12"/>
        <v>2795.5</v>
      </c>
      <c r="AF106" s="29"/>
      <c r="AG106" s="29"/>
      <c r="AH106" s="33">
        <f t="shared" si="13"/>
        <v>25</v>
      </c>
      <c r="AI106" s="34">
        <f t="shared" si="14"/>
        <v>2795.5</v>
      </c>
      <c r="AJ106" s="29"/>
      <c r="AK106" s="29"/>
      <c r="AL106" s="33">
        <f t="shared" si="15"/>
        <v>25</v>
      </c>
      <c r="AM106" s="34">
        <f t="shared" si="16"/>
        <v>2795.5</v>
      </c>
      <c r="AN106" s="29"/>
      <c r="AO106" s="29"/>
      <c r="AP106" s="33">
        <f t="shared" si="17"/>
        <v>25</v>
      </c>
      <c r="AQ106" s="34">
        <f t="shared" si="18"/>
        <v>2795.5</v>
      </c>
      <c r="AR106" s="29"/>
      <c r="AS106" s="38"/>
      <c r="AT106" s="33">
        <f t="shared" si="19"/>
        <v>25</v>
      </c>
      <c r="AU106" s="34">
        <f t="shared" si="20"/>
        <v>2795.5</v>
      </c>
      <c r="AV106" s="29"/>
      <c r="AW106" s="36"/>
      <c r="AX106" s="30">
        <f t="shared" si="21"/>
        <v>25</v>
      </c>
      <c r="AY106" s="32">
        <f t="shared" si="22"/>
        <v>2795.5</v>
      </c>
      <c r="AZ106" s="29"/>
      <c r="BA106" s="29"/>
      <c r="BB106" s="30">
        <f t="shared" si="23"/>
        <v>25</v>
      </c>
      <c r="BC106" s="32">
        <f t="shared" si="24"/>
        <v>2795.5</v>
      </c>
    </row>
    <row r="107" spans="1:55" s="1" customFormat="1" ht="30" x14ac:dyDescent="0.25">
      <c r="A107" s="23">
        <v>45862</v>
      </c>
      <c r="B107" s="24" t="s">
        <v>24</v>
      </c>
      <c r="C107" s="71" t="s">
        <v>314</v>
      </c>
      <c r="D107" s="72" t="s">
        <v>219</v>
      </c>
      <c r="E107" s="27">
        <v>150</v>
      </c>
      <c r="F107" s="73">
        <v>25.42</v>
      </c>
      <c r="G107" s="28">
        <f t="shared" si="2"/>
        <v>3813.0000000000005</v>
      </c>
      <c r="H107" s="29"/>
      <c r="I107" s="29"/>
      <c r="J107" s="30">
        <f t="shared" si="3"/>
        <v>150</v>
      </c>
      <c r="K107" s="31">
        <f t="shared" si="4"/>
        <v>3813.0000000000005</v>
      </c>
      <c r="L107" s="29"/>
      <c r="M107" s="29"/>
      <c r="N107" s="30">
        <f t="shared" si="5"/>
        <v>150</v>
      </c>
      <c r="O107" s="32">
        <f t="shared" si="6"/>
        <v>3813.0000000000005</v>
      </c>
      <c r="P107" s="29"/>
      <c r="Q107" s="29"/>
      <c r="R107" s="70">
        <v>27</v>
      </c>
      <c r="S107" s="32">
        <f t="shared" si="26"/>
        <v>686.34</v>
      </c>
      <c r="T107" s="29"/>
      <c r="U107" s="29"/>
      <c r="V107" s="33">
        <f t="shared" si="7"/>
        <v>27</v>
      </c>
      <c r="W107" s="34">
        <f t="shared" si="8"/>
        <v>686.34</v>
      </c>
      <c r="X107" s="35"/>
      <c r="Y107" s="36"/>
      <c r="Z107" s="33">
        <f t="shared" si="9"/>
        <v>27</v>
      </c>
      <c r="AA107" s="34">
        <f t="shared" si="10"/>
        <v>686.34</v>
      </c>
      <c r="AB107" s="37"/>
      <c r="AC107" s="37"/>
      <c r="AD107" s="33">
        <f t="shared" si="11"/>
        <v>27</v>
      </c>
      <c r="AE107" s="34">
        <f t="shared" si="12"/>
        <v>686.34</v>
      </c>
      <c r="AF107" s="29"/>
      <c r="AG107" s="29"/>
      <c r="AH107" s="33">
        <f t="shared" si="13"/>
        <v>27</v>
      </c>
      <c r="AI107" s="34">
        <f t="shared" si="14"/>
        <v>686.34</v>
      </c>
      <c r="AJ107" s="29"/>
      <c r="AK107" s="29"/>
      <c r="AL107" s="33">
        <f t="shared" si="15"/>
        <v>27</v>
      </c>
      <c r="AM107" s="34">
        <f t="shared" si="16"/>
        <v>686.34</v>
      </c>
      <c r="AN107" s="29"/>
      <c r="AO107" s="29"/>
      <c r="AP107" s="33">
        <f t="shared" si="17"/>
        <v>27</v>
      </c>
      <c r="AQ107" s="34">
        <f t="shared" si="18"/>
        <v>686.34</v>
      </c>
      <c r="AR107" s="29"/>
      <c r="AS107" s="38"/>
      <c r="AT107" s="33">
        <f t="shared" si="19"/>
        <v>27</v>
      </c>
      <c r="AU107" s="34">
        <f t="shared" si="20"/>
        <v>686.34</v>
      </c>
      <c r="AV107" s="29"/>
      <c r="AW107" s="36"/>
      <c r="AX107" s="30">
        <f t="shared" si="21"/>
        <v>27</v>
      </c>
      <c r="AY107" s="32">
        <f t="shared" si="22"/>
        <v>686.34</v>
      </c>
      <c r="AZ107" s="29"/>
      <c r="BA107" s="29"/>
      <c r="BB107" s="30">
        <f t="shared" si="23"/>
        <v>27</v>
      </c>
      <c r="BC107" s="32">
        <f t="shared" si="24"/>
        <v>686.34</v>
      </c>
    </row>
    <row r="108" spans="1:55" s="1" customFormat="1" ht="30" x14ac:dyDescent="0.25">
      <c r="A108" s="23" t="s">
        <v>29</v>
      </c>
      <c r="B108" s="24" t="s">
        <v>24</v>
      </c>
      <c r="C108" s="71" t="s">
        <v>315</v>
      </c>
      <c r="D108" s="72" t="s">
        <v>219</v>
      </c>
      <c r="E108" s="27">
        <v>41</v>
      </c>
      <c r="F108" s="73">
        <v>14.99</v>
      </c>
      <c r="G108" s="28">
        <f t="shared" si="2"/>
        <v>614.59</v>
      </c>
      <c r="H108" s="29"/>
      <c r="I108" s="29"/>
      <c r="J108" s="30">
        <f t="shared" si="3"/>
        <v>41</v>
      </c>
      <c r="K108" s="31">
        <f t="shared" si="4"/>
        <v>614.59</v>
      </c>
      <c r="L108" s="29"/>
      <c r="M108" s="29"/>
      <c r="N108" s="30">
        <f t="shared" si="5"/>
        <v>41</v>
      </c>
      <c r="O108" s="32">
        <f t="shared" si="6"/>
        <v>614.59</v>
      </c>
      <c r="P108" s="29"/>
      <c r="Q108" s="29"/>
      <c r="R108" s="70">
        <v>91</v>
      </c>
      <c r="S108" s="32">
        <f t="shared" si="26"/>
        <v>1364.09</v>
      </c>
      <c r="T108" s="29"/>
      <c r="U108" s="29"/>
      <c r="V108" s="33">
        <f t="shared" si="7"/>
        <v>91</v>
      </c>
      <c r="W108" s="34">
        <f t="shared" si="8"/>
        <v>1364.09</v>
      </c>
      <c r="X108" s="35"/>
      <c r="Y108" s="36"/>
      <c r="Z108" s="33">
        <f t="shared" si="9"/>
        <v>91</v>
      </c>
      <c r="AA108" s="34">
        <f t="shared" si="10"/>
        <v>1364.09</v>
      </c>
      <c r="AB108" s="37"/>
      <c r="AC108" s="37"/>
      <c r="AD108" s="33">
        <f t="shared" si="11"/>
        <v>91</v>
      </c>
      <c r="AE108" s="34">
        <f t="shared" si="12"/>
        <v>1364.09</v>
      </c>
      <c r="AF108" s="29"/>
      <c r="AG108" s="29"/>
      <c r="AH108" s="33">
        <f t="shared" si="13"/>
        <v>91</v>
      </c>
      <c r="AI108" s="34">
        <f t="shared" si="14"/>
        <v>1364.09</v>
      </c>
      <c r="AJ108" s="29"/>
      <c r="AK108" s="29"/>
      <c r="AL108" s="33">
        <f t="shared" si="15"/>
        <v>91</v>
      </c>
      <c r="AM108" s="34">
        <f t="shared" si="16"/>
        <v>1364.09</v>
      </c>
      <c r="AN108" s="29"/>
      <c r="AO108" s="29"/>
      <c r="AP108" s="33">
        <f t="shared" si="17"/>
        <v>91</v>
      </c>
      <c r="AQ108" s="34">
        <f t="shared" si="18"/>
        <v>1364.09</v>
      </c>
      <c r="AR108" s="29"/>
      <c r="AS108" s="38"/>
      <c r="AT108" s="33">
        <f t="shared" si="19"/>
        <v>91</v>
      </c>
      <c r="AU108" s="34">
        <f t="shared" si="20"/>
        <v>1364.09</v>
      </c>
      <c r="AV108" s="29"/>
      <c r="AW108" s="36"/>
      <c r="AX108" s="30">
        <f t="shared" si="21"/>
        <v>91</v>
      </c>
      <c r="AY108" s="32">
        <f t="shared" si="22"/>
        <v>1364.09</v>
      </c>
      <c r="AZ108" s="29"/>
      <c r="BA108" s="29"/>
      <c r="BB108" s="30">
        <f t="shared" si="23"/>
        <v>91</v>
      </c>
      <c r="BC108" s="32">
        <f t="shared" si="24"/>
        <v>1364.09</v>
      </c>
    </row>
    <row r="109" spans="1:55" s="1" customFormat="1" x14ac:dyDescent="0.25">
      <c r="A109" s="23">
        <v>45862</v>
      </c>
      <c r="B109" s="24" t="s">
        <v>24</v>
      </c>
      <c r="C109" s="71" t="s">
        <v>316</v>
      </c>
      <c r="D109" s="72" t="s">
        <v>219</v>
      </c>
      <c r="E109" s="27">
        <v>165</v>
      </c>
      <c r="F109" s="73">
        <v>31.15</v>
      </c>
      <c r="G109" s="28">
        <f t="shared" si="2"/>
        <v>5139.75</v>
      </c>
      <c r="H109" s="29"/>
      <c r="I109" s="29">
        <v>11</v>
      </c>
      <c r="J109" s="30">
        <f t="shared" si="3"/>
        <v>154</v>
      </c>
      <c r="K109" s="31">
        <f t="shared" si="4"/>
        <v>4797.0999999999995</v>
      </c>
      <c r="L109" s="29"/>
      <c r="M109" s="29">
        <v>21</v>
      </c>
      <c r="N109" s="30">
        <f t="shared" si="5"/>
        <v>133</v>
      </c>
      <c r="O109" s="32">
        <f t="shared" si="6"/>
        <v>4142.95</v>
      </c>
      <c r="P109" s="29"/>
      <c r="Q109" s="29">
        <v>11</v>
      </c>
      <c r="R109" s="70">
        <v>104</v>
      </c>
      <c r="S109" s="32">
        <f t="shared" si="26"/>
        <v>3239.6</v>
      </c>
      <c r="T109" s="29"/>
      <c r="U109" s="29"/>
      <c r="V109" s="33">
        <f t="shared" si="7"/>
        <v>104</v>
      </c>
      <c r="W109" s="34">
        <f t="shared" si="8"/>
        <v>3239.6</v>
      </c>
      <c r="X109" s="35"/>
      <c r="Y109" s="36"/>
      <c r="Z109" s="33">
        <f t="shared" si="9"/>
        <v>104</v>
      </c>
      <c r="AA109" s="34">
        <f t="shared" si="10"/>
        <v>3239.6</v>
      </c>
      <c r="AB109" s="37"/>
      <c r="AC109" s="37"/>
      <c r="AD109" s="33">
        <f t="shared" si="11"/>
        <v>104</v>
      </c>
      <c r="AE109" s="34">
        <f t="shared" si="12"/>
        <v>3239.6</v>
      </c>
      <c r="AF109" s="29"/>
      <c r="AG109" s="29"/>
      <c r="AH109" s="33">
        <f t="shared" si="13"/>
        <v>104</v>
      </c>
      <c r="AI109" s="34">
        <f t="shared" si="14"/>
        <v>3239.6</v>
      </c>
      <c r="AJ109" s="29"/>
      <c r="AK109" s="29"/>
      <c r="AL109" s="33">
        <f t="shared" si="15"/>
        <v>104</v>
      </c>
      <c r="AM109" s="34">
        <f t="shared" si="16"/>
        <v>3239.6</v>
      </c>
      <c r="AN109" s="29"/>
      <c r="AO109" s="29"/>
      <c r="AP109" s="33">
        <f t="shared" si="17"/>
        <v>104</v>
      </c>
      <c r="AQ109" s="34">
        <f t="shared" si="18"/>
        <v>3239.6</v>
      </c>
      <c r="AR109" s="29"/>
      <c r="AS109" s="38"/>
      <c r="AT109" s="33">
        <f t="shared" si="19"/>
        <v>104</v>
      </c>
      <c r="AU109" s="34">
        <f t="shared" si="20"/>
        <v>3239.6</v>
      </c>
      <c r="AV109" s="29"/>
      <c r="AW109" s="36"/>
      <c r="AX109" s="30">
        <f t="shared" si="21"/>
        <v>104</v>
      </c>
      <c r="AY109" s="32">
        <f t="shared" si="22"/>
        <v>3239.6</v>
      </c>
      <c r="AZ109" s="29"/>
      <c r="BA109" s="29"/>
      <c r="BB109" s="30">
        <f t="shared" si="23"/>
        <v>104</v>
      </c>
      <c r="BC109" s="32">
        <f t="shared" si="24"/>
        <v>3239.6</v>
      </c>
    </row>
    <row r="110" spans="1:55" s="1" customFormat="1" ht="30" x14ac:dyDescent="0.25">
      <c r="A110" s="23">
        <v>45672</v>
      </c>
      <c r="B110" s="24" t="s">
        <v>24</v>
      </c>
      <c r="C110" s="71" t="s">
        <v>317</v>
      </c>
      <c r="D110" s="72" t="s">
        <v>219</v>
      </c>
      <c r="E110" s="27">
        <v>17</v>
      </c>
      <c r="F110" s="73">
        <v>17.87</v>
      </c>
      <c r="G110" s="28">
        <f t="shared" si="2"/>
        <v>303.79000000000002</v>
      </c>
      <c r="H110" s="29"/>
      <c r="I110" s="29"/>
      <c r="J110" s="30">
        <f t="shared" si="3"/>
        <v>17</v>
      </c>
      <c r="K110" s="31">
        <f t="shared" si="4"/>
        <v>303.79000000000002</v>
      </c>
      <c r="L110" s="29"/>
      <c r="M110" s="29"/>
      <c r="N110" s="30">
        <f t="shared" si="5"/>
        <v>17</v>
      </c>
      <c r="O110" s="32">
        <f t="shared" si="6"/>
        <v>303.79000000000002</v>
      </c>
      <c r="P110" s="29"/>
      <c r="Q110" s="29"/>
      <c r="R110" s="70">
        <v>452</v>
      </c>
      <c r="S110" s="32">
        <f t="shared" si="26"/>
        <v>8077.2400000000007</v>
      </c>
      <c r="T110" s="29"/>
      <c r="U110" s="29"/>
      <c r="V110" s="33">
        <f t="shared" si="7"/>
        <v>452</v>
      </c>
      <c r="W110" s="34">
        <f t="shared" si="8"/>
        <v>8077.2400000000007</v>
      </c>
      <c r="X110" s="35"/>
      <c r="Y110" s="36"/>
      <c r="Z110" s="33">
        <f t="shared" si="9"/>
        <v>452</v>
      </c>
      <c r="AA110" s="34">
        <f t="shared" si="10"/>
        <v>8077.2400000000007</v>
      </c>
      <c r="AB110" s="37"/>
      <c r="AC110" s="37"/>
      <c r="AD110" s="33">
        <f t="shared" si="11"/>
        <v>452</v>
      </c>
      <c r="AE110" s="34">
        <f t="shared" si="12"/>
        <v>8077.2400000000007</v>
      </c>
      <c r="AF110" s="29"/>
      <c r="AG110" s="29"/>
      <c r="AH110" s="33">
        <f t="shared" si="13"/>
        <v>452</v>
      </c>
      <c r="AI110" s="34">
        <f t="shared" si="14"/>
        <v>8077.2400000000007</v>
      </c>
      <c r="AJ110" s="29"/>
      <c r="AK110" s="29"/>
      <c r="AL110" s="33">
        <f t="shared" si="15"/>
        <v>452</v>
      </c>
      <c r="AM110" s="34">
        <f t="shared" si="16"/>
        <v>8077.2400000000007</v>
      </c>
      <c r="AN110" s="29"/>
      <c r="AO110" s="29"/>
      <c r="AP110" s="33">
        <f t="shared" si="17"/>
        <v>452</v>
      </c>
      <c r="AQ110" s="34">
        <f t="shared" si="18"/>
        <v>8077.2400000000007</v>
      </c>
      <c r="AR110" s="29"/>
      <c r="AS110" s="38"/>
      <c r="AT110" s="33">
        <f t="shared" si="19"/>
        <v>452</v>
      </c>
      <c r="AU110" s="34">
        <f t="shared" si="20"/>
        <v>8077.2400000000007</v>
      </c>
      <c r="AV110" s="29"/>
      <c r="AW110" s="36"/>
      <c r="AX110" s="30">
        <f t="shared" si="21"/>
        <v>452</v>
      </c>
      <c r="AY110" s="32">
        <f t="shared" si="22"/>
        <v>8077.2400000000007</v>
      </c>
      <c r="AZ110" s="29"/>
      <c r="BA110" s="29"/>
      <c r="BB110" s="30">
        <f t="shared" si="23"/>
        <v>452</v>
      </c>
      <c r="BC110" s="32">
        <f t="shared" si="24"/>
        <v>8077.2400000000007</v>
      </c>
    </row>
    <row r="111" spans="1:55" s="1" customFormat="1" ht="30" x14ac:dyDescent="0.25">
      <c r="A111" s="23">
        <v>45672</v>
      </c>
      <c r="B111" s="24" t="s">
        <v>24</v>
      </c>
      <c r="C111" s="71" t="s">
        <v>318</v>
      </c>
      <c r="D111" s="72" t="s">
        <v>219</v>
      </c>
      <c r="E111" s="27">
        <v>110</v>
      </c>
      <c r="F111" s="73">
        <v>11.89</v>
      </c>
      <c r="G111" s="28">
        <f t="shared" si="2"/>
        <v>1307.9000000000001</v>
      </c>
      <c r="H111" s="29"/>
      <c r="I111" s="29"/>
      <c r="J111" s="30">
        <f t="shared" si="3"/>
        <v>110</v>
      </c>
      <c r="K111" s="31">
        <f t="shared" si="4"/>
        <v>1307.9000000000001</v>
      </c>
      <c r="L111" s="29"/>
      <c r="M111" s="29">
        <v>15</v>
      </c>
      <c r="N111" s="30">
        <f t="shared" si="5"/>
        <v>95</v>
      </c>
      <c r="O111" s="32">
        <f t="shared" si="6"/>
        <v>1129.55</v>
      </c>
      <c r="P111" s="29"/>
      <c r="Q111" s="29">
        <v>11</v>
      </c>
      <c r="R111" s="70">
        <f t="shared" si="27"/>
        <v>84</v>
      </c>
      <c r="S111" s="32">
        <f t="shared" si="26"/>
        <v>998.76</v>
      </c>
      <c r="T111" s="29"/>
      <c r="U111" s="29"/>
      <c r="V111" s="33">
        <f t="shared" si="7"/>
        <v>84</v>
      </c>
      <c r="W111" s="34">
        <f t="shared" si="8"/>
        <v>998.76</v>
      </c>
      <c r="X111" s="35"/>
      <c r="Y111" s="36"/>
      <c r="Z111" s="33">
        <f t="shared" si="9"/>
        <v>84</v>
      </c>
      <c r="AA111" s="34">
        <f t="shared" si="10"/>
        <v>998.76</v>
      </c>
      <c r="AB111" s="37"/>
      <c r="AC111" s="37"/>
      <c r="AD111" s="33">
        <f t="shared" si="11"/>
        <v>84</v>
      </c>
      <c r="AE111" s="34">
        <f t="shared" si="12"/>
        <v>998.76</v>
      </c>
      <c r="AF111" s="29"/>
      <c r="AG111" s="29"/>
      <c r="AH111" s="33">
        <f t="shared" si="13"/>
        <v>84</v>
      </c>
      <c r="AI111" s="34">
        <f t="shared" si="14"/>
        <v>998.76</v>
      </c>
      <c r="AJ111" s="29"/>
      <c r="AK111" s="29"/>
      <c r="AL111" s="33">
        <f t="shared" si="15"/>
        <v>84</v>
      </c>
      <c r="AM111" s="34">
        <f t="shared" si="16"/>
        <v>998.76</v>
      </c>
      <c r="AN111" s="29"/>
      <c r="AO111" s="29"/>
      <c r="AP111" s="33">
        <f t="shared" si="17"/>
        <v>84</v>
      </c>
      <c r="AQ111" s="34">
        <f t="shared" si="18"/>
        <v>998.76</v>
      </c>
      <c r="AR111" s="29"/>
      <c r="AS111" s="38"/>
      <c r="AT111" s="33">
        <f t="shared" si="19"/>
        <v>84</v>
      </c>
      <c r="AU111" s="34">
        <f t="shared" si="20"/>
        <v>998.76</v>
      </c>
      <c r="AV111" s="29"/>
      <c r="AW111" s="36"/>
      <c r="AX111" s="30">
        <f t="shared" si="21"/>
        <v>84</v>
      </c>
      <c r="AY111" s="32">
        <f t="shared" si="22"/>
        <v>998.76</v>
      </c>
      <c r="AZ111" s="29"/>
      <c r="BA111" s="29"/>
      <c r="BB111" s="30">
        <f t="shared" si="23"/>
        <v>84</v>
      </c>
      <c r="BC111" s="32">
        <f t="shared" si="24"/>
        <v>998.76</v>
      </c>
    </row>
    <row r="112" spans="1:55" s="1" customFormat="1" ht="30" x14ac:dyDescent="0.25">
      <c r="A112" s="23">
        <v>44116</v>
      </c>
      <c r="B112" s="24" t="s">
        <v>24</v>
      </c>
      <c r="C112" s="71" t="s">
        <v>319</v>
      </c>
      <c r="D112" s="72" t="s">
        <v>219</v>
      </c>
      <c r="E112" s="27">
        <v>742</v>
      </c>
      <c r="F112" s="73">
        <v>27.3</v>
      </c>
      <c r="G112" s="28">
        <f t="shared" si="2"/>
        <v>20256.600000000002</v>
      </c>
      <c r="H112" s="29"/>
      <c r="I112" s="29">
        <v>5</v>
      </c>
      <c r="J112" s="30">
        <f t="shared" si="3"/>
        <v>737</v>
      </c>
      <c r="K112" s="31">
        <f t="shared" si="4"/>
        <v>20120.100000000002</v>
      </c>
      <c r="L112" s="29"/>
      <c r="M112" s="29">
        <v>17</v>
      </c>
      <c r="N112" s="30">
        <f t="shared" si="5"/>
        <v>720</v>
      </c>
      <c r="O112" s="32">
        <f t="shared" si="6"/>
        <v>19656</v>
      </c>
      <c r="P112" s="29"/>
      <c r="Q112" s="29"/>
      <c r="R112" s="70">
        <v>121</v>
      </c>
      <c r="S112" s="32">
        <f t="shared" si="26"/>
        <v>3303.3</v>
      </c>
      <c r="T112" s="29"/>
      <c r="U112" s="29"/>
      <c r="V112" s="33">
        <f t="shared" si="7"/>
        <v>121</v>
      </c>
      <c r="W112" s="34">
        <f t="shared" si="8"/>
        <v>3303.3</v>
      </c>
      <c r="X112" s="35"/>
      <c r="Y112" s="36"/>
      <c r="Z112" s="33">
        <f t="shared" si="9"/>
        <v>121</v>
      </c>
      <c r="AA112" s="34">
        <f t="shared" si="10"/>
        <v>3303.3</v>
      </c>
      <c r="AB112" s="37"/>
      <c r="AC112" s="37"/>
      <c r="AD112" s="33">
        <f t="shared" si="11"/>
        <v>121</v>
      </c>
      <c r="AE112" s="34">
        <f t="shared" si="12"/>
        <v>3303.3</v>
      </c>
      <c r="AF112" s="29"/>
      <c r="AG112" s="29"/>
      <c r="AH112" s="33">
        <f t="shared" si="13"/>
        <v>121</v>
      </c>
      <c r="AI112" s="34">
        <f t="shared" si="14"/>
        <v>3303.3</v>
      </c>
      <c r="AJ112" s="29"/>
      <c r="AK112" s="29"/>
      <c r="AL112" s="33">
        <f t="shared" si="15"/>
        <v>121</v>
      </c>
      <c r="AM112" s="34">
        <f t="shared" si="16"/>
        <v>3303.3</v>
      </c>
      <c r="AN112" s="29"/>
      <c r="AO112" s="29"/>
      <c r="AP112" s="33">
        <f t="shared" si="17"/>
        <v>121</v>
      </c>
      <c r="AQ112" s="34">
        <f t="shared" si="18"/>
        <v>3303.3</v>
      </c>
      <c r="AR112" s="29"/>
      <c r="AS112" s="38"/>
      <c r="AT112" s="33">
        <f t="shared" si="19"/>
        <v>121</v>
      </c>
      <c r="AU112" s="34">
        <f t="shared" si="20"/>
        <v>3303.3</v>
      </c>
      <c r="AV112" s="29"/>
      <c r="AW112" s="36"/>
      <c r="AX112" s="30">
        <f t="shared" si="21"/>
        <v>121</v>
      </c>
      <c r="AY112" s="32">
        <f t="shared" si="22"/>
        <v>3303.3</v>
      </c>
      <c r="AZ112" s="29"/>
      <c r="BA112" s="29"/>
      <c r="BB112" s="30">
        <f t="shared" si="23"/>
        <v>121</v>
      </c>
      <c r="BC112" s="32">
        <f t="shared" si="24"/>
        <v>3303.3</v>
      </c>
    </row>
    <row r="113" spans="1:55" s="1" customFormat="1" x14ac:dyDescent="0.25">
      <c r="A113" s="23">
        <v>45862</v>
      </c>
      <c r="B113" s="24" t="s">
        <v>27</v>
      </c>
      <c r="C113" s="71" t="s">
        <v>320</v>
      </c>
      <c r="D113" s="72" t="s">
        <v>219</v>
      </c>
      <c r="E113" s="27">
        <v>88</v>
      </c>
      <c r="F113" s="73">
        <v>27.3</v>
      </c>
      <c r="G113" s="28">
        <f t="shared" si="2"/>
        <v>2402.4</v>
      </c>
      <c r="H113" s="29"/>
      <c r="I113" s="29"/>
      <c r="J113" s="30">
        <f t="shared" si="3"/>
        <v>88</v>
      </c>
      <c r="K113" s="31">
        <f t="shared" si="4"/>
        <v>2402.4</v>
      </c>
      <c r="L113" s="29"/>
      <c r="M113" s="29">
        <v>3</v>
      </c>
      <c r="N113" s="30">
        <f t="shared" si="5"/>
        <v>85</v>
      </c>
      <c r="O113" s="32">
        <f t="shared" si="6"/>
        <v>2320.5</v>
      </c>
      <c r="P113" s="29"/>
      <c r="Q113" s="29">
        <v>5</v>
      </c>
      <c r="R113" s="70">
        <f t="shared" si="27"/>
        <v>80</v>
      </c>
      <c r="S113" s="32">
        <f t="shared" si="26"/>
        <v>2184</v>
      </c>
      <c r="T113" s="29"/>
      <c r="U113" s="29"/>
      <c r="V113" s="33">
        <f t="shared" si="7"/>
        <v>80</v>
      </c>
      <c r="W113" s="34">
        <f t="shared" si="8"/>
        <v>2184</v>
      </c>
      <c r="X113" s="35"/>
      <c r="Y113" s="36"/>
      <c r="Z113" s="33">
        <f t="shared" si="9"/>
        <v>80</v>
      </c>
      <c r="AA113" s="34">
        <f t="shared" si="10"/>
        <v>2184</v>
      </c>
      <c r="AB113" s="37"/>
      <c r="AC113" s="37"/>
      <c r="AD113" s="33">
        <f t="shared" si="11"/>
        <v>80</v>
      </c>
      <c r="AE113" s="34">
        <f t="shared" si="12"/>
        <v>2184</v>
      </c>
      <c r="AF113" s="29"/>
      <c r="AG113" s="29"/>
      <c r="AH113" s="33">
        <f t="shared" si="13"/>
        <v>80</v>
      </c>
      <c r="AI113" s="34">
        <f t="shared" si="14"/>
        <v>2184</v>
      </c>
      <c r="AJ113" s="29"/>
      <c r="AK113" s="29"/>
      <c r="AL113" s="33">
        <f t="shared" si="15"/>
        <v>80</v>
      </c>
      <c r="AM113" s="34">
        <f t="shared" si="16"/>
        <v>2184</v>
      </c>
      <c r="AN113" s="29"/>
      <c r="AO113" s="29"/>
      <c r="AP113" s="33">
        <f t="shared" si="17"/>
        <v>80</v>
      </c>
      <c r="AQ113" s="34">
        <f t="shared" si="18"/>
        <v>2184</v>
      </c>
      <c r="AR113" s="29"/>
      <c r="AS113" s="38"/>
      <c r="AT113" s="33">
        <f t="shared" si="19"/>
        <v>80</v>
      </c>
      <c r="AU113" s="34">
        <f t="shared" si="20"/>
        <v>2184</v>
      </c>
      <c r="AV113" s="29"/>
      <c r="AW113" s="36"/>
      <c r="AX113" s="30">
        <f t="shared" si="21"/>
        <v>80</v>
      </c>
      <c r="AY113" s="32">
        <f t="shared" si="22"/>
        <v>2184</v>
      </c>
      <c r="AZ113" s="29"/>
      <c r="BA113" s="29"/>
      <c r="BB113" s="30">
        <f t="shared" si="23"/>
        <v>80</v>
      </c>
      <c r="BC113" s="32">
        <f t="shared" si="24"/>
        <v>2184</v>
      </c>
    </row>
    <row r="114" spans="1:55" s="1" customFormat="1" x14ac:dyDescent="0.25">
      <c r="A114" s="23">
        <v>45672</v>
      </c>
      <c r="B114" s="24" t="s">
        <v>24</v>
      </c>
      <c r="C114" s="67" t="s">
        <v>321</v>
      </c>
      <c r="D114" s="68" t="s">
        <v>219</v>
      </c>
      <c r="E114" s="27">
        <v>1940</v>
      </c>
      <c r="F114" s="69">
        <v>27.3</v>
      </c>
      <c r="G114" s="28">
        <f t="shared" si="2"/>
        <v>52962</v>
      </c>
      <c r="H114" s="29"/>
      <c r="I114" s="29">
        <v>258</v>
      </c>
      <c r="J114" s="30">
        <f t="shared" si="3"/>
        <v>1682</v>
      </c>
      <c r="K114" s="31">
        <f t="shared" si="4"/>
        <v>45918.6</v>
      </c>
      <c r="L114" s="29"/>
      <c r="M114" s="29"/>
      <c r="N114" s="30">
        <f t="shared" si="5"/>
        <v>1682</v>
      </c>
      <c r="O114" s="32">
        <f t="shared" si="6"/>
        <v>45918.6</v>
      </c>
      <c r="P114" s="29"/>
      <c r="Q114" s="29">
        <v>348</v>
      </c>
      <c r="R114" s="70">
        <v>75</v>
      </c>
      <c r="S114" s="32">
        <f t="shared" si="26"/>
        <v>2047.5</v>
      </c>
      <c r="T114" s="29"/>
      <c r="U114" s="29"/>
      <c r="V114" s="33">
        <f t="shared" si="7"/>
        <v>75</v>
      </c>
      <c r="W114" s="34">
        <f t="shared" si="8"/>
        <v>2047.5</v>
      </c>
      <c r="X114" s="35"/>
      <c r="Y114" s="36"/>
      <c r="Z114" s="33">
        <f t="shared" si="9"/>
        <v>75</v>
      </c>
      <c r="AA114" s="34">
        <f t="shared" si="10"/>
        <v>2047.5</v>
      </c>
      <c r="AB114" s="37"/>
      <c r="AC114" s="37"/>
      <c r="AD114" s="33">
        <f t="shared" si="11"/>
        <v>75</v>
      </c>
      <c r="AE114" s="34">
        <f t="shared" si="12"/>
        <v>2047.5</v>
      </c>
      <c r="AF114" s="29"/>
      <c r="AG114" s="29"/>
      <c r="AH114" s="33">
        <f t="shared" si="13"/>
        <v>75</v>
      </c>
      <c r="AI114" s="34">
        <f t="shared" si="14"/>
        <v>2047.5</v>
      </c>
      <c r="AJ114" s="29"/>
      <c r="AK114" s="29"/>
      <c r="AL114" s="33">
        <f t="shared" si="15"/>
        <v>75</v>
      </c>
      <c r="AM114" s="34">
        <f t="shared" si="16"/>
        <v>2047.5</v>
      </c>
      <c r="AN114" s="29"/>
      <c r="AO114" s="29"/>
      <c r="AP114" s="33">
        <f t="shared" si="17"/>
        <v>75</v>
      </c>
      <c r="AQ114" s="34">
        <f t="shared" si="18"/>
        <v>2047.5</v>
      </c>
      <c r="AR114" s="29"/>
      <c r="AS114" s="38"/>
      <c r="AT114" s="33">
        <f t="shared" si="19"/>
        <v>75</v>
      </c>
      <c r="AU114" s="34">
        <f t="shared" si="20"/>
        <v>2047.5</v>
      </c>
      <c r="AV114" s="29"/>
      <c r="AW114" s="36"/>
      <c r="AX114" s="30">
        <f t="shared" si="21"/>
        <v>75</v>
      </c>
      <c r="AY114" s="32">
        <f t="shared" si="22"/>
        <v>2047.5</v>
      </c>
      <c r="AZ114" s="29"/>
      <c r="BA114" s="29"/>
      <c r="BB114" s="30">
        <f t="shared" si="23"/>
        <v>75</v>
      </c>
      <c r="BC114" s="32">
        <f t="shared" si="24"/>
        <v>2047.5</v>
      </c>
    </row>
    <row r="115" spans="1:55" s="1" customFormat="1" ht="30" x14ac:dyDescent="0.25">
      <c r="A115" s="23" t="s">
        <v>32</v>
      </c>
      <c r="B115" s="24" t="s">
        <v>24</v>
      </c>
      <c r="C115" s="71" t="s">
        <v>322</v>
      </c>
      <c r="D115" s="72" t="s">
        <v>230</v>
      </c>
      <c r="E115" s="27">
        <v>194</v>
      </c>
      <c r="F115" s="73">
        <v>37.76</v>
      </c>
      <c r="G115" s="28">
        <f t="shared" si="2"/>
        <v>7325.44</v>
      </c>
      <c r="H115" s="29"/>
      <c r="I115" s="29"/>
      <c r="J115" s="30">
        <f t="shared" si="3"/>
        <v>194</v>
      </c>
      <c r="K115" s="31">
        <f t="shared" si="4"/>
        <v>7325.44</v>
      </c>
      <c r="L115" s="29"/>
      <c r="M115" s="29"/>
      <c r="N115" s="30">
        <f t="shared" si="5"/>
        <v>194</v>
      </c>
      <c r="O115" s="32">
        <f t="shared" si="6"/>
        <v>7325.44</v>
      </c>
      <c r="P115" s="29"/>
      <c r="Q115" s="29"/>
      <c r="R115" s="70">
        <v>285</v>
      </c>
      <c r="S115" s="32">
        <f t="shared" si="26"/>
        <v>10761.599999999999</v>
      </c>
      <c r="T115" s="29"/>
      <c r="U115" s="29"/>
      <c r="V115" s="33">
        <f t="shared" si="7"/>
        <v>285</v>
      </c>
      <c r="W115" s="34">
        <f t="shared" si="8"/>
        <v>10761.599999999999</v>
      </c>
      <c r="X115" s="35"/>
      <c r="Y115" s="36"/>
      <c r="Z115" s="33">
        <f t="shared" si="9"/>
        <v>285</v>
      </c>
      <c r="AA115" s="34">
        <f t="shared" si="10"/>
        <v>10761.599999999999</v>
      </c>
      <c r="AB115" s="37"/>
      <c r="AC115" s="37"/>
      <c r="AD115" s="33">
        <f t="shared" si="11"/>
        <v>285</v>
      </c>
      <c r="AE115" s="34">
        <f t="shared" si="12"/>
        <v>10761.599999999999</v>
      </c>
      <c r="AF115" s="29"/>
      <c r="AG115" s="29"/>
      <c r="AH115" s="33">
        <f t="shared" si="13"/>
        <v>285</v>
      </c>
      <c r="AI115" s="34">
        <f t="shared" si="14"/>
        <v>10761.599999999999</v>
      </c>
      <c r="AJ115" s="29"/>
      <c r="AK115" s="29"/>
      <c r="AL115" s="33">
        <f t="shared" si="15"/>
        <v>285</v>
      </c>
      <c r="AM115" s="34">
        <f t="shared" si="16"/>
        <v>10761.599999999999</v>
      </c>
      <c r="AN115" s="29"/>
      <c r="AO115" s="29"/>
      <c r="AP115" s="33">
        <f t="shared" si="17"/>
        <v>285</v>
      </c>
      <c r="AQ115" s="34">
        <f t="shared" si="18"/>
        <v>10761.599999999999</v>
      </c>
      <c r="AR115" s="29"/>
      <c r="AS115" s="38"/>
      <c r="AT115" s="33">
        <f t="shared" si="19"/>
        <v>285</v>
      </c>
      <c r="AU115" s="34">
        <f t="shared" si="20"/>
        <v>10761.599999999999</v>
      </c>
      <c r="AV115" s="29"/>
      <c r="AW115" s="36"/>
      <c r="AX115" s="30">
        <f t="shared" si="21"/>
        <v>285</v>
      </c>
      <c r="AY115" s="32">
        <f t="shared" si="22"/>
        <v>10761.599999999999</v>
      </c>
      <c r="AZ115" s="29"/>
      <c r="BA115" s="29"/>
      <c r="BB115" s="30">
        <f t="shared" si="23"/>
        <v>285</v>
      </c>
      <c r="BC115" s="32">
        <f t="shared" si="24"/>
        <v>10761.599999999999</v>
      </c>
    </row>
    <row r="116" spans="1:55" s="1" customFormat="1" ht="30" x14ac:dyDescent="0.25">
      <c r="A116" s="23">
        <v>45672</v>
      </c>
      <c r="B116" s="24" t="s">
        <v>24</v>
      </c>
      <c r="C116" s="71" t="s">
        <v>323</v>
      </c>
      <c r="D116" s="72" t="s">
        <v>230</v>
      </c>
      <c r="E116" s="27">
        <v>59</v>
      </c>
      <c r="F116" s="73">
        <v>425</v>
      </c>
      <c r="G116" s="28">
        <f t="shared" si="2"/>
        <v>25075</v>
      </c>
      <c r="H116" s="29"/>
      <c r="I116" s="29"/>
      <c r="J116" s="30">
        <f t="shared" si="3"/>
        <v>59</v>
      </c>
      <c r="K116" s="31">
        <f t="shared" si="4"/>
        <v>25075</v>
      </c>
      <c r="L116" s="29"/>
      <c r="M116" s="29"/>
      <c r="N116" s="30">
        <f t="shared" si="5"/>
        <v>59</v>
      </c>
      <c r="O116" s="32">
        <f t="shared" si="6"/>
        <v>25075</v>
      </c>
      <c r="P116" s="29"/>
      <c r="Q116" s="29"/>
      <c r="R116" s="70">
        <v>14</v>
      </c>
      <c r="S116" s="32">
        <f t="shared" si="26"/>
        <v>5950</v>
      </c>
      <c r="T116" s="29"/>
      <c r="U116" s="29"/>
      <c r="V116" s="33">
        <f t="shared" si="7"/>
        <v>14</v>
      </c>
      <c r="W116" s="34">
        <f t="shared" si="8"/>
        <v>5950</v>
      </c>
      <c r="X116" s="35"/>
      <c r="Y116" s="36"/>
      <c r="Z116" s="33">
        <f t="shared" si="9"/>
        <v>14</v>
      </c>
      <c r="AA116" s="34">
        <f t="shared" si="10"/>
        <v>5950</v>
      </c>
      <c r="AB116" s="37"/>
      <c r="AC116" s="37"/>
      <c r="AD116" s="33">
        <f t="shared" si="11"/>
        <v>14</v>
      </c>
      <c r="AE116" s="34">
        <f t="shared" si="12"/>
        <v>5950</v>
      </c>
      <c r="AF116" s="29"/>
      <c r="AG116" s="29"/>
      <c r="AH116" s="33">
        <f t="shared" si="13"/>
        <v>14</v>
      </c>
      <c r="AI116" s="34">
        <f t="shared" si="14"/>
        <v>5950</v>
      </c>
      <c r="AJ116" s="29"/>
      <c r="AK116" s="29"/>
      <c r="AL116" s="33">
        <f t="shared" si="15"/>
        <v>14</v>
      </c>
      <c r="AM116" s="34">
        <f t="shared" si="16"/>
        <v>5950</v>
      </c>
      <c r="AN116" s="29"/>
      <c r="AO116" s="29"/>
      <c r="AP116" s="33">
        <f t="shared" si="17"/>
        <v>14</v>
      </c>
      <c r="AQ116" s="34">
        <f t="shared" si="18"/>
        <v>5950</v>
      </c>
      <c r="AR116" s="29"/>
      <c r="AS116" s="38"/>
      <c r="AT116" s="33">
        <f t="shared" si="19"/>
        <v>14</v>
      </c>
      <c r="AU116" s="34">
        <f t="shared" si="20"/>
        <v>5950</v>
      </c>
      <c r="AV116" s="29"/>
      <c r="AW116" s="36"/>
      <c r="AX116" s="30">
        <f t="shared" si="21"/>
        <v>14</v>
      </c>
      <c r="AY116" s="32">
        <f t="shared" si="22"/>
        <v>5950</v>
      </c>
      <c r="AZ116" s="29"/>
      <c r="BA116" s="29"/>
      <c r="BB116" s="30">
        <f t="shared" si="23"/>
        <v>14</v>
      </c>
      <c r="BC116" s="32">
        <f t="shared" si="24"/>
        <v>5950</v>
      </c>
    </row>
    <row r="117" spans="1:55" s="1" customFormat="1" ht="45" x14ac:dyDescent="0.25">
      <c r="A117" s="23">
        <v>45015</v>
      </c>
      <c r="B117" s="24" t="s">
        <v>24</v>
      </c>
      <c r="C117" s="74" t="s">
        <v>324</v>
      </c>
      <c r="D117" s="68" t="s">
        <v>246</v>
      </c>
      <c r="E117" s="27">
        <v>176</v>
      </c>
      <c r="F117" s="69">
        <v>290.27999999999997</v>
      </c>
      <c r="G117" s="28">
        <f t="shared" si="2"/>
        <v>51089.279999999999</v>
      </c>
      <c r="H117" s="29"/>
      <c r="I117" s="29"/>
      <c r="J117" s="30">
        <f t="shared" si="3"/>
        <v>176</v>
      </c>
      <c r="K117" s="31">
        <f t="shared" si="4"/>
        <v>51089.279999999999</v>
      </c>
      <c r="L117" s="29"/>
      <c r="M117" s="29">
        <v>12</v>
      </c>
      <c r="N117" s="30">
        <f t="shared" si="5"/>
        <v>164</v>
      </c>
      <c r="O117" s="32">
        <f t="shared" si="6"/>
        <v>47605.919999999998</v>
      </c>
      <c r="P117" s="29"/>
      <c r="Q117" s="29"/>
      <c r="R117" s="70">
        <v>5</v>
      </c>
      <c r="S117" s="32">
        <f t="shared" si="26"/>
        <v>1451.3999999999999</v>
      </c>
      <c r="T117" s="29"/>
      <c r="U117" s="29"/>
      <c r="V117" s="33">
        <f t="shared" si="7"/>
        <v>5</v>
      </c>
      <c r="W117" s="34">
        <f t="shared" si="8"/>
        <v>1451.3999999999999</v>
      </c>
      <c r="X117" s="35"/>
      <c r="Y117" s="36"/>
      <c r="Z117" s="33">
        <f t="shared" si="9"/>
        <v>5</v>
      </c>
      <c r="AA117" s="34">
        <f t="shared" si="10"/>
        <v>1451.3999999999999</v>
      </c>
      <c r="AB117" s="37"/>
      <c r="AC117" s="37"/>
      <c r="AD117" s="33">
        <f t="shared" si="11"/>
        <v>5</v>
      </c>
      <c r="AE117" s="34">
        <f t="shared" si="12"/>
        <v>1451.3999999999999</v>
      </c>
      <c r="AF117" s="29"/>
      <c r="AG117" s="29"/>
      <c r="AH117" s="33">
        <f t="shared" si="13"/>
        <v>5</v>
      </c>
      <c r="AI117" s="34">
        <f t="shared" si="14"/>
        <v>1451.3999999999999</v>
      </c>
      <c r="AJ117" s="29"/>
      <c r="AK117" s="29"/>
      <c r="AL117" s="33">
        <f t="shared" si="15"/>
        <v>5</v>
      </c>
      <c r="AM117" s="34">
        <f t="shared" si="16"/>
        <v>1451.3999999999999</v>
      </c>
      <c r="AN117" s="29"/>
      <c r="AO117" s="29"/>
      <c r="AP117" s="33">
        <f t="shared" si="17"/>
        <v>5</v>
      </c>
      <c r="AQ117" s="34">
        <f t="shared" si="18"/>
        <v>1451.3999999999999</v>
      </c>
      <c r="AR117" s="29"/>
      <c r="AS117" s="38"/>
      <c r="AT117" s="33">
        <f t="shared" si="19"/>
        <v>5</v>
      </c>
      <c r="AU117" s="34">
        <f t="shared" si="20"/>
        <v>1451.3999999999999</v>
      </c>
      <c r="AV117" s="29"/>
      <c r="AW117" s="36"/>
      <c r="AX117" s="30">
        <f t="shared" si="21"/>
        <v>5</v>
      </c>
      <c r="AY117" s="32">
        <f t="shared" si="22"/>
        <v>1451.3999999999999</v>
      </c>
      <c r="AZ117" s="29"/>
      <c r="BA117" s="29"/>
      <c r="BB117" s="30">
        <f t="shared" si="23"/>
        <v>5</v>
      </c>
      <c r="BC117" s="32">
        <f t="shared" si="24"/>
        <v>1451.3999999999999</v>
      </c>
    </row>
    <row r="118" spans="1:55" s="1" customFormat="1" ht="60" x14ac:dyDescent="0.25">
      <c r="A118" s="23">
        <v>45862</v>
      </c>
      <c r="B118" s="24" t="s">
        <v>24</v>
      </c>
      <c r="C118" s="74" t="s">
        <v>325</v>
      </c>
      <c r="D118" s="68" t="s">
        <v>246</v>
      </c>
      <c r="E118" s="27">
        <v>120</v>
      </c>
      <c r="F118" s="69">
        <v>290.27999999999997</v>
      </c>
      <c r="G118" s="28">
        <f t="shared" si="2"/>
        <v>34833.599999999999</v>
      </c>
      <c r="H118" s="29"/>
      <c r="I118" s="29"/>
      <c r="J118" s="30">
        <f t="shared" si="3"/>
        <v>120</v>
      </c>
      <c r="K118" s="31">
        <f t="shared" si="4"/>
        <v>34833.599999999999</v>
      </c>
      <c r="L118" s="29"/>
      <c r="M118" s="29"/>
      <c r="N118" s="30">
        <f t="shared" si="5"/>
        <v>120</v>
      </c>
      <c r="O118" s="32">
        <f t="shared" si="6"/>
        <v>34833.599999999999</v>
      </c>
      <c r="P118" s="29"/>
      <c r="Q118" s="29"/>
      <c r="R118" s="70">
        <v>5</v>
      </c>
      <c r="S118" s="32">
        <f t="shared" si="26"/>
        <v>1451.3999999999999</v>
      </c>
      <c r="T118" s="29"/>
      <c r="U118" s="29"/>
      <c r="V118" s="33">
        <f t="shared" si="7"/>
        <v>5</v>
      </c>
      <c r="W118" s="34">
        <f t="shared" si="8"/>
        <v>1451.3999999999999</v>
      </c>
      <c r="X118" s="35"/>
      <c r="Y118" s="36"/>
      <c r="Z118" s="33">
        <f t="shared" si="9"/>
        <v>5</v>
      </c>
      <c r="AA118" s="34">
        <f t="shared" si="10"/>
        <v>1451.3999999999999</v>
      </c>
      <c r="AB118" s="37"/>
      <c r="AC118" s="37"/>
      <c r="AD118" s="33">
        <f t="shared" si="11"/>
        <v>5</v>
      </c>
      <c r="AE118" s="34">
        <f t="shared" si="12"/>
        <v>1451.3999999999999</v>
      </c>
      <c r="AF118" s="29"/>
      <c r="AG118" s="29"/>
      <c r="AH118" s="33">
        <f t="shared" si="13"/>
        <v>5</v>
      </c>
      <c r="AI118" s="34">
        <f t="shared" si="14"/>
        <v>1451.3999999999999</v>
      </c>
      <c r="AJ118" s="29"/>
      <c r="AK118" s="29"/>
      <c r="AL118" s="33">
        <f t="shared" si="15"/>
        <v>5</v>
      </c>
      <c r="AM118" s="34">
        <f t="shared" si="16"/>
        <v>1451.3999999999999</v>
      </c>
      <c r="AN118" s="29"/>
      <c r="AO118" s="29"/>
      <c r="AP118" s="33">
        <f t="shared" si="17"/>
        <v>5</v>
      </c>
      <c r="AQ118" s="34">
        <f t="shared" si="18"/>
        <v>1451.3999999999999</v>
      </c>
      <c r="AR118" s="29"/>
      <c r="AS118" s="38"/>
      <c r="AT118" s="33">
        <f t="shared" si="19"/>
        <v>5</v>
      </c>
      <c r="AU118" s="34">
        <f t="shared" si="20"/>
        <v>1451.3999999999999</v>
      </c>
      <c r="AV118" s="29"/>
      <c r="AW118" s="36"/>
      <c r="AX118" s="30">
        <f t="shared" si="21"/>
        <v>5</v>
      </c>
      <c r="AY118" s="32">
        <f t="shared" si="22"/>
        <v>1451.3999999999999</v>
      </c>
      <c r="AZ118" s="29"/>
      <c r="BA118" s="29"/>
      <c r="BB118" s="30">
        <f t="shared" si="23"/>
        <v>5</v>
      </c>
      <c r="BC118" s="32">
        <f t="shared" si="24"/>
        <v>1451.3999999999999</v>
      </c>
    </row>
    <row r="119" spans="1:55" s="1" customFormat="1" ht="60" x14ac:dyDescent="0.25">
      <c r="A119" s="23" t="s">
        <v>109</v>
      </c>
      <c r="B119" s="24" t="s">
        <v>24</v>
      </c>
      <c r="C119" s="74" t="s">
        <v>326</v>
      </c>
      <c r="D119" s="68" t="s">
        <v>246</v>
      </c>
      <c r="E119" s="27">
        <v>212</v>
      </c>
      <c r="F119" s="69">
        <v>290.27999999999997</v>
      </c>
      <c r="G119" s="28">
        <f t="shared" si="2"/>
        <v>61539.359999999993</v>
      </c>
      <c r="H119" s="29"/>
      <c r="I119" s="29"/>
      <c r="J119" s="30">
        <f t="shared" si="3"/>
        <v>212</v>
      </c>
      <c r="K119" s="31">
        <f t="shared" si="4"/>
        <v>61539.359999999993</v>
      </c>
      <c r="L119" s="29"/>
      <c r="M119" s="29">
        <v>2</v>
      </c>
      <c r="N119" s="30">
        <f t="shared" si="5"/>
        <v>210</v>
      </c>
      <c r="O119" s="32">
        <f t="shared" si="6"/>
        <v>60958.799999999996</v>
      </c>
      <c r="P119" s="29"/>
      <c r="Q119" s="29">
        <v>12</v>
      </c>
      <c r="R119" s="70">
        <v>5</v>
      </c>
      <c r="S119" s="32">
        <f t="shared" si="26"/>
        <v>1451.3999999999999</v>
      </c>
      <c r="T119" s="29"/>
      <c r="U119" s="29"/>
      <c r="V119" s="33">
        <f t="shared" si="7"/>
        <v>5</v>
      </c>
      <c r="W119" s="34">
        <f t="shared" si="8"/>
        <v>1451.3999999999999</v>
      </c>
      <c r="X119" s="35"/>
      <c r="Y119" s="36"/>
      <c r="Z119" s="33">
        <f t="shared" si="9"/>
        <v>5</v>
      </c>
      <c r="AA119" s="34">
        <f t="shared" si="10"/>
        <v>1451.3999999999999</v>
      </c>
      <c r="AB119" s="37"/>
      <c r="AC119" s="37"/>
      <c r="AD119" s="33">
        <f t="shared" si="11"/>
        <v>5</v>
      </c>
      <c r="AE119" s="34">
        <f t="shared" si="12"/>
        <v>1451.3999999999999</v>
      </c>
      <c r="AF119" s="29"/>
      <c r="AG119" s="29"/>
      <c r="AH119" s="33">
        <f t="shared" si="13"/>
        <v>5</v>
      </c>
      <c r="AI119" s="34">
        <f t="shared" si="14"/>
        <v>1451.3999999999999</v>
      </c>
      <c r="AJ119" s="29"/>
      <c r="AK119" s="29"/>
      <c r="AL119" s="33">
        <f t="shared" si="15"/>
        <v>5</v>
      </c>
      <c r="AM119" s="34">
        <f t="shared" si="16"/>
        <v>1451.3999999999999</v>
      </c>
      <c r="AN119" s="29"/>
      <c r="AO119" s="29"/>
      <c r="AP119" s="33">
        <f t="shared" si="17"/>
        <v>5</v>
      </c>
      <c r="AQ119" s="34">
        <f t="shared" si="18"/>
        <v>1451.3999999999999</v>
      </c>
      <c r="AR119" s="29"/>
      <c r="AS119" s="38"/>
      <c r="AT119" s="33">
        <f t="shared" si="19"/>
        <v>5</v>
      </c>
      <c r="AU119" s="34">
        <f t="shared" si="20"/>
        <v>1451.3999999999999</v>
      </c>
      <c r="AV119" s="29"/>
      <c r="AW119" s="36"/>
      <c r="AX119" s="30">
        <f t="shared" si="21"/>
        <v>5</v>
      </c>
      <c r="AY119" s="32">
        <f t="shared" si="22"/>
        <v>1451.3999999999999</v>
      </c>
      <c r="AZ119" s="29"/>
      <c r="BA119" s="29"/>
      <c r="BB119" s="30">
        <f t="shared" si="23"/>
        <v>5</v>
      </c>
      <c r="BC119" s="32">
        <f t="shared" si="24"/>
        <v>1451.3999999999999</v>
      </c>
    </row>
    <row r="120" spans="1:55" s="1" customFormat="1" ht="60" x14ac:dyDescent="0.25">
      <c r="A120" s="23">
        <v>45861</v>
      </c>
      <c r="B120" s="24" t="s">
        <v>24</v>
      </c>
      <c r="C120" s="74" t="s">
        <v>327</v>
      </c>
      <c r="D120" s="68" t="s">
        <v>246</v>
      </c>
      <c r="E120" s="27">
        <v>25</v>
      </c>
      <c r="F120" s="69">
        <v>290.27999999999997</v>
      </c>
      <c r="G120" s="28">
        <f t="shared" si="2"/>
        <v>7256.9999999999991</v>
      </c>
      <c r="H120" s="29"/>
      <c r="I120" s="29"/>
      <c r="J120" s="30">
        <f t="shared" si="3"/>
        <v>25</v>
      </c>
      <c r="K120" s="31">
        <f t="shared" si="4"/>
        <v>7256.9999999999991</v>
      </c>
      <c r="L120" s="29"/>
      <c r="M120" s="29"/>
      <c r="N120" s="30">
        <f t="shared" si="5"/>
        <v>25</v>
      </c>
      <c r="O120" s="32">
        <f t="shared" si="6"/>
        <v>7256.9999999999991</v>
      </c>
      <c r="P120" s="29"/>
      <c r="Q120" s="29"/>
      <c r="R120" s="70">
        <v>5</v>
      </c>
      <c r="S120" s="32">
        <f t="shared" si="26"/>
        <v>1451.3999999999999</v>
      </c>
      <c r="T120" s="29"/>
      <c r="U120" s="29"/>
      <c r="V120" s="33">
        <f t="shared" si="7"/>
        <v>5</v>
      </c>
      <c r="W120" s="34">
        <f t="shared" si="8"/>
        <v>1451.3999999999999</v>
      </c>
      <c r="X120" s="35"/>
      <c r="Y120" s="36"/>
      <c r="Z120" s="33">
        <f t="shared" si="9"/>
        <v>5</v>
      </c>
      <c r="AA120" s="34">
        <f t="shared" si="10"/>
        <v>1451.3999999999999</v>
      </c>
      <c r="AB120" s="37"/>
      <c r="AC120" s="37"/>
      <c r="AD120" s="33">
        <f t="shared" si="11"/>
        <v>5</v>
      </c>
      <c r="AE120" s="34">
        <f t="shared" si="12"/>
        <v>1451.3999999999999</v>
      </c>
      <c r="AF120" s="29"/>
      <c r="AG120" s="29"/>
      <c r="AH120" s="33">
        <f t="shared" si="13"/>
        <v>5</v>
      </c>
      <c r="AI120" s="34">
        <f t="shared" si="14"/>
        <v>1451.3999999999999</v>
      </c>
      <c r="AJ120" s="29"/>
      <c r="AK120" s="29"/>
      <c r="AL120" s="33">
        <f t="shared" si="15"/>
        <v>5</v>
      </c>
      <c r="AM120" s="34">
        <f t="shared" si="16"/>
        <v>1451.3999999999999</v>
      </c>
      <c r="AN120" s="29"/>
      <c r="AO120" s="29"/>
      <c r="AP120" s="33">
        <f t="shared" si="17"/>
        <v>5</v>
      </c>
      <c r="AQ120" s="34">
        <f t="shared" si="18"/>
        <v>1451.3999999999999</v>
      </c>
      <c r="AR120" s="29"/>
      <c r="AS120" s="38"/>
      <c r="AT120" s="33">
        <f t="shared" si="19"/>
        <v>5</v>
      </c>
      <c r="AU120" s="34">
        <f t="shared" si="20"/>
        <v>1451.3999999999999</v>
      </c>
      <c r="AV120" s="29"/>
      <c r="AW120" s="36"/>
      <c r="AX120" s="30">
        <f t="shared" si="21"/>
        <v>5</v>
      </c>
      <c r="AY120" s="32">
        <f t="shared" si="22"/>
        <v>1451.3999999999999</v>
      </c>
      <c r="AZ120" s="29"/>
      <c r="BA120" s="29"/>
      <c r="BB120" s="30">
        <f t="shared" si="23"/>
        <v>5</v>
      </c>
      <c r="BC120" s="32">
        <f t="shared" si="24"/>
        <v>1451.3999999999999</v>
      </c>
    </row>
    <row r="121" spans="1:55" s="1" customFormat="1" ht="45" x14ac:dyDescent="0.25">
      <c r="A121" s="23" t="s">
        <v>76</v>
      </c>
      <c r="B121" s="24" t="s">
        <v>24</v>
      </c>
      <c r="C121" s="74" t="s">
        <v>328</v>
      </c>
      <c r="D121" s="68" t="s">
        <v>246</v>
      </c>
      <c r="E121" s="27">
        <v>56</v>
      </c>
      <c r="F121" s="69">
        <v>290.27999999999997</v>
      </c>
      <c r="G121" s="28">
        <f t="shared" si="2"/>
        <v>16255.679999999998</v>
      </c>
      <c r="H121" s="29"/>
      <c r="I121" s="29">
        <v>10</v>
      </c>
      <c r="J121" s="30">
        <f t="shared" si="3"/>
        <v>46</v>
      </c>
      <c r="K121" s="31">
        <f t="shared" si="4"/>
        <v>13352.88</v>
      </c>
      <c r="L121" s="29"/>
      <c r="M121" s="29">
        <v>8</v>
      </c>
      <c r="N121" s="30">
        <f t="shared" si="5"/>
        <v>38</v>
      </c>
      <c r="O121" s="32">
        <f t="shared" si="6"/>
        <v>11030.64</v>
      </c>
      <c r="P121" s="29"/>
      <c r="Q121" s="29"/>
      <c r="R121" s="70">
        <v>5</v>
      </c>
      <c r="S121" s="32">
        <f t="shared" si="26"/>
        <v>1451.3999999999999</v>
      </c>
      <c r="T121" s="29"/>
      <c r="U121" s="29"/>
      <c r="V121" s="33">
        <f t="shared" si="7"/>
        <v>5</v>
      </c>
      <c r="W121" s="34">
        <f t="shared" si="8"/>
        <v>1451.3999999999999</v>
      </c>
      <c r="X121" s="35"/>
      <c r="Y121" s="36"/>
      <c r="Z121" s="33">
        <f t="shared" si="9"/>
        <v>5</v>
      </c>
      <c r="AA121" s="34">
        <f t="shared" si="10"/>
        <v>1451.3999999999999</v>
      </c>
      <c r="AB121" s="37"/>
      <c r="AC121" s="37"/>
      <c r="AD121" s="33">
        <f t="shared" si="11"/>
        <v>5</v>
      </c>
      <c r="AE121" s="34">
        <f t="shared" si="12"/>
        <v>1451.3999999999999</v>
      </c>
      <c r="AF121" s="29"/>
      <c r="AG121" s="29"/>
      <c r="AH121" s="33">
        <f t="shared" si="13"/>
        <v>5</v>
      </c>
      <c r="AI121" s="34">
        <f t="shared" si="14"/>
        <v>1451.3999999999999</v>
      </c>
      <c r="AJ121" s="29"/>
      <c r="AK121" s="29"/>
      <c r="AL121" s="33">
        <f t="shared" si="15"/>
        <v>5</v>
      </c>
      <c r="AM121" s="34">
        <f t="shared" si="16"/>
        <v>1451.3999999999999</v>
      </c>
      <c r="AN121" s="29"/>
      <c r="AO121" s="29"/>
      <c r="AP121" s="33">
        <f t="shared" si="17"/>
        <v>5</v>
      </c>
      <c r="AQ121" s="34">
        <f t="shared" si="18"/>
        <v>1451.3999999999999</v>
      </c>
      <c r="AR121" s="29"/>
      <c r="AS121" s="38"/>
      <c r="AT121" s="33">
        <f t="shared" si="19"/>
        <v>5</v>
      </c>
      <c r="AU121" s="34">
        <f t="shared" si="20"/>
        <v>1451.3999999999999</v>
      </c>
      <c r="AV121" s="29"/>
      <c r="AW121" s="36"/>
      <c r="AX121" s="30">
        <f t="shared" si="21"/>
        <v>5</v>
      </c>
      <c r="AY121" s="32">
        <f t="shared" si="22"/>
        <v>1451.3999999999999</v>
      </c>
      <c r="AZ121" s="29"/>
      <c r="BA121" s="29"/>
      <c r="BB121" s="30">
        <f t="shared" si="23"/>
        <v>5</v>
      </c>
      <c r="BC121" s="32">
        <f t="shared" si="24"/>
        <v>1451.3999999999999</v>
      </c>
    </row>
    <row r="122" spans="1:55" s="1" customFormat="1" ht="60" x14ac:dyDescent="0.25">
      <c r="A122" s="23">
        <v>45672</v>
      </c>
      <c r="B122" s="24" t="s">
        <v>24</v>
      </c>
      <c r="C122" s="74" t="s">
        <v>329</v>
      </c>
      <c r="D122" s="68" t="s">
        <v>246</v>
      </c>
      <c r="E122" s="27">
        <v>15</v>
      </c>
      <c r="F122" s="69">
        <v>290.27999999999997</v>
      </c>
      <c r="G122" s="28">
        <f t="shared" si="2"/>
        <v>4354.2</v>
      </c>
      <c r="H122" s="29"/>
      <c r="I122" s="29"/>
      <c r="J122" s="30">
        <f t="shared" si="3"/>
        <v>15</v>
      </c>
      <c r="K122" s="31">
        <f t="shared" si="4"/>
        <v>4354.2</v>
      </c>
      <c r="L122" s="29"/>
      <c r="M122" s="29"/>
      <c r="N122" s="30">
        <f t="shared" si="5"/>
        <v>15</v>
      </c>
      <c r="O122" s="32">
        <f t="shared" si="6"/>
        <v>4354.2</v>
      </c>
      <c r="P122" s="29"/>
      <c r="Q122" s="29"/>
      <c r="R122" s="70">
        <v>5</v>
      </c>
      <c r="S122" s="32">
        <f t="shared" si="26"/>
        <v>1451.3999999999999</v>
      </c>
      <c r="T122" s="29"/>
      <c r="U122" s="29"/>
      <c r="V122" s="33">
        <f t="shared" si="7"/>
        <v>5</v>
      </c>
      <c r="W122" s="34">
        <f t="shared" si="8"/>
        <v>1451.3999999999999</v>
      </c>
      <c r="X122" s="35"/>
      <c r="Y122" s="36"/>
      <c r="Z122" s="33">
        <f t="shared" si="9"/>
        <v>5</v>
      </c>
      <c r="AA122" s="34">
        <f t="shared" si="10"/>
        <v>1451.3999999999999</v>
      </c>
      <c r="AB122" s="37"/>
      <c r="AC122" s="37"/>
      <c r="AD122" s="33">
        <f t="shared" si="11"/>
        <v>5</v>
      </c>
      <c r="AE122" s="34">
        <f t="shared" si="12"/>
        <v>1451.3999999999999</v>
      </c>
      <c r="AF122" s="29"/>
      <c r="AG122" s="29"/>
      <c r="AH122" s="33">
        <f t="shared" si="13"/>
        <v>5</v>
      </c>
      <c r="AI122" s="34">
        <f t="shared" si="14"/>
        <v>1451.3999999999999</v>
      </c>
      <c r="AJ122" s="29"/>
      <c r="AK122" s="29"/>
      <c r="AL122" s="33">
        <f t="shared" si="15"/>
        <v>5</v>
      </c>
      <c r="AM122" s="34">
        <f t="shared" si="16"/>
        <v>1451.3999999999999</v>
      </c>
      <c r="AN122" s="29"/>
      <c r="AO122" s="29"/>
      <c r="AP122" s="33">
        <f t="shared" si="17"/>
        <v>5</v>
      </c>
      <c r="AQ122" s="34">
        <f t="shared" si="18"/>
        <v>1451.3999999999999</v>
      </c>
      <c r="AR122" s="29"/>
      <c r="AS122" s="38"/>
      <c r="AT122" s="33">
        <f t="shared" si="19"/>
        <v>5</v>
      </c>
      <c r="AU122" s="34">
        <f t="shared" si="20"/>
        <v>1451.3999999999999</v>
      </c>
      <c r="AV122" s="29"/>
      <c r="AW122" s="36"/>
      <c r="AX122" s="30">
        <f t="shared" si="21"/>
        <v>5</v>
      </c>
      <c r="AY122" s="32">
        <f t="shared" si="22"/>
        <v>1451.3999999999999</v>
      </c>
      <c r="AZ122" s="29"/>
      <c r="BA122" s="29"/>
      <c r="BB122" s="30">
        <f t="shared" si="23"/>
        <v>5</v>
      </c>
      <c r="BC122" s="32">
        <f t="shared" si="24"/>
        <v>1451.3999999999999</v>
      </c>
    </row>
    <row r="123" spans="1:55" s="1" customFormat="1" ht="45" x14ac:dyDescent="0.25">
      <c r="A123" s="23">
        <v>45862</v>
      </c>
      <c r="B123" s="24" t="s">
        <v>24</v>
      </c>
      <c r="C123" s="74" t="s">
        <v>330</v>
      </c>
      <c r="D123" s="68" t="s">
        <v>246</v>
      </c>
      <c r="E123" s="27">
        <v>2119</v>
      </c>
      <c r="F123" s="69">
        <v>290.27999999999997</v>
      </c>
      <c r="G123" s="28">
        <f t="shared" si="2"/>
        <v>615103.31999999995</v>
      </c>
      <c r="H123" s="29"/>
      <c r="I123" s="29">
        <v>158</v>
      </c>
      <c r="J123" s="30">
        <f t="shared" si="3"/>
        <v>1961</v>
      </c>
      <c r="K123" s="31">
        <f t="shared" si="4"/>
        <v>569239.07999999996</v>
      </c>
      <c r="L123" s="29"/>
      <c r="M123" s="29">
        <v>349</v>
      </c>
      <c r="N123" s="30">
        <f t="shared" si="5"/>
        <v>1612</v>
      </c>
      <c r="O123" s="32">
        <f t="shared" si="6"/>
        <v>467931.35999999993</v>
      </c>
      <c r="P123" s="29"/>
      <c r="Q123" s="29">
        <v>97</v>
      </c>
      <c r="R123" s="70">
        <v>5</v>
      </c>
      <c r="S123" s="32">
        <f t="shared" si="26"/>
        <v>1451.3999999999999</v>
      </c>
      <c r="T123" s="29"/>
      <c r="U123" s="29"/>
      <c r="V123" s="33">
        <f t="shared" si="7"/>
        <v>5</v>
      </c>
      <c r="W123" s="34">
        <f t="shared" si="8"/>
        <v>1451.3999999999999</v>
      </c>
      <c r="X123" s="35"/>
      <c r="Y123" s="36"/>
      <c r="Z123" s="33">
        <f t="shared" si="9"/>
        <v>5</v>
      </c>
      <c r="AA123" s="34">
        <f t="shared" si="10"/>
        <v>1451.3999999999999</v>
      </c>
      <c r="AB123" s="37"/>
      <c r="AC123" s="37"/>
      <c r="AD123" s="33">
        <f t="shared" si="11"/>
        <v>5</v>
      </c>
      <c r="AE123" s="34">
        <f t="shared" si="12"/>
        <v>1451.3999999999999</v>
      </c>
      <c r="AF123" s="29"/>
      <c r="AG123" s="29"/>
      <c r="AH123" s="33">
        <f t="shared" si="13"/>
        <v>5</v>
      </c>
      <c r="AI123" s="34">
        <f t="shared" si="14"/>
        <v>1451.3999999999999</v>
      </c>
      <c r="AJ123" s="29"/>
      <c r="AK123" s="29"/>
      <c r="AL123" s="33">
        <f t="shared" si="15"/>
        <v>5</v>
      </c>
      <c r="AM123" s="34">
        <f t="shared" si="16"/>
        <v>1451.3999999999999</v>
      </c>
      <c r="AN123" s="29"/>
      <c r="AO123" s="29"/>
      <c r="AP123" s="33">
        <f t="shared" si="17"/>
        <v>5</v>
      </c>
      <c r="AQ123" s="34">
        <f t="shared" si="18"/>
        <v>1451.3999999999999</v>
      </c>
      <c r="AR123" s="29"/>
      <c r="AS123" s="38"/>
      <c r="AT123" s="33">
        <f t="shared" si="19"/>
        <v>5</v>
      </c>
      <c r="AU123" s="34">
        <f t="shared" si="20"/>
        <v>1451.3999999999999</v>
      </c>
      <c r="AV123" s="29"/>
      <c r="AW123" s="36"/>
      <c r="AX123" s="30">
        <f t="shared" si="21"/>
        <v>5</v>
      </c>
      <c r="AY123" s="32">
        <f t="shared" si="22"/>
        <v>1451.3999999999999</v>
      </c>
      <c r="AZ123" s="29"/>
      <c r="BA123" s="29"/>
      <c r="BB123" s="30">
        <f t="shared" si="23"/>
        <v>5</v>
      </c>
      <c r="BC123" s="32">
        <f t="shared" si="24"/>
        <v>1451.3999999999999</v>
      </c>
    </row>
    <row r="124" spans="1:55" s="1" customFormat="1" ht="60" x14ac:dyDescent="0.25">
      <c r="A124" s="23" t="s">
        <v>32</v>
      </c>
      <c r="B124" s="24" t="s">
        <v>24</v>
      </c>
      <c r="C124" s="74" t="s">
        <v>331</v>
      </c>
      <c r="D124" s="68" t="s">
        <v>246</v>
      </c>
      <c r="E124" s="27">
        <v>43</v>
      </c>
      <c r="F124" s="69">
        <v>290.27999999999997</v>
      </c>
      <c r="G124" s="28">
        <f t="shared" si="2"/>
        <v>12482.039999999999</v>
      </c>
      <c r="H124" s="29"/>
      <c r="I124" s="29"/>
      <c r="J124" s="30">
        <f t="shared" si="3"/>
        <v>43</v>
      </c>
      <c r="K124" s="31">
        <f t="shared" si="4"/>
        <v>12482.039999999999</v>
      </c>
      <c r="L124" s="29"/>
      <c r="M124" s="29"/>
      <c r="N124" s="30">
        <f t="shared" si="5"/>
        <v>43</v>
      </c>
      <c r="O124" s="32">
        <f t="shared" si="6"/>
        <v>12482.039999999999</v>
      </c>
      <c r="P124" s="29"/>
      <c r="Q124" s="29"/>
      <c r="R124" s="70">
        <v>5</v>
      </c>
      <c r="S124" s="32">
        <f t="shared" si="26"/>
        <v>1451.3999999999999</v>
      </c>
      <c r="T124" s="29"/>
      <c r="U124" s="29"/>
      <c r="V124" s="33">
        <f t="shared" si="7"/>
        <v>5</v>
      </c>
      <c r="W124" s="34">
        <f t="shared" si="8"/>
        <v>1451.3999999999999</v>
      </c>
      <c r="X124" s="35"/>
      <c r="Y124" s="36"/>
      <c r="Z124" s="33">
        <f t="shared" si="9"/>
        <v>5</v>
      </c>
      <c r="AA124" s="34">
        <f t="shared" si="10"/>
        <v>1451.3999999999999</v>
      </c>
      <c r="AB124" s="37"/>
      <c r="AC124" s="37"/>
      <c r="AD124" s="33">
        <f t="shared" si="11"/>
        <v>5</v>
      </c>
      <c r="AE124" s="34">
        <f t="shared" si="12"/>
        <v>1451.3999999999999</v>
      </c>
      <c r="AF124" s="29"/>
      <c r="AG124" s="29"/>
      <c r="AH124" s="33">
        <f t="shared" si="13"/>
        <v>5</v>
      </c>
      <c r="AI124" s="34">
        <f t="shared" si="14"/>
        <v>1451.3999999999999</v>
      </c>
      <c r="AJ124" s="29"/>
      <c r="AK124" s="29"/>
      <c r="AL124" s="33">
        <f t="shared" si="15"/>
        <v>5</v>
      </c>
      <c r="AM124" s="34">
        <f t="shared" si="16"/>
        <v>1451.3999999999999</v>
      </c>
      <c r="AN124" s="29"/>
      <c r="AO124" s="29"/>
      <c r="AP124" s="33">
        <f t="shared" si="17"/>
        <v>5</v>
      </c>
      <c r="AQ124" s="34">
        <f t="shared" si="18"/>
        <v>1451.3999999999999</v>
      </c>
      <c r="AR124" s="29"/>
      <c r="AS124" s="38"/>
      <c r="AT124" s="33">
        <f t="shared" si="19"/>
        <v>5</v>
      </c>
      <c r="AU124" s="34">
        <f t="shared" si="20"/>
        <v>1451.3999999999999</v>
      </c>
      <c r="AV124" s="29"/>
      <c r="AW124" s="36"/>
      <c r="AX124" s="30">
        <f t="shared" si="21"/>
        <v>5</v>
      </c>
      <c r="AY124" s="32">
        <f t="shared" si="22"/>
        <v>1451.3999999999999</v>
      </c>
      <c r="AZ124" s="29"/>
      <c r="BA124" s="29"/>
      <c r="BB124" s="30">
        <f t="shared" si="23"/>
        <v>5</v>
      </c>
      <c r="BC124" s="32">
        <f t="shared" si="24"/>
        <v>1451.3999999999999</v>
      </c>
    </row>
    <row r="125" spans="1:55" s="1" customFormat="1" ht="60" x14ac:dyDescent="0.25">
      <c r="A125" s="23">
        <v>45862</v>
      </c>
      <c r="B125" s="24" t="s">
        <v>71</v>
      </c>
      <c r="C125" s="74" t="s">
        <v>332</v>
      </c>
      <c r="D125" s="68" t="s">
        <v>246</v>
      </c>
      <c r="E125" s="27">
        <v>358</v>
      </c>
      <c r="F125" s="69">
        <v>290.27999999999997</v>
      </c>
      <c r="G125" s="28">
        <f t="shared" ref="G125:G155" si="28">+E125*F125</f>
        <v>103920.23999999999</v>
      </c>
      <c r="H125" s="29"/>
      <c r="I125" s="29"/>
      <c r="J125" s="30">
        <f t="shared" ref="J125:J155" si="29">E125+H125-I125</f>
        <v>358</v>
      </c>
      <c r="K125" s="31">
        <f t="shared" ref="K125:K155" si="30">+J125*F125</f>
        <v>103920.23999999999</v>
      </c>
      <c r="L125" s="29"/>
      <c r="M125" s="29">
        <v>33</v>
      </c>
      <c r="N125" s="30">
        <f t="shared" ref="N125:N155" si="31">+J125+L125-M125</f>
        <v>325</v>
      </c>
      <c r="O125" s="32">
        <f t="shared" ref="O125:O155" si="32">+N125*F125</f>
        <v>94340.999999999985</v>
      </c>
      <c r="P125" s="29"/>
      <c r="Q125" s="29">
        <v>31</v>
      </c>
      <c r="R125" s="70">
        <v>5</v>
      </c>
      <c r="S125" s="32">
        <f t="shared" si="26"/>
        <v>1451.3999999999999</v>
      </c>
      <c r="T125" s="29"/>
      <c r="U125" s="29"/>
      <c r="V125" s="33">
        <f t="shared" ref="V125:V155" si="33">+R125+T125-U125</f>
        <v>5</v>
      </c>
      <c r="W125" s="34">
        <f t="shared" ref="W125:W155" si="34">+V125*F125</f>
        <v>1451.3999999999999</v>
      </c>
      <c r="X125" s="35"/>
      <c r="Y125" s="36"/>
      <c r="Z125" s="33">
        <f t="shared" ref="Z125:Z155" si="35">+V125+X125-Y125</f>
        <v>5</v>
      </c>
      <c r="AA125" s="34">
        <f t="shared" ref="AA125:AA155" si="36">+Z125*F125</f>
        <v>1451.3999999999999</v>
      </c>
      <c r="AB125" s="37"/>
      <c r="AC125" s="37"/>
      <c r="AD125" s="33">
        <f t="shared" ref="AD125:AD155" si="37">+Z125+AB125-AC125</f>
        <v>5</v>
      </c>
      <c r="AE125" s="34">
        <f t="shared" ref="AE125:AE155" si="38">+AD125*F125</f>
        <v>1451.3999999999999</v>
      </c>
      <c r="AF125" s="29"/>
      <c r="AG125" s="29"/>
      <c r="AH125" s="33">
        <f t="shared" ref="AH125:AH155" si="39">+AD125+AF125-AG125</f>
        <v>5</v>
      </c>
      <c r="AI125" s="34">
        <f t="shared" ref="AI125:AI155" si="40">+AH125*F125</f>
        <v>1451.3999999999999</v>
      </c>
      <c r="AJ125" s="29"/>
      <c r="AK125" s="29"/>
      <c r="AL125" s="33">
        <f t="shared" ref="AL125:AL155" si="41">+AH125+AJ125-AK125</f>
        <v>5</v>
      </c>
      <c r="AM125" s="34">
        <f t="shared" ref="AM125:AM155" si="42">+AL125*F125</f>
        <v>1451.3999999999999</v>
      </c>
      <c r="AN125" s="29"/>
      <c r="AO125" s="29"/>
      <c r="AP125" s="33">
        <f t="shared" ref="AP125:AP155" si="43">+AL125+AN125-AO125</f>
        <v>5</v>
      </c>
      <c r="AQ125" s="34">
        <f t="shared" ref="AQ125:AQ155" si="44">+AP125*F125</f>
        <v>1451.3999999999999</v>
      </c>
      <c r="AR125" s="29"/>
      <c r="AS125" s="38"/>
      <c r="AT125" s="33">
        <f t="shared" ref="AT125:AT155" si="45">+AP125+AR125-AS125</f>
        <v>5</v>
      </c>
      <c r="AU125" s="34">
        <f t="shared" ref="AU125:AU155" si="46">+AT125*F125</f>
        <v>1451.3999999999999</v>
      </c>
      <c r="AV125" s="29"/>
      <c r="AW125" s="36"/>
      <c r="AX125" s="30">
        <f t="shared" ref="AX125:AX155" si="47">+AT125+AV125-AW125</f>
        <v>5</v>
      </c>
      <c r="AY125" s="32">
        <f t="shared" ref="AY125:AY155" si="48">+AX125*F125</f>
        <v>1451.3999999999999</v>
      </c>
      <c r="AZ125" s="29"/>
      <c r="BA125" s="29"/>
      <c r="BB125" s="30">
        <f t="shared" ref="BB125:BB155" si="49">+AX125+AZ125-BA125</f>
        <v>5</v>
      </c>
      <c r="BC125" s="32">
        <f t="shared" ref="BC125:BC155" si="50">+BB125*F125</f>
        <v>1451.3999999999999</v>
      </c>
    </row>
    <row r="126" spans="1:55" s="1" customFormat="1" ht="60" x14ac:dyDescent="0.25">
      <c r="A126" s="23">
        <v>45672</v>
      </c>
      <c r="B126" s="24" t="s">
        <v>71</v>
      </c>
      <c r="C126" s="74" t="s">
        <v>333</v>
      </c>
      <c r="D126" s="68" t="s">
        <v>246</v>
      </c>
      <c r="E126" s="27">
        <v>88</v>
      </c>
      <c r="F126" s="69">
        <v>290.27999999999997</v>
      </c>
      <c r="G126" s="28">
        <f t="shared" si="28"/>
        <v>25544.639999999999</v>
      </c>
      <c r="H126" s="29"/>
      <c r="I126" s="29">
        <v>25</v>
      </c>
      <c r="J126" s="30">
        <f t="shared" si="29"/>
        <v>63</v>
      </c>
      <c r="K126" s="31">
        <f t="shared" si="30"/>
        <v>18287.64</v>
      </c>
      <c r="L126" s="29"/>
      <c r="M126" s="29"/>
      <c r="N126" s="30">
        <f t="shared" si="31"/>
        <v>63</v>
      </c>
      <c r="O126" s="32">
        <f t="shared" si="32"/>
        <v>18287.64</v>
      </c>
      <c r="P126" s="29"/>
      <c r="Q126" s="29"/>
      <c r="R126" s="70">
        <v>5</v>
      </c>
      <c r="S126" s="32">
        <f t="shared" si="26"/>
        <v>1451.3999999999999</v>
      </c>
      <c r="T126" s="29"/>
      <c r="U126" s="29"/>
      <c r="V126" s="33">
        <f t="shared" si="33"/>
        <v>5</v>
      </c>
      <c r="W126" s="34">
        <f t="shared" si="34"/>
        <v>1451.3999999999999</v>
      </c>
      <c r="X126" s="35"/>
      <c r="Y126" s="36"/>
      <c r="Z126" s="33">
        <f t="shared" si="35"/>
        <v>5</v>
      </c>
      <c r="AA126" s="34">
        <f t="shared" si="36"/>
        <v>1451.3999999999999</v>
      </c>
      <c r="AB126" s="37"/>
      <c r="AC126" s="37"/>
      <c r="AD126" s="33">
        <f t="shared" si="37"/>
        <v>5</v>
      </c>
      <c r="AE126" s="34">
        <f t="shared" si="38"/>
        <v>1451.3999999999999</v>
      </c>
      <c r="AF126" s="29"/>
      <c r="AG126" s="29"/>
      <c r="AH126" s="33">
        <f t="shared" si="39"/>
        <v>5</v>
      </c>
      <c r="AI126" s="34">
        <f t="shared" si="40"/>
        <v>1451.3999999999999</v>
      </c>
      <c r="AJ126" s="29"/>
      <c r="AK126" s="29"/>
      <c r="AL126" s="33">
        <f t="shared" si="41"/>
        <v>5</v>
      </c>
      <c r="AM126" s="34">
        <f t="shared" si="42"/>
        <v>1451.3999999999999</v>
      </c>
      <c r="AN126" s="29"/>
      <c r="AO126" s="29"/>
      <c r="AP126" s="33">
        <f t="shared" si="43"/>
        <v>5</v>
      </c>
      <c r="AQ126" s="34">
        <f t="shared" si="44"/>
        <v>1451.3999999999999</v>
      </c>
      <c r="AR126" s="29"/>
      <c r="AS126" s="38"/>
      <c r="AT126" s="33">
        <f t="shared" si="45"/>
        <v>5</v>
      </c>
      <c r="AU126" s="34">
        <f t="shared" si="46"/>
        <v>1451.3999999999999</v>
      </c>
      <c r="AV126" s="29"/>
      <c r="AW126" s="36"/>
      <c r="AX126" s="30">
        <f t="shared" si="47"/>
        <v>5</v>
      </c>
      <c r="AY126" s="32">
        <f t="shared" si="48"/>
        <v>1451.3999999999999</v>
      </c>
      <c r="AZ126" s="29"/>
      <c r="BA126" s="29"/>
      <c r="BB126" s="30">
        <f t="shared" si="49"/>
        <v>5</v>
      </c>
      <c r="BC126" s="32">
        <f t="shared" si="50"/>
        <v>1451.3999999999999</v>
      </c>
    </row>
    <row r="127" spans="1:55" s="1" customFormat="1" ht="45" x14ac:dyDescent="0.25">
      <c r="A127" s="23">
        <v>45862</v>
      </c>
      <c r="B127" s="24" t="s">
        <v>71</v>
      </c>
      <c r="C127" s="74" t="s">
        <v>334</v>
      </c>
      <c r="D127" s="68" t="s">
        <v>246</v>
      </c>
      <c r="E127" s="27">
        <v>441</v>
      </c>
      <c r="F127" s="69">
        <v>240</v>
      </c>
      <c r="G127" s="28">
        <f t="shared" si="28"/>
        <v>105840</v>
      </c>
      <c r="H127" s="29"/>
      <c r="I127" s="29">
        <v>43</v>
      </c>
      <c r="J127" s="30">
        <f t="shared" si="29"/>
        <v>398</v>
      </c>
      <c r="K127" s="31">
        <f t="shared" si="30"/>
        <v>95520</v>
      </c>
      <c r="L127" s="29"/>
      <c r="M127" s="29">
        <v>42</v>
      </c>
      <c r="N127" s="30">
        <f t="shared" si="31"/>
        <v>356</v>
      </c>
      <c r="O127" s="32">
        <f t="shared" si="32"/>
        <v>85440</v>
      </c>
      <c r="P127" s="29"/>
      <c r="Q127" s="29">
        <v>7</v>
      </c>
      <c r="R127" s="70">
        <v>5</v>
      </c>
      <c r="S127" s="32">
        <f t="shared" si="26"/>
        <v>1200</v>
      </c>
      <c r="T127" s="29"/>
      <c r="U127" s="29"/>
      <c r="V127" s="33">
        <f t="shared" si="33"/>
        <v>5</v>
      </c>
      <c r="W127" s="34">
        <f t="shared" si="34"/>
        <v>1200</v>
      </c>
      <c r="X127" s="35"/>
      <c r="Y127" s="36"/>
      <c r="Z127" s="33">
        <f t="shared" si="35"/>
        <v>5</v>
      </c>
      <c r="AA127" s="34">
        <f t="shared" si="36"/>
        <v>1200</v>
      </c>
      <c r="AB127" s="37"/>
      <c r="AC127" s="37"/>
      <c r="AD127" s="33">
        <f t="shared" si="37"/>
        <v>5</v>
      </c>
      <c r="AE127" s="34">
        <f t="shared" si="38"/>
        <v>1200</v>
      </c>
      <c r="AF127" s="29"/>
      <c r="AG127" s="29"/>
      <c r="AH127" s="33">
        <f t="shared" si="39"/>
        <v>5</v>
      </c>
      <c r="AI127" s="34">
        <f t="shared" si="40"/>
        <v>1200</v>
      </c>
      <c r="AJ127" s="29"/>
      <c r="AK127" s="29"/>
      <c r="AL127" s="33">
        <f t="shared" si="41"/>
        <v>5</v>
      </c>
      <c r="AM127" s="34">
        <f t="shared" si="42"/>
        <v>1200</v>
      </c>
      <c r="AN127" s="29"/>
      <c r="AO127" s="29"/>
      <c r="AP127" s="33">
        <f t="shared" si="43"/>
        <v>5</v>
      </c>
      <c r="AQ127" s="34">
        <f t="shared" si="44"/>
        <v>1200</v>
      </c>
      <c r="AR127" s="29"/>
      <c r="AS127" s="38"/>
      <c r="AT127" s="33">
        <f t="shared" si="45"/>
        <v>5</v>
      </c>
      <c r="AU127" s="34">
        <f t="shared" si="46"/>
        <v>1200</v>
      </c>
      <c r="AV127" s="29"/>
      <c r="AW127" s="36"/>
      <c r="AX127" s="30">
        <f t="shared" si="47"/>
        <v>5</v>
      </c>
      <c r="AY127" s="32">
        <f t="shared" si="48"/>
        <v>1200</v>
      </c>
      <c r="AZ127" s="29"/>
      <c r="BA127" s="29"/>
      <c r="BB127" s="30">
        <f t="shared" si="49"/>
        <v>5</v>
      </c>
      <c r="BC127" s="32">
        <f t="shared" si="50"/>
        <v>1200</v>
      </c>
    </row>
    <row r="128" spans="1:55" s="1" customFormat="1" ht="45" x14ac:dyDescent="0.25">
      <c r="A128" s="23">
        <v>45862</v>
      </c>
      <c r="B128" s="24" t="s">
        <v>71</v>
      </c>
      <c r="C128" s="74" t="s">
        <v>335</v>
      </c>
      <c r="D128" s="68" t="s">
        <v>246</v>
      </c>
      <c r="E128" s="27">
        <v>65</v>
      </c>
      <c r="F128" s="69">
        <v>767</v>
      </c>
      <c r="G128" s="28">
        <f t="shared" si="28"/>
        <v>49855</v>
      </c>
      <c r="H128" s="29"/>
      <c r="I128" s="29"/>
      <c r="J128" s="30">
        <f t="shared" si="29"/>
        <v>65</v>
      </c>
      <c r="K128" s="31">
        <f t="shared" si="30"/>
        <v>49855</v>
      </c>
      <c r="L128" s="29"/>
      <c r="M128" s="29">
        <v>10</v>
      </c>
      <c r="N128" s="30">
        <f t="shared" si="31"/>
        <v>55</v>
      </c>
      <c r="O128" s="32">
        <f t="shared" si="32"/>
        <v>42185</v>
      </c>
      <c r="P128" s="29"/>
      <c r="Q128" s="29">
        <v>9</v>
      </c>
      <c r="R128" s="70">
        <v>5</v>
      </c>
      <c r="S128" s="32">
        <f t="shared" ref="S128:S155" si="51">F128*R128</f>
        <v>3835</v>
      </c>
      <c r="T128" s="29"/>
      <c r="U128" s="29"/>
      <c r="V128" s="33">
        <f t="shared" si="33"/>
        <v>5</v>
      </c>
      <c r="W128" s="34">
        <f t="shared" si="34"/>
        <v>3835</v>
      </c>
      <c r="X128" s="35"/>
      <c r="Y128" s="36"/>
      <c r="Z128" s="33">
        <f t="shared" si="35"/>
        <v>5</v>
      </c>
      <c r="AA128" s="34">
        <f t="shared" si="36"/>
        <v>3835</v>
      </c>
      <c r="AB128" s="37"/>
      <c r="AC128" s="37"/>
      <c r="AD128" s="33">
        <f t="shared" si="37"/>
        <v>5</v>
      </c>
      <c r="AE128" s="34">
        <f t="shared" si="38"/>
        <v>3835</v>
      </c>
      <c r="AF128" s="29"/>
      <c r="AG128" s="29"/>
      <c r="AH128" s="33">
        <f t="shared" si="39"/>
        <v>5</v>
      </c>
      <c r="AI128" s="34">
        <f t="shared" si="40"/>
        <v>3835</v>
      </c>
      <c r="AJ128" s="29"/>
      <c r="AK128" s="29"/>
      <c r="AL128" s="33">
        <f t="shared" si="41"/>
        <v>5</v>
      </c>
      <c r="AM128" s="34">
        <f t="shared" si="42"/>
        <v>3835</v>
      </c>
      <c r="AN128" s="29"/>
      <c r="AO128" s="29"/>
      <c r="AP128" s="33">
        <f t="shared" si="43"/>
        <v>5</v>
      </c>
      <c r="AQ128" s="34">
        <f t="shared" si="44"/>
        <v>3835</v>
      </c>
      <c r="AR128" s="29"/>
      <c r="AS128" s="38"/>
      <c r="AT128" s="33">
        <f t="shared" si="45"/>
        <v>5</v>
      </c>
      <c r="AU128" s="34">
        <f t="shared" si="46"/>
        <v>3835</v>
      </c>
      <c r="AV128" s="29"/>
      <c r="AW128" s="36"/>
      <c r="AX128" s="30">
        <f t="shared" si="47"/>
        <v>5</v>
      </c>
      <c r="AY128" s="32">
        <f t="shared" si="48"/>
        <v>3835</v>
      </c>
      <c r="AZ128" s="29"/>
      <c r="BA128" s="29"/>
      <c r="BB128" s="30">
        <f t="shared" si="49"/>
        <v>5</v>
      </c>
      <c r="BC128" s="32">
        <f t="shared" si="50"/>
        <v>3835</v>
      </c>
    </row>
    <row r="129" spans="1:55" s="1" customFormat="1" x14ac:dyDescent="0.25">
      <c r="A129" s="23">
        <v>45862</v>
      </c>
      <c r="B129" s="24" t="s">
        <v>71</v>
      </c>
      <c r="C129" s="71" t="s">
        <v>336</v>
      </c>
      <c r="D129" s="72" t="s">
        <v>219</v>
      </c>
      <c r="E129" s="27">
        <v>34</v>
      </c>
      <c r="F129" s="73">
        <v>45.64</v>
      </c>
      <c r="G129" s="28">
        <f t="shared" si="28"/>
        <v>1551.76</v>
      </c>
      <c r="H129" s="29"/>
      <c r="I129" s="29">
        <v>6</v>
      </c>
      <c r="J129" s="30">
        <f t="shared" si="29"/>
        <v>28</v>
      </c>
      <c r="K129" s="31">
        <f t="shared" si="30"/>
        <v>1277.92</v>
      </c>
      <c r="L129" s="29"/>
      <c r="M129" s="29">
        <v>2</v>
      </c>
      <c r="N129" s="30">
        <f t="shared" si="31"/>
        <v>26</v>
      </c>
      <c r="O129" s="32">
        <f t="shared" si="32"/>
        <v>1186.6400000000001</v>
      </c>
      <c r="P129" s="29"/>
      <c r="Q129" s="29"/>
      <c r="R129" s="70">
        <v>117</v>
      </c>
      <c r="S129" s="32">
        <f t="shared" si="51"/>
        <v>5339.88</v>
      </c>
      <c r="T129" s="29"/>
      <c r="U129" s="29"/>
      <c r="V129" s="33">
        <f t="shared" si="33"/>
        <v>117</v>
      </c>
      <c r="W129" s="34">
        <f t="shared" si="34"/>
        <v>5339.88</v>
      </c>
      <c r="X129" s="35"/>
      <c r="Y129" s="36"/>
      <c r="Z129" s="33">
        <f t="shared" si="35"/>
        <v>117</v>
      </c>
      <c r="AA129" s="34">
        <f t="shared" si="36"/>
        <v>5339.88</v>
      </c>
      <c r="AB129" s="37"/>
      <c r="AC129" s="37"/>
      <c r="AD129" s="33">
        <f t="shared" si="37"/>
        <v>117</v>
      </c>
      <c r="AE129" s="34">
        <f t="shared" si="38"/>
        <v>5339.88</v>
      </c>
      <c r="AF129" s="29"/>
      <c r="AG129" s="29"/>
      <c r="AH129" s="33">
        <f t="shared" si="39"/>
        <v>117</v>
      </c>
      <c r="AI129" s="34">
        <f t="shared" si="40"/>
        <v>5339.88</v>
      </c>
      <c r="AJ129" s="29"/>
      <c r="AK129" s="29"/>
      <c r="AL129" s="33">
        <f t="shared" si="41"/>
        <v>117</v>
      </c>
      <c r="AM129" s="34">
        <f t="shared" si="42"/>
        <v>5339.88</v>
      </c>
      <c r="AN129" s="29"/>
      <c r="AO129" s="29"/>
      <c r="AP129" s="33">
        <f t="shared" si="43"/>
        <v>117</v>
      </c>
      <c r="AQ129" s="34">
        <f t="shared" si="44"/>
        <v>5339.88</v>
      </c>
      <c r="AR129" s="29"/>
      <c r="AS129" s="38"/>
      <c r="AT129" s="33">
        <f t="shared" si="45"/>
        <v>117</v>
      </c>
      <c r="AU129" s="34">
        <f t="shared" si="46"/>
        <v>5339.88</v>
      </c>
      <c r="AV129" s="29"/>
      <c r="AW129" s="36"/>
      <c r="AX129" s="30">
        <f t="shared" si="47"/>
        <v>117</v>
      </c>
      <c r="AY129" s="32">
        <f t="shared" si="48"/>
        <v>5339.88</v>
      </c>
      <c r="AZ129" s="29"/>
      <c r="BA129" s="29"/>
      <c r="BB129" s="30">
        <f t="shared" si="49"/>
        <v>117</v>
      </c>
      <c r="BC129" s="32">
        <f t="shared" si="50"/>
        <v>5339.88</v>
      </c>
    </row>
    <row r="130" spans="1:55" s="1" customFormat="1" ht="30" x14ac:dyDescent="0.25">
      <c r="A130" s="23">
        <v>46009</v>
      </c>
      <c r="B130" s="24" t="s">
        <v>24</v>
      </c>
      <c r="C130" s="71" t="s">
        <v>337</v>
      </c>
      <c r="D130" s="72" t="s">
        <v>219</v>
      </c>
      <c r="E130" s="27"/>
      <c r="F130" s="73">
        <v>1167.02</v>
      </c>
      <c r="G130" s="28">
        <f t="shared" si="28"/>
        <v>0</v>
      </c>
      <c r="H130" s="29">
        <v>600</v>
      </c>
      <c r="I130" s="29"/>
      <c r="J130" s="30">
        <f t="shared" si="29"/>
        <v>600</v>
      </c>
      <c r="K130" s="31">
        <f t="shared" si="30"/>
        <v>700212</v>
      </c>
      <c r="L130" s="29"/>
      <c r="M130" s="29">
        <v>109</v>
      </c>
      <c r="N130" s="30">
        <f t="shared" si="31"/>
        <v>491</v>
      </c>
      <c r="O130" s="32">
        <f t="shared" si="32"/>
        <v>573006.81999999995</v>
      </c>
      <c r="P130" s="29"/>
      <c r="Q130" s="29">
        <v>67</v>
      </c>
      <c r="R130" s="70">
        <v>1</v>
      </c>
      <c r="S130" s="32">
        <f t="shared" si="51"/>
        <v>1167.02</v>
      </c>
      <c r="T130" s="29"/>
      <c r="U130" s="29"/>
      <c r="V130" s="33">
        <f t="shared" si="33"/>
        <v>1</v>
      </c>
      <c r="W130" s="34">
        <f t="shared" si="34"/>
        <v>1167.02</v>
      </c>
      <c r="X130" s="35"/>
      <c r="Y130" s="36"/>
      <c r="Z130" s="33">
        <f t="shared" si="35"/>
        <v>1</v>
      </c>
      <c r="AA130" s="34">
        <f t="shared" si="36"/>
        <v>1167.02</v>
      </c>
      <c r="AB130" s="37"/>
      <c r="AC130" s="37"/>
      <c r="AD130" s="33">
        <f t="shared" si="37"/>
        <v>1</v>
      </c>
      <c r="AE130" s="34">
        <f t="shared" si="38"/>
        <v>1167.02</v>
      </c>
      <c r="AF130" s="29"/>
      <c r="AG130" s="29"/>
      <c r="AH130" s="33">
        <f t="shared" si="39"/>
        <v>1</v>
      </c>
      <c r="AI130" s="34">
        <f t="shared" si="40"/>
        <v>1167.02</v>
      </c>
      <c r="AJ130" s="29"/>
      <c r="AK130" s="29"/>
      <c r="AL130" s="33">
        <f t="shared" si="41"/>
        <v>1</v>
      </c>
      <c r="AM130" s="34">
        <f t="shared" si="42"/>
        <v>1167.02</v>
      </c>
      <c r="AN130" s="29"/>
      <c r="AO130" s="29"/>
      <c r="AP130" s="33">
        <f t="shared" si="43"/>
        <v>1</v>
      </c>
      <c r="AQ130" s="34">
        <f t="shared" si="44"/>
        <v>1167.02</v>
      </c>
      <c r="AR130" s="29"/>
      <c r="AS130" s="38"/>
      <c r="AT130" s="33">
        <f t="shared" si="45"/>
        <v>1</v>
      </c>
      <c r="AU130" s="34">
        <f t="shared" si="46"/>
        <v>1167.02</v>
      </c>
      <c r="AV130" s="29"/>
      <c r="AW130" s="36"/>
      <c r="AX130" s="30">
        <f t="shared" si="47"/>
        <v>1</v>
      </c>
      <c r="AY130" s="32">
        <f t="shared" si="48"/>
        <v>1167.02</v>
      </c>
      <c r="AZ130" s="29"/>
      <c r="BA130" s="29"/>
      <c r="BB130" s="30">
        <f t="shared" si="49"/>
        <v>1</v>
      </c>
      <c r="BC130" s="32">
        <f t="shared" si="50"/>
        <v>1167.02</v>
      </c>
    </row>
    <row r="131" spans="1:55" s="1" customFormat="1" x14ac:dyDescent="0.25">
      <c r="A131" s="23">
        <v>45771</v>
      </c>
      <c r="B131" s="24" t="s">
        <v>24</v>
      </c>
      <c r="C131" s="71" t="s">
        <v>338</v>
      </c>
      <c r="D131" s="72" t="s">
        <v>219</v>
      </c>
      <c r="E131" s="27">
        <v>47</v>
      </c>
      <c r="F131" s="73">
        <v>33.659999999999997</v>
      </c>
      <c r="G131" s="28">
        <f t="shared" si="28"/>
        <v>1582.0199999999998</v>
      </c>
      <c r="H131" s="29"/>
      <c r="I131" s="29">
        <v>24</v>
      </c>
      <c r="J131" s="30">
        <f t="shared" si="29"/>
        <v>23</v>
      </c>
      <c r="K131" s="31">
        <f t="shared" si="30"/>
        <v>774.18</v>
      </c>
      <c r="L131" s="29"/>
      <c r="M131" s="29"/>
      <c r="N131" s="30">
        <f t="shared" si="31"/>
        <v>23</v>
      </c>
      <c r="O131" s="32">
        <f t="shared" si="32"/>
        <v>774.18</v>
      </c>
      <c r="P131" s="29"/>
      <c r="Q131" s="29"/>
      <c r="R131" s="70">
        <v>176</v>
      </c>
      <c r="S131" s="32">
        <f t="shared" si="51"/>
        <v>5924.16</v>
      </c>
      <c r="T131" s="29"/>
      <c r="U131" s="29"/>
      <c r="V131" s="33">
        <f t="shared" si="33"/>
        <v>176</v>
      </c>
      <c r="W131" s="34">
        <f t="shared" si="34"/>
        <v>5924.16</v>
      </c>
      <c r="X131" s="35"/>
      <c r="Y131" s="36"/>
      <c r="Z131" s="33">
        <f t="shared" si="35"/>
        <v>176</v>
      </c>
      <c r="AA131" s="34">
        <f t="shared" si="36"/>
        <v>5924.16</v>
      </c>
      <c r="AB131" s="37"/>
      <c r="AC131" s="37"/>
      <c r="AD131" s="33">
        <f t="shared" si="37"/>
        <v>176</v>
      </c>
      <c r="AE131" s="34">
        <f t="shared" si="38"/>
        <v>5924.16</v>
      </c>
      <c r="AF131" s="29"/>
      <c r="AG131" s="29"/>
      <c r="AH131" s="33">
        <f t="shared" si="39"/>
        <v>176</v>
      </c>
      <c r="AI131" s="34">
        <f t="shared" si="40"/>
        <v>5924.16</v>
      </c>
      <c r="AJ131" s="29"/>
      <c r="AK131" s="29"/>
      <c r="AL131" s="33">
        <f t="shared" si="41"/>
        <v>176</v>
      </c>
      <c r="AM131" s="34">
        <f t="shared" si="42"/>
        <v>5924.16</v>
      </c>
      <c r="AN131" s="29"/>
      <c r="AO131" s="29"/>
      <c r="AP131" s="33">
        <f t="shared" si="43"/>
        <v>176</v>
      </c>
      <c r="AQ131" s="34">
        <f t="shared" si="44"/>
        <v>5924.16</v>
      </c>
      <c r="AR131" s="29"/>
      <c r="AS131" s="38"/>
      <c r="AT131" s="33">
        <f t="shared" si="45"/>
        <v>176</v>
      </c>
      <c r="AU131" s="34">
        <f t="shared" si="46"/>
        <v>5924.16</v>
      </c>
      <c r="AV131" s="29"/>
      <c r="AW131" s="36"/>
      <c r="AX131" s="30">
        <f t="shared" si="47"/>
        <v>176</v>
      </c>
      <c r="AY131" s="32">
        <f t="shared" si="48"/>
        <v>5924.16</v>
      </c>
      <c r="AZ131" s="29"/>
      <c r="BA131" s="29"/>
      <c r="BB131" s="30">
        <f t="shared" si="49"/>
        <v>176</v>
      </c>
      <c r="BC131" s="32">
        <f t="shared" si="50"/>
        <v>5924.16</v>
      </c>
    </row>
    <row r="132" spans="1:55" s="1" customFormat="1" ht="45" x14ac:dyDescent="0.25">
      <c r="A132" s="23">
        <v>46009</v>
      </c>
      <c r="B132" s="24" t="s">
        <v>24</v>
      </c>
      <c r="C132" s="71" t="s">
        <v>157</v>
      </c>
      <c r="D132" s="72" t="s">
        <v>221</v>
      </c>
      <c r="E132" s="27">
        <v>0</v>
      </c>
      <c r="F132" s="73">
        <v>35.79</v>
      </c>
      <c r="G132" s="28">
        <f t="shared" si="28"/>
        <v>0</v>
      </c>
      <c r="H132" s="29">
        <v>600</v>
      </c>
      <c r="I132" s="29"/>
      <c r="J132" s="30">
        <f t="shared" si="29"/>
        <v>600</v>
      </c>
      <c r="K132" s="31">
        <f t="shared" si="30"/>
        <v>21474</v>
      </c>
      <c r="L132" s="29"/>
      <c r="M132" s="29">
        <v>102</v>
      </c>
      <c r="N132" s="30">
        <f t="shared" si="31"/>
        <v>498</v>
      </c>
      <c r="O132" s="32">
        <f t="shared" si="32"/>
        <v>17823.419999999998</v>
      </c>
      <c r="P132" s="29"/>
      <c r="Q132" s="29">
        <v>106</v>
      </c>
      <c r="R132" s="70">
        <v>133</v>
      </c>
      <c r="S132" s="32">
        <f t="shared" si="51"/>
        <v>4760.07</v>
      </c>
      <c r="T132" s="29"/>
      <c r="U132" s="29"/>
      <c r="V132" s="33">
        <f t="shared" si="33"/>
        <v>133</v>
      </c>
      <c r="W132" s="34">
        <f t="shared" si="34"/>
        <v>4760.07</v>
      </c>
      <c r="X132" s="35"/>
      <c r="Y132" s="36"/>
      <c r="Z132" s="33">
        <f t="shared" si="35"/>
        <v>133</v>
      </c>
      <c r="AA132" s="34">
        <f t="shared" si="36"/>
        <v>4760.07</v>
      </c>
      <c r="AB132" s="37"/>
      <c r="AC132" s="37"/>
      <c r="AD132" s="33">
        <f t="shared" si="37"/>
        <v>133</v>
      </c>
      <c r="AE132" s="34">
        <f t="shared" si="38"/>
        <v>4760.07</v>
      </c>
      <c r="AF132" s="29"/>
      <c r="AG132" s="29"/>
      <c r="AH132" s="33">
        <f t="shared" si="39"/>
        <v>133</v>
      </c>
      <c r="AI132" s="34">
        <f t="shared" si="40"/>
        <v>4760.07</v>
      </c>
      <c r="AJ132" s="29"/>
      <c r="AK132" s="29"/>
      <c r="AL132" s="33">
        <f t="shared" si="41"/>
        <v>133</v>
      </c>
      <c r="AM132" s="34">
        <f t="shared" si="42"/>
        <v>4760.07</v>
      </c>
      <c r="AN132" s="29"/>
      <c r="AO132" s="29"/>
      <c r="AP132" s="33">
        <f t="shared" si="43"/>
        <v>133</v>
      </c>
      <c r="AQ132" s="34">
        <f t="shared" si="44"/>
        <v>4760.07</v>
      </c>
      <c r="AR132" s="29"/>
      <c r="AS132" s="38"/>
      <c r="AT132" s="33">
        <f t="shared" si="45"/>
        <v>133</v>
      </c>
      <c r="AU132" s="34">
        <f t="shared" si="46"/>
        <v>4760.07</v>
      </c>
      <c r="AV132" s="29"/>
      <c r="AW132" s="36"/>
      <c r="AX132" s="30">
        <f t="shared" si="47"/>
        <v>133</v>
      </c>
      <c r="AY132" s="32">
        <f t="shared" si="48"/>
        <v>4760.07</v>
      </c>
      <c r="AZ132" s="29"/>
      <c r="BA132" s="29"/>
      <c r="BB132" s="30">
        <f t="shared" si="49"/>
        <v>133</v>
      </c>
      <c r="BC132" s="32">
        <f t="shared" si="50"/>
        <v>4760.07</v>
      </c>
    </row>
    <row r="133" spans="1:55" s="1" customFormat="1" ht="30" x14ac:dyDescent="0.25">
      <c r="A133" s="23">
        <v>45771</v>
      </c>
      <c r="B133" s="24" t="s">
        <v>24</v>
      </c>
      <c r="C133" s="71" t="s">
        <v>339</v>
      </c>
      <c r="D133" s="72" t="s">
        <v>219</v>
      </c>
      <c r="E133" s="27">
        <v>92</v>
      </c>
      <c r="F133" s="73">
        <v>1.29</v>
      </c>
      <c r="G133" s="28">
        <f t="shared" si="28"/>
        <v>118.68</v>
      </c>
      <c r="H133" s="29"/>
      <c r="I133" s="29"/>
      <c r="J133" s="30">
        <f t="shared" si="29"/>
        <v>92</v>
      </c>
      <c r="K133" s="31">
        <f t="shared" si="30"/>
        <v>118.68</v>
      </c>
      <c r="L133" s="29"/>
      <c r="M133" s="29"/>
      <c r="N133" s="30">
        <f t="shared" si="31"/>
        <v>92</v>
      </c>
      <c r="O133" s="32">
        <f t="shared" si="32"/>
        <v>118.68</v>
      </c>
      <c r="P133" s="29"/>
      <c r="Q133" s="29"/>
      <c r="R133" s="70">
        <v>139</v>
      </c>
      <c r="S133" s="32">
        <f t="shared" si="51"/>
        <v>179.31</v>
      </c>
      <c r="T133" s="29"/>
      <c r="U133" s="29"/>
      <c r="V133" s="33">
        <f t="shared" si="33"/>
        <v>139</v>
      </c>
      <c r="W133" s="34">
        <f t="shared" si="34"/>
        <v>179.31</v>
      </c>
      <c r="X133" s="35"/>
      <c r="Y133" s="36"/>
      <c r="Z133" s="33">
        <f t="shared" si="35"/>
        <v>139</v>
      </c>
      <c r="AA133" s="34">
        <f t="shared" si="36"/>
        <v>179.31</v>
      </c>
      <c r="AB133" s="37"/>
      <c r="AC133" s="37"/>
      <c r="AD133" s="33">
        <f t="shared" si="37"/>
        <v>139</v>
      </c>
      <c r="AE133" s="34">
        <f t="shared" si="38"/>
        <v>179.31</v>
      </c>
      <c r="AF133" s="29"/>
      <c r="AG133" s="29"/>
      <c r="AH133" s="33">
        <f t="shared" si="39"/>
        <v>139</v>
      </c>
      <c r="AI133" s="34">
        <f t="shared" si="40"/>
        <v>179.31</v>
      </c>
      <c r="AJ133" s="29"/>
      <c r="AK133" s="29"/>
      <c r="AL133" s="33">
        <f t="shared" si="41"/>
        <v>139</v>
      </c>
      <c r="AM133" s="34">
        <f t="shared" si="42"/>
        <v>179.31</v>
      </c>
      <c r="AN133" s="29"/>
      <c r="AO133" s="29"/>
      <c r="AP133" s="33">
        <f t="shared" si="43"/>
        <v>139</v>
      </c>
      <c r="AQ133" s="34">
        <f t="shared" si="44"/>
        <v>179.31</v>
      </c>
      <c r="AR133" s="29"/>
      <c r="AS133" s="38"/>
      <c r="AT133" s="33">
        <f t="shared" si="45"/>
        <v>139</v>
      </c>
      <c r="AU133" s="34">
        <f t="shared" si="46"/>
        <v>179.31</v>
      </c>
      <c r="AV133" s="29"/>
      <c r="AW133" s="36"/>
      <c r="AX133" s="30">
        <f t="shared" si="47"/>
        <v>139</v>
      </c>
      <c r="AY133" s="32">
        <f t="shared" si="48"/>
        <v>179.31</v>
      </c>
      <c r="AZ133" s="29"/>
      <c r="BA133" s="29"/>
      <c r="BB133" s="30">
        <f t="shared" si="49"/>
        <v>139</v>
      </c>
      <c r="BC133" s="32">
        <f t="shared" si="50"/>
        <v>179.31</v>
      </c>
    </row>
    <row r="134" spans="1:55" s="1" customFormat="1" ht="48" customHeight="1" x14ac:dyDescent="0.25">
      <c r="A134" s="23">
        <v>44784</v>
      </c>
      <c r="B134" s="24" t="s">
        <v>24</v>
      </c>
      <c r="C134" s="71" t="s">
        <v>340</v>
      </c>
      <c r="D134" s="72" t="s">
        <v>219</v>
      </c>
      <c r="E134" s="27">
        <v>5</v>
      </c>
      <c r="F134" s="73">
        <v>3.79</v>
      </c>
      <c r="G134" s="28">
        <f t="shared" si="28"/>
        <v>18.95</v>
      </c>
      <c r="H134" s="29"/>
      <c r="I134" s="29"/>
      <c r="J134" s="30">
        <f t="shared" si="29"/>
        <v>5</v>
      </c>
      <c r="K134" s="31">
        <f t="shared" si="30"/>
        <v>18.95</v>
      </c>
      <c r="L134" s="29"/>
      <c r="M134" s="29"/>
      <c r="N134" s="30">
        <f t="shared" si="31"/>
        <v>5</v>
      </c>
      <c r="O134" s="32">
        <f t="shared" si="32"/>
        <v>18.95</v>
      </c>
      <c r="P134" s="29"/>
      <c r="Q134" s="29"/>
      <c r="R134" s="70">
        <v>55</v>
      </c>
      <c r="S134" s="32">
        <f t="shared" si="51"/>
        <v>208.45</v>
      </c>
      <c r="T134" s="29"/>
      <c r="U134" s="29"/>
      <c r="V134" s="33">
        <f t="shared" si="33"/>
        <v>55</v>
      </c>
      <c r="W134" s="34">
        <f t="shared" si="34"/>
        <v>208.45</v>
      </c>
      <c r="X134" s="35"/>
      <c r="Y134" s="36"/>
      <c r="Z134" s="33">
        <f t="shared" si="35"/>
        <v>55</v>
      </c>
      <c r="AA134" s="34">
        <f t="shared" si="36"/>
        <v>208.45</v>
      </c>
      <c r="AB134" s="37"/>
      <c r="AC134" s="37"/>
      <c r="AD134" s="33">
        <f t="shared" si="37"/>
        <v>55</v>
      </c>
      <c r="AE134" s="34">
        <f t="shared" si="38"/>
        <v>208.45</v>
      </c>
      <c r="AF134" s="29"/>
      <c r="AG134" s="29"/>
      <c r="AH134" s="33">
        <f t="shared" si="39"/>
        <v>55</v>
      </c>
      <c r="AI134" s="34">
        <f t="shared" si="40"/>
        <v>208.45</v>
      </c>
      <c r="AJ134" s="29"/>
      <c r="AK134" s="29"/>
      <c r="AL134" s="33">
        <f t="shared" si="41"/>
        <v>55</v>
      </c>
      <c r="AM134" s="34">
        <f t="shared" si="42"/>
        <v>208.45</v>
      </c>
      <c r="AN134" s="29"/>
      <c r="AO134" s="29"/>
      <c r="AP134" s="33">
        <f t="shared" si="43"/>
        <v>55</v>
      </c>
      <c r="AQ134" s="34">
        <f t="shared" si="44"/>
        <v>208.45</v>
      </c>
      <c r="AR134" s="29"/>
      <c r="AS134" s="38"/>
      <c r="AT134" s="33">
        <f t="shared" si="45"/>
        <v>55</v>
      </c>
      <c r="AU134" s="34">
        <f t="shared" si="46"/>
        <v>208.45</v>
      </c>
      <c r="AV134" s="29"/>
      <c r="AW134" s="36"/>
      <c r="AX134" s="30">
        <f t="shared" si="47"/>
        <v>55</v>
      </c>
      <c r="AY134" s="32">
        <f t="shared" si="48"/>
        <v>208.45</v>
      </c>
      <c r="AZ134" s="29"/>
      <c r="BA134" s="29"/>
      <c r="BB134" s="30">
        <f t="shared" si="49"/>
        <v>55</v>
      </c>
      <c r="BC134" s="32">
        <f t="shared" si="50"/>
        <v>208.45</v>
      </c>
    </row>
    <row r="135" spans="1:55" s="1" customFormat="1" ht="42.75" customHeight="1" x14ac:dyDescent="0.25">
      <c r="A135" s="23">
        <v>44859</v>
      </c>
      <c r="B135" s="24" t="s">
        <v>93</v>
      </c>
      <c r="C135" s="71" t="s">
        <v>341</v>
      </c>
      <c r="D135" s="72" t="s">
        <v>219</v>
      </c>
      <c r="E135" s="27">
        <v>17</v>
      </c>
      <c r="F135" s="73">
        <v>7.27</v>
      </c>
      <c r="G135" s="28">
        <f t="shared" si="28"/>
        <v>123.58999999999999</v>
      </c>
      <c r="H135" s="29"/>
      <c r="I135" s="29"/>
      <c r="J135" s="30">
        <f t="shared" si="29"/>
        <v>17</v>
      </c>
      <c r="K135" s="31">
        <f t="shared" si="30"/>
        <v>123.58999999999999</v>
      </c>
      <c r="L135" s="29"/>
      <c r="M135" s="29"/>
      <c r="N135" s="30">
        <f t="shared" si="31"/>
        <v>17</v>
      </c>
      <c r="O135" s="32">
        <f t="shared" si="32"/>
        <v>123.58999999999999</v>
      </c>
      <c r="P135" s="29"/>
      <c r="Q135" s="29"/>
      <c r="R135" s="70">
        <v>117</v>
      </c>
      <c r="S135" s="32">
        <f t="shared" si="51"/>
        <v>850.58999999999992</v>
      </c>
      <c r="T135" s="29"/>
      <c r="U135" s="29"/>
      <c r="V135" s="33">
        <f t="shared" si="33"/>
        <v>117</v>
      </c>
      <c r="W135" s="34">
        <f t="shared" si="34"/>
        <v>850.58999999999992</v>
      </c>
      <c r="X135" s="35"/>
      <c r="Y135" s="36"/>
      <c r="Z135" s="33">
        <f t="shared" si="35"/>
        <v>117</v>
      </c>
      <c r="AA135" s="34">
        <f t="shared" si="36"/>
        <v>850.58999999999992</v>
      </c>
      <c r="AB135" s="37"/>
      <c r="AC135" s="37"/>
      <c r="AD135" s="33">
        <f t="shared" si="37"/>
        <v>117</v>
      </c>
      <c r="AE135" s="34">
        <f t="shared" si="38"/>
        <v>850.58999999999992</v>
      </c>
      <c r="AF135" s="29"/>
      <c r="AG135" s="29"/>
      <c r="AH135" s="33">
        <f t="shared" si="39"/>
        <v>117</v>
      </c>
      <c r="AI135" s="34">
        <f t="shared" si="40"/>
        <v>850.58999999999992</v>
      </c>
      <c r="AJ135" s="29"/>
      <c r="AK135" s="29"/>
      <c r="AL135" s="33">
        <f t="shared" si="41"/>
        <v>117</v>
      </c>
      <c r="AM135" s="34">
        <f t="shared" si="42"/>
        <v>850.58999999999992</v>
      </c>
      <c r="AN135" s="29"/>
      <c r="AO135" s="29"/>
      <c r="AP135" s="33">
        <f t="shared" si="43"/>
        <v>117</v>
      </c>
      <c r="AQ135" s="34">
        <f t="shared" si="44"/>
        <v>850.58999999999992</v>
      </c>
      <c r="AR135" s="29"/>
      <c r="AS135" s="38"/>
      <c r="AT135" s="33">
        <f t="shared" si="45"/>
        <v>117</v>
      </c>
      <c r="AU135" s="34">
        <f t="shared" si="46"/>
        <v>850.58999999999992</v>
      </c>
      <c r="AV135" s="29"/>
      <c r="AW135" s="36"/>
      <c r="AX135" s="30">
        <f t="shared" si="47"/>
        <v>117</v>
      </c>
      <c r="AY135" s="32">
        <f t="shared" si="48"/>
        <v>850.58999999999992</v>
      </c>
      <c r="AZ135" s="29"/>
      <c r="BA135" s="29"/>
      <c r="BB135" s="30">
        <f t="shared" si="49"/>
        <v>117</v>
      </c>
      <c r="BC135" s="32">
        <f t="shared" si="50"/>
        <v>850.58999999999992</v>
      </c>
    </row>
    <row r="136" spans="1:55" s="1" customFormat="1" ht="51" customHeight="1" x14ac:dyDescent="0.25">
      <c r="A136" s="23">
        <v>44557</v>
      </c>
      <c r="B136" s="24" t="s">
        <v>93</v>
      </c>
      <c r="C136" s="71" t="s">
        <v>342</v>
      </c>
      <c r="D136" s="72" t="s">
        <v>219</v>
      </c>
      <c r="E136" s="27">
        <v>50</v>
      </c>
      <c r="F136" s="73">
        <v>3.39</v>
      </c>
      <c r="G136" s="28">
        <f t="shared" si="28"/>
        <v>169.5</v>
      </c>
      <c r="H136" s="29"/>
      <c r="I136" s="29"/>
      <c r="J136" s="30">
        <f t="shared" si="29"/>
        <v>50</v>
      </c>
      <c r="K136" s="31">
        <f t="shared" si="30"/>
        <v>169.5</v>
      </c>
      <c r="L136" s="29"/>
      <c r="M136" s="29"/>
      <c r="N136" s="30">
        <f t="shared" si="31"/>
        <v>50</v>
      </c>
      <c r="O136" s="32">
        <f t="shared" si="32"/>
        <v>169.5</v>
      </c>
      <c r="P136" s="29"/>
      <c r="Q136" s="29"/>
      <c r="R136" s="70">
        <v>255</v>
      </c>
      <c r="S136" s="32">
        <f t="shared" si="51"/>
        <v>864.45</v>
      </c>
      <c r="T136" s="29"/>
      <c r="U136" s="29"/>
      <c r="V136" s="33">
        <f t="shared" si="33"/>
        <v>255</v>
      </c>
      <c r="W136" s="34">
        <f t="shared" si="34"/>
        <v>864.45</v>
      </c>
      <c r="X136" s="35"/>
      <c r="Y136" s="36"/>
      <c r="Z136" s="33">
        <f t="shared" si="35"/>
        <v>255</v>
      </c>
      <c r="AA136" s="34">
        <f t="shared" si="36"/>
        <v>864.45</v>
      </c>
      <c r="AB136" s="37"/>
      <c r="AC136" s="37"/>
      <c r="AD136" s="33">
        <f t="shared" si="37"/>
        <v>255</v>
      </c>
      <c r="AE136" s="34">
        <f t="shared" si="38"/>
        <v>864.45</v>
      </c>
      <c r="AF136" s="29"/>
      <c r="AG136" s="29"/>
      <c r="AH136" s="33">
        <f t="shared" si="39"/>
        <v>255</v>
      </c>
      <c r="AI136" s="34">
        <f t="shared" si="40"/>
        <v>864.45</v>
      </c>
      <c r="AJ136" s="29"/>
      <c r="AK136" s="29"/>
      <c r="AL136" s="33">
        <f t="shared" si="41"/>
        <v>255</v>
      </c>
      <c r="AM136" s="34">
        <f t="shared" si="42"/>
        <v>864.45</v>
      </c>
      <c r="AN136" s="29"/>
      <c r="AO136" s="29"/>
      <c r="AP136" s="33">
        <f t="shared" si="43"/>
        <v>255</v>
      </c>
      <c r="AQ136" s="34">
        <f t="shared" si="44"/>
        <v>864.45</v>
      </c>
      <c r="AR136" s="29"/>
      <c r="AS136" s="38"/>
      <c r="AT136" s="33">
        <f t="shared" si="45"/>
        <v>255</v>
      </c>
      <c r="AU136" s="34">
        <f t="shared" si="46"/>
        <v>864.45</v>
      </c>
      <c r="AV136" s="29"/>
      <c r="AW136" s="36"/>
      <c r="AX136" s="30">
        <f t="shared" si="47"/>
        <v>255</v>
      </c>
      <c r="AY136" s="32">
        <f t="shared" si="48"/>
        <v>864.45</v>
      </c>
      <c r="AZ136" s="29"/>
      <c r="BA136" s="29"/>
      <c r="BB136" s="30">
        <f t="shared" si="49"/>
        <v>255</v>
      </c>
      <c r="BC136" s="32">
        <f t="shared" si="50"/>
        <v>864.45</v>
      </c>
    </row>
    <row r="137" spans="1:55" s="1" customFormat="1" ht="30" x14ac:dyDescent="0.25">
      <c r="A137" s="23">
        <v>45540</v>
      </c>
      <c r="B137" s="24" t="s">
        <v>93</v>
      </c>
      <c r="C137" s="71" t="s">
        <v>343</v>
      </c>
      <c r="D137" s="72" t="s">
        <v>219</v>
      </c>
      <c r="E137" s="27">
        <v>30</v>
      </c>
      <c r="F137" s="73">
        <v>3.21</v>
      </c>
      <c r="G137" s="28">
        <f t="shared" si="28"/>
        <v>96.3</v>
      </c>
      <c r="H137" s="29"/>
      <c r="I137" s="29">
        <v>8</v>
      </c>
      <c r="J137" s="30">
        <f t="shared" si="29"/>
        <v>22</v>
      </c>
      <c r="K137" s="31">
        <f t="shared" si="30"/>
        <v>70.62</v>
      </c>
      <c r="L137" s="29"/>
      <c r="M137" s="29"/>
      <c r="N137" s="30">
        <f t="shared" si="31"/>
        <v>22</v>
      </c>
      <c r="O137" s="32">
        <f t="shared" si="32"/>
        <v>70.62</v>
      </c>
      <c r="P137" s="29"/>
      <c r="Q137" s="29">
        <v>3</v>
      </c>
      <c r="R137" s="70">
        <v>507</v>
      </c>
      <c r="S137" s="32">
        <f t="shared" si="51"/>
        <v>1627.47</v>
      </c>
      <c r="T137" s="29"/>
      <c r="U137" s="29"/>
      <c r="V137" s="33">
        <f t="shared" si="33"/>
        <v>507</v>
      </c>
      <c r="W137" s="34">
        <f t="shared" si="34"/>
        <v>1627.47</v>
      </c>
      <c r="X137" s="35"/>
      <c r="Y137" s="36"/>
      <c r="Z137" s="33">
        <f t="shared" si="35"/>
        <v>507</v>
      </c>
      <c r="AA137" s="34">
        <f t="shared" si="36"/>
        <v>1627.47</v>
      </c>
      <c r="AB137" s="37"/>
      <c r="AC137" s="37"/>
      <c r="AD137" s="33">
        <f t="shared" si="37"/>
        <v>507</v>
      </c>
      <c r="AE137" s="34">
        <f t="shared" si="38"/>
        <v>1627.47</v>
      </c>
      <c r="AF137" s="29"/>
      <c r="AG137" s="29"/>
      <c r="AH137" s="33">
        <f t="shared" si="39"/>
        <v>507</v>
      </c>
      <c r="AI137" s="34">
        <f t="shared" si="40"/>
        <v>1627.47</v>
      </c>
      <c r="AJ137" s="29"/>
      <c r="AK137" s="29"/>
      <c r="AL137" s="33">
        <f t="shared" si="41"/>
        <v>507</v>
      </c>
      <c r="AM137" s="34">
        <f t="shared" si="42"/>
        <v>1627.47</v>
      </c>
      <c r="AN137" s="29"/>
      <c r="AO137" s="29"/>
      <c r="AP137" s="33">
        <f t="shared" si="43"/>
        <v>507</v>
      </c>
      <c r="AQ137" s="34">
        <f t="shared" si="44"/>
        <v>1627.47</v>
      </c>
      <c r="AR137" s="29"/>
      <c r="AS137" s="38"/>
      <c r="AT137" s="33">
        <f t="shared" si="45"/>
        <v>507</v>
      </c>
      <c r="AU137" s="34">
        <f t="shared" si="46"/>
        <v>1627.47</v>
      </c>
      <c r="AV137" s="29"/>
      <c r="AW137" s="36"/>
      <c r="AX137" s="30">
        <f t="shared" si="47"/>
        <v>507</v>
      </c>
      <c r="AY137" s="32">
        <f t="shared" si="48"/>
        <v>1627.47</v>
      </c>
      <c r="AZ137" s="29"/>
      <c r="BA137" s="29"/>
      <c r="BB137" s="30">
        <f t="shared" si="49"/>
        <v>507</v>
      </c>
      <c r="BC137" s="32">
        <f t="shared" si="50"/>
        <v>1627.47</v>
      </c>
    </row>
    <row r="138" spans="1:55" s="1" customFormat="1" ht="30" x14ac:dyDescent="0.25">
      <c r="A138" s="23">
        <v>46009</v>
      </c>
      <c r="B138" s="24" t="s">
        <v>93</v>
      </c>
      <c r="C138" s="67" t="s">
        <v>344</v>
      </c>
      <c r="D138" s="68" t="s">
        <v>219</v>
      </c>
      <c r="E138" s="27">
        <v>0</v>
      </c>
      <c r="F138" s="69">
        <v>7.67</v>
      </c>
      <c r="G138" s="28">
        <f t="shared" si="28"/>
        <v>0</v>
      </c>
      <c r="H138" s="29">
        <v>30</v>
      </c>
      <c r="I138" s="29"/>
      <c r="J138" s="30">
        <f t="shared" si="29"/>
        <v>30</v>
      </c>
      <c r="K138" s="31">
        <f t="shared" si="30"/>
        <v>230.1</v>
      </c>
      <c r="L138" s="29"/>
      <c r="M138" s="29">
        <v>3</v>
      </c>
      <c r="N138" s="30">
        <f t="shared" si="31"/>
        <v>27</v>
      </c>
      <c r="O138" s="32">
        <f t="shared" si="32"/>
        <v>207.09</v>
      </c>
      <c r="P138" s="29"/>
      <c r="Q138" s="29"/>
      <c r="R138" s="70">
        <v>14</v>
      </c>
      <c r="S138" s="32">
        <f t="shared" si="51"/>
        <v>107.38</v>
      </c>
      <c r="T138" s="29"/>
      <c r="U138" s="29"/>
      <c r="V138" s="33">
        <f t="shared" si="33"/>
        <v>14</v>
      </c>
      <c r="W138" s="34">
        <f t="shared" si="34"/>
        <v>107.38</v>
      </c>
      <c r="X138" s="35"/>
      <c r="Y138" s="36"/>
      <c r="Z138" s="33">
        <f t="shared" si="35"/>
        <v>14</v>
      </c>
      <c r="AA138" s="34">
        <f t="shared" si="36"/>
        <v>107.38</v>
      </c>
      <c r="AB138" s="37"/>
      <c r="AC138" s="37"/>
      <c r="AD138" s="33">
        <f t="shared" si="37"/>
        <v>14</v>
      </c>
      <c r="AE138" s="34">
        <f t="shared" si="38"/>
        <v>107.38</v>
      </c>
      <c r="AF138" s="29"/>
      <c r="AG138" s="29"/>
      <c r="AH138" s="33">
        <f t="shared" si="39"/>
        <v>14</v>
      </c>
      <c r="AI138" s="34">
        <f t="shared" si="40"/>
        <v>107.38</v>
      </c>
      <c r="AJ138" s="29"/>
      <c r="AK138" s="29"/>
      <c r="AL138" s="33">
        <f t="shared" si="41"/>
        <v>14</v>
      </c>
      <c r="AM138" s="34">
        <f t="shared" si="42"/>
        <v>107.38</v>
      </c>
      <c r="AN138" s="29"/>
      <c r="AO138" s="29"/>
      <c r="AP138" s="33">
        <f t="shared" si="43"/>
        <v>14</v>
      </c>
      <c r="AQ138" s="34">
        <f t="shared" si="44"/>
        <v>107.38</v>
      </c>
      <c r="AR138" s="29"/>
      <c r="AS138" s="38"/>
      <c r="AT138" s="33">
        <f t="shared" si="45"/>
        <v>14</v>
      </c>
      <c r="AU138" s="34">
        <f t="shared" si="46"/>
        <v>107.38</v>
      </c>
      <c r="AV138" s="29"/>
      <c r="AW138" s="36"/>
      <c r="AX138" s="30">
        <f t="shared" si="47"/>
        <v>14</v>
      </c>
      <c r="AY138" s="32">
        <f t="shared" si="48"/>
        <v>107.38</v>
      </c>
      <c r="AZ138" s="29"/>
      <c r="BA138" s="29"/>
      <c r="BB138" s="30">
        <f t="shared" si="49"/>
        <v>14</v>
      </c>
      <c r="BC138" s="32">
        <f t="shared" si="50"/>
        <v>107.38</v>
      </c>
    </row>
    <row r="139" spans="1:55" s="1" customFormat="1" ht="75" x14ac:dyDescent="0.25">
      <c r="A139" s="23" t="s">
        <v>126</v>
      </c>
      <c r="B139" s="24" t="s">
        <v>93</v>
      </c>
      <c r="C139" s="71" t="s">
        <v>345</v>
      </c>
      <c r="D139" s="72" t="s">
        <v>219</v>
      </c>
      <c r="E139" s="27">
        <v>14</v>
      </c>
      <c r="F139" s="73">
        <v>7.78</v>
      </c>
      <c r="G139" s="28">
        <f t="shared" si="28"/>
        <v>108.92</v>
      </c>
      <c r="H139" s="29"/>
      <c r="I139" s="29"/>
      <c r="J139" s="30">
        <f t="shared" si="29"/>
        <v>14</v>
      </c>
      <c r="K139" s="31">
        <f t="shared" si="30"/>
        <v>108.92</v>
      </c>
      <c r="L139" s="29"/>
      <c r="M139" s="29"/>
      <c r="N139" s="30">
        <f t="shared" si="31"/>
        <v>14</v>
      </c>
      <c r="O139" s="32">
        <f t="shared" si="32"/>
        <v>108.92</v>
      </c>
      <c r="P139" s="29"/>
      <c r="Q139" s="29"/>
      <c r="R139" s="70">
        <v>2831</v>
      </c>
      <c r="S139" s="32">
        <f t="shared" si="51"/>
        <v>22025.18</v>
      </c>
      <c r="T139" s="29"/>
      <c r="U139" s="29"/>
      <c r="V139" s="33">
        <f t="shared" si="33"/>
        <v>2831</v>
      </c>
      <c r="W139" s="34">
        <f t="shared" si="34"/>
        <v>22025.18</v>
      </c>
      <c r="X139" s="35"/>
      <c r="Y139" s="36"/>
      <c r="Z139" s="33">
        <f t="shared" si="35"/>
        <v>2831</v>
      </c>
      <c r="AA139" s="34">
        <f t="shared" si="36"/>
        <v>22025.18</v>
      </c>
      <c r="AB139" s="37"/>
      <c r="AC139" s="37"/>
      <c r="AD139" s="33">
        <f t="shared" si="37"/>
        <v>2831</v>
      </c>
      <c r="AE139" s="34">
        <f t="shared" si="38"/>
        <v>22025.18</v>
      </c>
      <c r="AF139" s="29"/>
      <c r="AG139" s="29"/>
      <c r="AH139" s="33">
        <f t="shared" si="39"/>
        <v>2831</v>
      </c>
      <c r="AI139" s="34">
        <f t="shared" si="40"/>
        <v>22025.18</v>
      </c>
      <c r="AJ139" s="29"/>
      <c r="AK139" s="29"/>
      <c r="AL139" s="33">
        <f t="shared" si="41"/>
        <v>2831</v>
      </c>
      <c r="AM139" s="34">
        <f t="shared" si="42"/>
        <v>22025.18</v>
      </c>
      <c r="AN139" s="29"/>
      <c r="AO139" s="29"/>
      <c r="AP139" s="33">
        <f t="shared" si="43"/>
        <v>2831</v>
      </c>
      <c r="AQ139" s="34">
        <f t="shared" si="44"/>
        <v>22025.18</v>
      </c>
      <c r="AR139" s="29"/>
      <c r="AS139" s="38"/>
      <c r="AT139" s="33">
        <f t="shared" si="45"/>
        <v>2831</v>
      </c>
      <c r="AU139" s="34">
        <f t="shared" si="46"/>
        <v>22025.18</v>
      </c>
      <c r="AV139" s="29"/>
      <c r="AW139" s="36"/>
      <c r="AX139" s="30">
        <f t="shared" si="47"/>
        <v>2831</v>
      </c>
      <c r="AY139" s="32">
        <f t="shared" si="48"/>
        <v>22025.18</v>
      </c>
      <c r="AZ139" s="29"/>
      <c r="BA139" s="29"/>
      <c r="BB139" s="30">
        <f t="shared" si="49"/>
        <v>2831</v>
      </c>
      <c r="BC139" s="32">
        <f t="shared" si="50"/>
        <v>22025.18</v>
      </c>
    </row>
    <row r="140" spans="1:55" s="1" customFormat="1" ht="30" x14ac:dyDescent="0.25">
      <c r="A140" s="23">
        <v>43179</v>
      </c>
      <c r="B140" s="24" t="s">
        <v>93</v>
      </c>
      <c r="C140" s="71" t="s">
        <v>362</v>
      </c>
      <c r="D140" s="72" t="s">
        <v>219</v>
      </c>
      <c r="E140" s="27">
        <v>5</v>
      </c>
      <c r="F140" s="73">
        <v>7.78</v>
      </c>
      <c r="G140" s="28">
        <f t="shared" si="28"/>
        <v>38.9</v>
      </c>
      <c r="H140" s="29"/>
      <c r="I140" s="29"/>
      <c r="J140" s="30">
        <f t="shared" si="29"/>
        <v>5</v>
      </c>
      <c r="K140" s="31">
        <f t="shared" si="30"/>
        <v>38.9</v>
      </c>
      <c r="L140" s="29"/>
      <c r="M140" s="29"/>
      <c r="N140" s="30">
        <f t="shared" si="31"/>
        <v>5</v>
      </c>
      <c r="O140" s="32">
        <f t="shared" si="32"/>
        <v>38.9</v>
      </c>
      <c r="P140" s="29"/>
      <c r="Q140" s="29"/>
      <c r="R140" s="70">
        <v>341</v>
      </c>
      <c r="S140" s="32">
        <f t="shared" si="51"/>
        <v>2652.98</v>
      </c>
      <c r="T140" s="29"/>
      <c r="U140" s="29"/>
      <c r="V140" s="33">
        <f t="shared" si="33"/>
        <v>341</v>
      </c>
      <c r="W140" s="34">
        <f t="shared" si="34"/>
        <v>2652.98</v>
      </c>
      <c r="X140" s="35"/>
      <c r="Y140" s="36"/>
      <c r="Z140" s="33">
        <f t="shared" si="35"/>
        <v>341</v>
      </c>
      <c r="AA140" s="34">
        <f t="shared" si="36"/>
        <v>2652.98</v>
      </c>
      <c r="AB140" s="37"/>
      <c r="AC140" s="37"/>
      <c r="AD140" s="33">
        <f t="shared" si="37"/>
        <v>341</v>
      </c>
      <c r="AE140" s="34">
        <f t="shared" si="38"/>
        <v>2652.98</v>
      </c>
      <c r="AF140" s="29"/>
      <c r="AG140" s="29"/>
      <c r="AH140" s="33">
        <f t="shared" si="39"/>
        <v>341</v>
      </c>
      <c r="AI140" s="34">
        <f t="shared" si="40"/>
        <v>2652.98</v>
      </c>
      <c r="AJ140" s="29"/>
      <c r="AK140" s="29"/>
      <c r="AL140" s="33">
        <f t="shared" si="41"/>
        <v>341</v>
      </c>
      <c r="AM140" s="34">
        <f t="shared" si="42"/>
        <v>2652.98</v>
      </c>
      <c r="AN140" s="29"/>
      <c r="AO140" s="29"/>
      <c r="AP140" s="33">
        <f t="shared" si="43"/>
        <v>341</v>
      </c>
      <c r="AQ140" s="34">
        <f t="shared" si="44"/>
        <v>2652.98</v>
      </c>
      <c r="AR140" s="29"/>
      <c r="AS140" s="38"/>
      <c r="AT140" s="33">
        <f t="shared" si="45"/>
        <v>341</v>
      </c>
      <c r="AU140" s="34">
        <f t="shared" si="46"/>
        <v>2652.98</v>
      </c>
      <c r="AV140" s="29"/>
      <c r="AW140" s="36"/>
      <c r="AX140" s="30">
        <f t="shared" si="47"/>
        <v>341</v>
      </c>
      <c r="AY140" s="32">
        <f t="shared" si="48"/>
        <v>2652.98</v>
      </c>
      <c r="AZ140" s="29"/>
      <c r="BA140" s="29"/>
      <c r="BB140" s="30">
        <f t="shared" si="49"/>
        <v>341</v>
      </c>
      <c r="BC140" s="32">
        <f t="shared" si="50"/>
        <v>2652.98</v>
      </c>
    </row>
    <row r="141" spans="1:55" s="1" customFormat="1" ht="240" x14ac:dyDescent="0.25">
      <c r="A141" s="23">
        <v>46009</v>
      </c>
      <c r="B141" s="24" t="s">
        <v>93</v>
      </c>
      <c r="C141" s="71" t="s">
        <v>346</v>
      </c>
      <c r="D141" s="72" t="s">
        <v>246</v>
      </c>
      <c r="E141" s="27">
        <v>0</v>
      </c>
      <c r="F141" s="73">
        <v>820.1</v>
      </c>
      <c r="G141" s="28">
        <f t="shared" ref="G141" si="52">+E141*F141</f>
        <v>0</v>
      </c>
      <c r="H141" s="29">
        <v>300</v>
      </c>
      <c r="I141" s="29">
        <v>6</v>
      </c>
      <c r="J141" s="30">
        <f t="shared" si="29"/>
        <v>294</v>
      </c>
      <c r="K141" s="31">
        <f t="shared" si="30"/>
        <v>241109.4</v>
      </c>
      <c r="L141" s="29"/>
      <c r="M141" s="29">
        <v>66</v>
      </c>
      <c r="N141" s="30">
        <f t="shared" si="31"/>
        <v>228</v>
      </c>
      <c r="O141" s="32">
        <f t="shared" si="32"/>
        <v>186982.80000000002</v>
      </c>
      <c r="P141" s="29"/>
      <c r="Q141" s="29">
        <v>48</v>
      </c>
      <c r="R141" s="70">
        <v>10</v>
      </c>
      <c r="S141" s="32">
        <f t="shared" si="51"/>
        <v>8201</v>
      </c>
      <c r="T141" s="29"/>
      <c r="U141" s="29"/>
      <c r="V141" s="33">
        <f t="shared" si="33"/>
        <v>10</v>
      </c>
      <c r="W141" s="34">
        <f t="shared" si="34"/>
        <v>8201</v>
      </c>
      <c r="X141" s="35"/>
      <c r="Y141" s="36"/>
      <c r="Z141" s="33">
        <f t="shared" si="35"/>
        <v>10</v>
      </c>
      <c r="AA141" s="34">
        <f t="shared" si="36"/>
        <v>8201</v>
      </c>
      <c r="AB141" s="37"/>
      <c r="AC141" s="37"/>
      <c r="AD141" s="33">
        <f t="shared" si="37"/>
        <v>10</v>
      </c>
      <c r="AE141" s="34">
        <f t="shared" si="38"/>
        <v>8201</v>
      </c>
      <c r="AF141" s="29"/>
      <c r="AG141" s="29"/>
      <c r="AH141" s="33">
        <f t="shared" si="39"/>
        <v>10</v>
      </c>
      <c r="AI141" s="34">
        <f t="shared" si="40"/>
        <v>8201</v>
      </c>
      <c r="AJ141" s="29"/>
      <c r="AK141" s="29"/>
      <c r="AL141" s="33">
        <f t="shared" si="41"/>
        <v>10</v>
      </c>
      <c r="AM141" s="34">
        <f t="shared" si="42"/>
        <v>8201</v>
      </c>
      <c r="AN141" s="29"/>
      <c r="AO141" s="29"/>
      <c r="AP141" s="33">
        <f t="shared" si="43"/>
        <v>10</v>
      </c>
      <c r="AQ141" s="34">
        <f t="shared" si="44"/>
        <v>8201</v>
      </c>
      <c r="AR141" s="29"/>
      <c r="AS141" s="38"/>
      <c r="AT141" s="33">
        <f t="shared" si="45"/>
        <v>10</v>
      </c>
      <c r="AU141" s="34">
        <f t="shared" si="46"/>
        <v>8201</v>
      </c>
      <c r="AV141" s="29"/>
      <c r="AW141" s="36"/>
      <c r="AX141" s="30">
        <f t="shared" si="47"/>
        <v>10</v>
      </c>
      <c r="AY141" s="32">
        <f t="shared" si="48"/>
        <v>8201</v>
      </c>
      <c r="AZ141" s="29"/>
      <c r="BA141" s="29"/>
      <c r="BB141" s="30">
        <f t="shared" si="49"/>
        <v>10</v>
      </c>
      <c r="BC141" s="32">
        <f t="shared" si="50"/>
        <v>8201</v>
      </c>
    </row>
    <row r="142" spans="1:55" s="1" customFormat="1" ht="165" x14ac:dyDescent="0.25">
      <c r="A142" s="23">
        <v>43641</v>
      </c>
      <c r="B142" s="24" t="s">
        <v>93</v>
      </c>
      <c r="C142" s="71" t="s">
        <v>347</v>
      </c>
      <c r="D142" s="72" t="s">
        <v>246</v>
      </c>
      <c r="E142" s="27">
        <v>91</v>
      </c>
      <c r="F142" s="73">
        <v>820.1</v>
      </c>
      <c r="G142" s="28">
        <f t="shared" si="28"/>
        <v>74629.100000000006</v>
      </c>
      <c r="H142" s="29"/>
      <c r="I142" s="29"/>
      <c r="J142" s="30">
        <f t="shared" si="29"/>
        <v>91</v>
      </c>
      <c r="K142" s="31">
        <f t="shared" si="30"/>
        <v>74629.100000000006</v>
      </c>
      <c r="L142" s="29"/>
      <c r="M142" s="29"/>
      <c r="N142" s="30">
        <f t="shared" si="31"/>
        <v>91</v>
      </c>
      <c r="O142" s="32">
        <f t="shared" si="32"/>
        <v>74629.100000000006</v>
      </c>
      <c r="P142" s="29"/>
      <c r="Q142" s="29"/>
      <c r="R142" s="70">
        <v>10</v>
      </c>
      <c r="S142" s="32">
        <f t="shared" si="51"/>
        <v>8201</v>
      </c>
      <c r="T142" s="29"/>
      <c r="U142" s="29"/>
      <c r="V142" s="33">
        <f t="shared" si="33"/>
        <v>10</v>
      </c>
      <c r="W142" s="34">
        <f t="shared" si="34"/>
        <v>8201</v>
      </c>
      <c r="X142" s="35"/>
      <c r="Y142" s="36"/>
      <c r="Z142" s="33">
        <f t="shared" si="35"/>
        <v>10</v>
      </c>
      <c r="AA142" s="34">
        <f t="shared" si="36"/>
        <v>8201</v>
      </c>
      <c r="AB142" s="37"/>
      <c r="AC142" s="37"/>
      <c r="AD142" s="33">
        <f t="shared" si="37"/>
        <v>10</v>
      </c>
      <c r="AE142" s="34">
        <f t="shared" si="38"/>
        <v>8201</v>
      </c>
      <c r="AF142" s="29"/>
      <c r="AG142" s="29"/>
      <c r="AH142" s="33">
        <f t="shared" si="39"/>
        <v>10</v>
      </c>
      <c r="AI142" s="34">
        <f t="shared" si="40"/>
        <v>8201</v>
      </c>
      <c r="AJ142" s="29"/>
      <c r="AK142" s="29"/>
      <c r="AL142" s="33">
        <f t="shared" si="41"/>
        <v>10</v>
      </c>
      <c r="AM142" s="34">
        <f t="shared" si="42"/>
        <v>8201</v>
      </c>
      <c r="AN142" s="29"/>
      <c r="AO142" s="29"/>
      <c r="AP142" s="33">
        <f t="shared" si="43"/>
        <v>10</v>
      </c>
      <c r="AQ142" s="34">
        <f t="shared" si="44"/>
        <v>8201</v>
      </c>
      <c r="AR142" s="29"/>
      <c r="AS142" s="38"/>
      <c r="AT142" s="33">
        <f t="shared" si="45"/>
        <v>10</v>
      </c>
      <c r="AU142" s="34">
        <f t="shared" si="46"/>
        <v>8201</v>
      </c>
      <c r="AV142" s="29"/>
      <c r="AW142" s="36"/>
      <c r="AX142" s="30">
        <f t="shared" si="47"/>
        <v>10</v>
      </c>
      <c r="AY142" s="32">
        <f t="shared" si="48"/>
        <v>8201</v>
      </c>
      <c r="AZ142" s="29"/>
      <c r="BA142" s="29"/>
      <c r="BB142" s="30">
        <f t="shared" si="49"/>
        <v>10</v>
      </c>
      <c r="BC142" s="32">
        <f t="shared" si="50"/>
        <v>8201</v>
      </c>
    </row>
    <row r="143" spans="1:55" s="1" customFormat="1" ht="150" x14ac:dyDescent="0.25">
      <c r="A143" s="23" t="s">
        <v>126</v>
      </c>
      <c r="B143" s="24" t="s">
        <v>93</v>
      </c>
      <c r="C143" s="71" t="s">
        <v>348</v>
      </c>
      <c r="D143" s="72" t="s">
        <v>246</v>
      </c>
      <c r="E143" s="27">
        <v>226</v>
      </c>
      <c r="F143" s="73">
        <v>820.1</v>
      </c>
      <c r="G143" s="28">
        <f t="shared" si="28"/>
        <v>185342.6</v>
      </c>
      <c r="H143" s="29"/>
      <c r="I143" s="29"/>
      <c r="J143" s="30">
        <f t="shared" si="29"/>
        <v>226</v>
      </c>
      <c r="K143" s="31">
        <f t="shared" si="30"/>
        <v>185342.6</v>
      </c>
      <c r="L143" s="29"/>
      <c r="M143" s="29"/>
      <c r="N143" s="30">
        <f t="shared" si="31"/>
        <v>226</v>
      </c>
      <c r="O143" s="32">
        <f t="shared" si="32"/>
        <v>185342.6</v>
      </c>
      <c r="P143" s="29"/>
      <c r="Q143" s="29"/>
      <c r="R143" s="70">
        <v>10</v>
      </c>
      <c r="S143" s="32">
        <f t="shared" si="51"/>
        <v>8201</v>
      </c>
      <c r="T143" s="29"/>
      <c r="U143" s="29"/>
      <c r="V143" s="33">
        <f t="shared" si="33"/>
        <v>10</v>
      </c>
      <c r="W143" s="34">
        <f t="shared" si="34"/>
        <v>8201</v>
      </c>
      <c r="X143" s="35"/>
      <c r="Y143" s="36"/>
      <c r="Z143" s="33">
        <f t="shared" si="35"/>
        <v>10</v>
      </c>
      <c r="AA143" s="34">
        <f t="shared" si="36"/>
        <v>8201</v>
      </c>
      <c r="AB143" s="37"/>
      <c r="AC143" s="37"/>
      <c r="AD143" s="33">
        <f t="shared" si="37"/>
        <v>10</v>
      </c>
      <c r="AE143" s="34">
        <f t="shared" si="38"/>
        <v>8201</v>
      </c>
      <c r="AF143" s="29"/>
      <c r="AG143" s="29"/>
      <c r="AH143" s="33">
        <f t="shared" si="39"/>
        <v>10</v>
      </c>
      <c r="AI143" s="34">
        <f t="shared" si="40"/>
        <v>8201</v>
      </c>
      <c r="AJ143" s="29"/>
      <c r="AK143" s="29"/>
      <c r="AL143" s="33">
        <f t="shared" si="41"/>
        <v>10</v>
      </c>
      <c r="AM143" s="34">
        <f t="shared" si="42"/>
        <v>8201</v>
      </c>
      <c r="AN143" s="29"/>
      <c r="AO143" s="29"/>
      <c r="AP143" s="33">
        <f t="shared" si="43"/>
        <v>10</v>
      </c>
      <c r="AQ143" s="34">
        <f t="shared" si="44"/>
        <v>8201</v>
      </c>
      <c r="AR143" s="29"/>
      <c r="AS143" s="38"/>
      <c r="AT143" s="33">
        <f t="shared" si="45"/>
        <v>10</v>
      </c>
      <c r="AU143" s="34">
        <f t="shared" si="46"/>
        <v>8201</v>
      </c>
      <c r="AV143" s="29"/>
      <c r="AW143" s="36"/>
      <c r="AX143" s="30">
        <f t="shared" si="47"/>
        <v>10</v>
      </c>
      <c r="AY143" s="32">
        <f t="shared" si="48"/>
        <v>8201</v>
      </c>
      <c r="AZ143" s="29"/>
      <c r="BA143" s="29"/>
      <c r="BB143" s="30">
        <f t="shared" si="49"/>
        <v>10</v>
      </c>
      <c r="BC143" s="32">
        <f t="shared" si="50"/>
        <v>8201</v>
      </c>
    </row>
    <row r="144" spans="1:55" s="1" customFormat="1" ht="45" x14ac:dyDescent="0.25">
      <c r="A144" s="23">
        <v>45771</v>
      </c>
      <c r="B144" s="24" t="s">
        <v>93</v>
      </c>
      <c r="C144" s="71" t="s">
        <v>349</v>
      </c>
      <c r="D144" s="72" t="s">
        <v>219</v>
      </c>
      <c r="E144" s="27">
        <v>116</v>
      </c>
      <c r="F144" s="73">
        <v>317.22000000000003</v>
      </c>
      <c r="G144" s="28">
        <f t="shared" si="28"/>
        <v>36797.520000000004</v>
      </c>
      <c r="H144" s="29"/>
      <c r="I144" s="29"/>
      <c r="J144" s="30">
        <f t="shared" si="29"/>
        <v>116</v>
      </c>
      <c r="K144" s="31">
        <f t="shared" si="30"/>
        <v>36797.520000000004</v>
      </c>
      <c r="L144" s="29"/>
      <c r="M144" s="29">
        <v>40</v>
      </c>
      <c r="N144" s="30">
        <f t="shared" si="31"/>
        <v>76</v>
      </c>
      <c r="O144" s="32">
        <f t="shared" si="32"/>
        <v>24108.720000000001</v>
      </c>
      <c r="P144" s="29"/>
      <c r="Q144" s="29">
        <v>19</v>
      </c>
      <c r="R144" s="70">
        <f t="shared" ref="R144" si="53">N144+P144-Q144</f>
        <v>57</v>
      </c>
      <c r="S144" s="32">
        <f t="shared" si="51"/>
        <v>18081.54</v>
      </c>
      <c r="T144" s="29"/>
      <c r="U144" s="29"/>
      <c r="V144" s="33">
        <f t="shared" si="33"/>
        <v>57</v>
      </c>
      <c r="W144" s="34">
        <f t="shared" si="34"/>
        <v>18081.54</v>
      </c>
      <c r="X144" s="35"/>
      <c r="Y144" s="36"/>
      <c r="Z144" s="33">
        <f t="shared" si="35"/>
        <v>57</v>
      </c>
      <c r="AA144" s="34">
        <f t="shared" si="36"/>
        <v>18081.54</v>
      </c>
      <c r="AB144" s="37"/>
      <c r="AC144" s="37"/>
      <c r="AD144" s="33">
        <f t="shared" si="37"/>
        <v>57</v>
      </c>
      <c r="AE144" s="34">
        <f t="shared" si="38"/>
        <v>18081.54</v>
      </c>
      <c r="AF144" s="29"/>
      <c r="AG144" s="29"/>
      <c r="AH144" s="33">
        <f t="shared" si="39"/>
        <v>57</v>
      </c>
      <c r="AI144" s="34">
        <f t="shared" si="40"/>
        <v>18081.54</v>
      </c>
      <c r="AJ144" s="29"/>
      <c r="AK144" s="29"/>
      <c r="AL144" s="33">
        <f t="shared" si="41"/>
        <v>57</v>
      </c>
      <c r="AM144" s="34">
        <f t="shared" si="42"/>
        <v>18081.54</v>
      </c>
      <c r="AN144" s="29"/>
      <c r="AO144" s="29"/>
      <c r="AP144" s="33">
        <f t="shared" si="43"/>
        <v>57</v>
      </c>
      <c r="AQ144" s="34">
        <f t="shared" si="44"/>
        <v>18081.54</v>
      </c>
      <c r="AR144" s="29"/>
      <c r="AS144" s="38"/>
      <c r="AT144" s="33">
        <f t="shared" si="45"/>
        <v>57</v>
      </c>
      <c r="AU144" s="34">
        <f t="shared" si="46"/>
        <v>18081.54</v>
      </c>
      <c r="AV144" s="29"/>
      <c r="AW144" s="36"/>
      <c r="AX144" s="30">
        <f t="shared" si="47"/>
        <v>57</v>
      </c>
      <c r="AY144" s="32">
        <f t="shared" si="48"/>
        <v>18081.54</v>
      </c>
      <c r="AZ144" s="29"/>
      <c r="BA144" s="29"/>
      <c r="BB144" s="30">
        <f t="shared" si="49"/>
        <v>57</v>
      </c>
      <c r="BC144" s="32">
        <f t="shared" si="50"/>
        <v>18081.54</v>
      </c>
    </row>
    <row r="145" spans="1:55" s="1" customFormat="1" x14ac:dyDescent="0.25">
      <c r="A145" s="23">
        <v>46009</v>
      </c>
      <c r="B145" s="24" t="s">
        <v>93</v>
      </c>
      <c r="C145" s="71" t="s">
        <v>350</v>
      </c>
      <c r="D145" s="72" t="s">
        <v>219</v>
      </c>
      <c r="E145" s="27">
        <v>0</v>
      </c>
      <c r="F145" s="73">
        <v>61.66</v>
      </c>
      <c r="G145" s="28">
        <f t="shared" si="28"/>
        <v>0</v>
      </c>
      <c r="H145" s="29">
        <v>250</v>
      </c>
      <c r="I145" s="29"/>
      <c r="J145" s="30">
        <f t="shared" si="29"/>
        <v>250</v>
      </c>
      <c r="K145" s="31">
        <f t="shared" si="30"/>
        <v>15415</v>
      </c>
      <c r="L145" s="29"/>
      <c r="M145" s="29"/>
      <c r="N145" s="30">
        <f t="shared" si="31"/>
        <v>250</v>
      </c>
      <c r="O145" s="32">
        <f t="shared" si="32"/>
        <v>15415</v>
      </c>
      <c r="P145" s="29"/>
      <c r="Q145" s="29"/>
      <c r="R145" s="70">
        <v>192</v>
      </c>
      <c r="S145" s="32">
        <f t="shared" si="51"/>
        <v>11838.72</v>
      </c>
      <c r="T145" s="29"/>
      <c r="U145" s="29"/>
      <c r="V145" s="33">
        <f t="shared" si="33"/>
        <v>192</v>
      </c>
      <c r="W145" s="34">
        <f t="shared" si="34"/>
        <v>11838.72</v>
      </c>
      <c r="X145" s="35"/>
      <c r="Y145" s="36"/>
      <c r="Z145" s="33">
        <f t="shared" si="35"/>
        <v>192</v>
      </c>
      <c r="AA145" s="34">
        <f t="shared" si="36"/>
        <v>11838.72</v>
      </c>
      <c r="AB145" s="37"/>
      <c r="AC145" s="37"/>
      <c r="AD145" s="33">
        <f t="shared" si="37"/>
        <v>192</v>
      </c>
      <c r="AE145" s="34">
        <f t="shared" si="38"/>
        <v>11838.72</v>
      </c>
      <c r="AF145" s="29"/>
      <c r="AG145" s="29"/>
      <c r="AH145" s="33">
        <f t="shared" si="39"/>
        <v>192</v>
      </c>
      <c r="AI145" s="34">
        <f t="shared" si="40"/>
        <v>11838.72</v>
      </c>
      <c r="AJ145" s="29"/>
      <c r="AK145" s="29"/>
      <c r="AL145" s="33">
        <f t="shared" si="41"/>
        <v>192</v>
      </c>
      <c r="AM145" s="34">
        <f t="shared" si="42"/>
        <v>11838.72</v>
      </c>
      <c r="AN145" s="29"/>
      <c r="AO145" s="29"/>
      <c r="AP145" s="33">
        <f t="shared" si="43"/>
        <v>192</v>
      </c>
      <c r="AQ145" s="34">
        <f t="shared" si="44"/>
        <v>11838.72</v>
      </c>
      <c r="AR145" s="29"/>
      <c r="AS145" s="38"/>
      <c r="AT145" s="33">
        <f t="shared" si="45"/>
        <v>192</v>
      </c>
      <c r="AU145" s="34">
        <f t="shared" si="46"/>
        <v>11838.72</v>
      </c>
      <c r="AV145" s="29"/>
      <c r="AW145" s="36"/>
      <c r="AX145" s="30">
        <f t="shared" si="47"/>
        <v>192</v>
      </c>
      <c r="AY145" s="32">
        <f t="shared" si="48"/>
        <v>11838.72</v>
      </c>
      <c r="AZ145" s="29"/>
      <c r="BA145" s="29"/>
      <c r="BB145" s="30">
        <f t="shared" si="49"/>
        <v>192</v>
      </c>
      <c r="BC145" s="32">
        <f t="shared" si="50"/>
        <v>11838.72</v>
      </c>
    </row>
    <row r="146" spans="1:55" s="1" customFormat="1" ht="48.75" customHeight="1" x14ac:dyDescent="0.25">
      <c r="A146" s="23" t="s">
        <v>61</v>
      </c>
      <c r="B146" s="24" t="s">
        <v>93</v>
      </c>
      <c r="C146" s="71" t="s">
        <v>351</v>
      </c>
      <c r="D146" s="72" t="s">
        <v>352</v>
      </c>
      <c r="E146" s="27">
        <v>252</v>
      </c>
      <c r="F146" s="73">
        <v>31.86</v>
      </c>
      <c r="G146" s="28">
        <f t="shared" si="28"/>
        <v>8028.72</v>
      </c>
      <c r="H146" s="29"/>
      <c r="I146" s="29">
        <v>2</v>
      </c>
      <c r="J146" s="30">
        <f t="shared" si="29"/>
        <v>250</v>
      </c>
      <c r="K146" s="31">
        <f t="shared" si="30"/>
        <v>7965</v>
      </c>
      <c r="L146" s="29"/>
      <c r="M146" s="29">
        <v>3</v>
      </c>
      <c r="N146" s="30">
        <f t="shared" si="31"/>
        <v>247</v>
      </c>
      <c r="O146" s="32">
        <f t="shared" si="32"/>
        <v>7869.42</v>
      </c>
      <c r="P146" s="29"/>
      <c r="Q146" s="29"/>
      <c r="R146" s="70">
        <v>206</v>
      </c>
      <c r="S146" s="32">
        <f t="shared" si="51"/>
        <v>6563.16</v>
      </c>
      <c r="T146" s="29"/>
      <c r="U146" s="29"/>
      <c r="V146" s="33">
        <f t="shared" si="33"/>
        <v>206</v>
      </c>
      <c r="W146" s="34">
        <f t="shared" si="34"/>
        <v>6563.16</v>
      </c>
      <c r="X146" s="35"/>
      <c r="Y146" s="36"/>
      <c r="Z146" s="33">
        <f t="shared" si="35"/>
        <v>206</v>
      </c>
      <c r="AA146" s="34">
        <f t="shared" si="36"/>
        <v>6563.16</v>
      </c>
      <c r="AB146" s="37"/>
      <c r="AC146" s="37"/>
      <c r="AD146" s="33">
        <f t="shared" si="37"/>
        <v>206</v>
      </c>
      <c r="AE146" s="34">
        <f t="shared" si="38"/>
        <v>6563.16</v>
      </c>
      <c r="AF146" s="29"/>
      <c r="AG146" s="29"/>
      <c r="AH146" s="33">
        <f t="shared" si="39"/>
        <v>206</v>
      </c>
      <c r="AI146" s="34">
        <f t="shared" si="40"/>
        <v>6563.16</v>
      </c>
      <c r="AJ146" s="29"/>
      <c r="AK146" s="29"/>
      <c r="AL146" s="33">
        <f t="shared" si="41"/>
        <v>206</v>
      </c>
      <c r="AM146" s="34">
        <f t="shared" si="42"/>
        <v>6563.16</v>
      </c>
      <c r="AN146" s="29"/>
      <c r="AO146" s="29"/>
      <c r="AP146" s="33">
        <f t="shared" si="43"/>
        <v>206</v>
      </c>
      <c r="AQ146" s="34">
        <f t="shared" si="44"/>
        <v>6563.16</v>
      </c>
      <c r="AR146" s="29"/>
      <c r="AS146" s="38"/>
      <c r="AT146" s="33">
        <f t="shared" si="45"/>
        <v>206</v>
      </c>
      <c r="AU146" s="34">
        <f t="shared" si="46"/>
        <v>6563.16</v>
      </c>
      <c r="AV146" s="29"/>
      <c r="AW146" s="36"/>
      <c r="AX146" s="30">
        <f t="shared" si="47"/>
        <v>206</v>
      </c>
      <c r="AY146" s="32">
        <f t="shared" si="48"/>
        <v>6563.16</v>
      </c>
      <c r="AZ146" s="29"/>
      <c r="BA146" s="29"/>
      <c r="BB146" s="30">
        <f t="shared" si="49"/>
        <v>206</v>
      </c>
      <c r="BC146" s="32">
        <f t="shared" si="50"/>
        <v>6563.16</v>
      </c>
    </row>
    <row r="147" spans="1:55" s="1" customFormat="1" ht="39.75" customHeight="1" x14ac:dyDescent="0.25">
      <c r="A147" s="23">
        <v>45642</v>
      </c>
      <c r="B147" s="24" t="s">
        <v>93</v>
      </c>
      <c r="C147" s="71" t="s">
        <v>353</v>
      </c>
      <c r="D147" s="72" t="s">
        <v>219</v>
      </c>
      <c r="E147" s="27">
        <v>177</v>
      </c>
      <c r="F147" s="73">
        <v>29.2</v>
      </c>
      <c r="G147" s="28">
        <f>+E147*F147</f>
        <v>5168.3999999999996</v>
      </c>
      <c r="H147" s="29"/>
      <c r="I147" s="29"/>
      <c r="J147" s="30">
        <f t="shared" si="29"/>
        <v>177</v>
      </c>
      <c r="K147" s="31">
        <f t="shared" si="30"/>
        <v>5168.3999999999996</v>
      </c>
      <c r="L147" s="29"/>
      <c r="M147" s="29"/>
      <c r="N147" s="30">
        <f t="shared" si="31"/>
        <v>177</v>
      </c>
      <c r="O147" s="32">
        <f t="shared" si="32"/>
        <v>5168.3999999999996</v>
      </c>
      <c r="P147" s="29"/>
      <c r="Q147" s="29">
        <v>5</v>
      </c>
      <c r="R147" s="70">
        <v>38</v>
      </c>
      <c r="S147" s="32">
        <f t="shared" si="51"/>
        <v>1109.5999999999999</v>
      </c>
      <c r="T147" s="29"/>
      <c r="U147" s="29"/>
      <c r="V147" s="33">
        <f t="shared" si="33"/>
        <v>38</v>
      </c>
      <c r="W147" s="34">
        <f t="shared" si="34"/>
        <v>1109.5999999999999</v>
      </c>
      <c r="X147" s="35"/>
      <c r="Y147" s="36"/>
      <c r="Z147" s="33">
        <f t="shared" si="35"/>
        <v>38</v>
      </c>
      <c r="AA147" s="34">
        <f t="shared" si="36"/>
        <v>1109.5999999999999</v>
      </c>
      <c r="AB147" s="37"/>
      <c r="AC147" s="37"/>
      <c r="AD147" s="33">
        <f t="shared" si="37"/>
        <v>38</v>
      </c>
      <c r="AE147" s="34">
        <f t="shared" si="38"/>
        <v>1109.5999999999999</v>
      </c>
      <c r="AF147" s="29"/>
      <c r="AG147" s="29"/>
      <c r="AH147" s="33">
        <f t="shared" si="39"/>
        <v>38</v>
      </c>
      <c r="AI147" s="34">
        <f t="shared" si="40"/>
        <v>1109.5999999999999</v>
      </c>
      <c r="AJ147" s="29"/>
      <c r="AK147" s="29"/>
      <c r="AL147" s="33">
        <f t="shared" si="41"/>
        <v>38</v>
      </c>
      <c r="AM147" s="34">
        <f t="shared" si="42"/>
        <v>1109.5999999999999</v>
      </c>
      <c r="AN147" s="29"/>
      <c r="AO147" s="29"/>
      <c r="AP147" s="33">
        <f t="shared" si="43"/>
        <v>38</v>
      </c>
      <c r="AQ147" s="34">
        <f t="shared" si="44"/>
        <v>1109.5999999999999</v>
      </c>
      <c r="AR147" s="29"/>
      <c r="AS147" s="38"/>
      <c r="AT147" s="33">
        <f t="shared" si="45"/>
        <v>38</v>
      </c>
      <c r="AU147" s="34">
        <f t="shared" si="46"/>
        <v>1109.5999999999999</v>
      </c>
      <c r="AV147" s="29"/>
      <c r="AW147" s="36"/>
      <c r="AX147" s="30">
        <f t="shared" si="47"/>
        <v>38</v>
      </c>
      <c r="AY147" s="32">
        <f t="shared" si="48"/>
        <v>1109.5999999999999</v>
      </c>
      <c r="AZ147" s="29"/>
      <c r="BA147" s="29"/>
      <c r="BB147" s="30">
        <f t="shared" si="49"/>
        <v>38</v>
      </c>
      <c r="BC147" s="32">
        <f t="shared" si="50"/>
        <v>1109.5999999999999</v>
      </c>
    </row>
    <row r="148" spans="1:55" s="1" customFormat="1" ht="30" x14ac:dyDescent="0.25">
      <c r="A148" s="23" t="s">
        <v>61</v>
      </c>
      <c r="B148" s="24" t="s">
        <v>93</v>
      </c>
      <c r="C148" s="71" t="s">
        <v>354</v>
      </c>
      <c r="D148" s="72" t="s">
        <v>219</v>
      </c>
      <c r="E148" s="27">
        <v>80</v>
      </c>
      <c r="F148" s="73">
        <v>287.92</v>
      </c>
      <c r="G148" s="28">
        <f t="shared" si="28"/>
        <v>23033.600000000002</v>
      </c>
      <c r="H148" s="29"/>
      <c r="I148" s="29"/>
      <c r="J148" s="30">
        <f>E148+H148-I148</f>
        <v>80</v>
      </c>
      <c r="K148" s="31">
        <f t="shared" si="30"/>
        <v>23033.600000000002</v>
      </c>
      <c r="L148" s="29"/>
      <c r="M148" s="29"/>
      <c r="N148" s="30">
        <f t="shared" si="31"/>
        <v>80</v>
      </c>
      <c r="O148" s="32">
        <f t="shared" si="32"/>
        <v>23033.600000000002</v>
      </c>
      <c r="P148" s="29"/>
      <c r="Q148" s="29"/>
      <c r="R148" s="70">
        <v>17</v>
      </c>
      <c r="S148" s="32">
        <f t="shared" si="51"/>
        <v>4894.6400000000003</v>
      </c>
      <c r="T148" s="29"/>
      <c r="U148" s="29"/>
      <c r="V148" s="33">
        <f t="shared" si="33"/>
        <v>17</v>
      </c>
      <c r="W148" s="34">
        <f t="shared" si="34"/>
        <v>4894.6400000000003</v>
      </c>
      <c r="X148" s="35"/>
      <c r="Y148" s="36"/>
      <c r="Z148" s="33">
        <f t="shared" si="35"/>
        <v>17</v>
      </c>
      <c r="AA148" s="34">
        <f t="shared" si="36"/>
        <v>4894.6400000000003</v>
      </c>
      <c r="AB148" s="37"/>
      <c r="AC148" s="37"/>
      <c r="AD148" s="33">
        <f t="shared" si="37"/>
        <v>17</v>
      </c>
      <c r="AE148" s="34">
        <f t="shared" si="38"/>
        <v>4894.6400000000003</v>
      </c>
      <c r="AF148" s="29"/>
      <c r="AG148" s="29"/>
      <c r="AH148" s="33">
        <f t="shared" si="39"/>
        <v>17</v>
      </c>
      <c r="AI148" s="34">
        <f t="shared" si="40"/>
        <v>4894.6400000000003</v>
      </c>
      <c r="AJ148" s="29"/>
      <c r="AK148" s="29"/>
      <c r="AL148" s="33">
        <f t="shared" si="41"/>
        <v>17</v>
      </c>
      <c r="AM148" s="34">
        <f t="shared" si="42"/>
        <v>4894.6400000000003</v>
      </c>
      <c r="AN148" s="29"/>
      <c r="AO148" s="29"/>
      <c r="AP148" s="33">
        <f t="shared" si="43"/>
        <v>17</v>
      </c>
      <c r="AQ148" s="34">
        <f t="shared" si="44"/>
        <v>4894.6400000000003</v>
      </c>
      <c r="AR148" s="29"/>
      <c r="AS148" s="38"/>
      <c r="AT148" s="33">
        <f t="shared" si="45"/>
        <v>17</v>
      </c>
      <c r="AU148" s="34">
        <f t="shared" si="46"/>
        <v>4894.6400000000003</v>
      </c>
      <c r="AV148" s="29"/>
      <c r="AW148" s="36"/>
      <c r="AX148" s="30">
        <f t="shared" si="47"/>
        <v>17</v>
      </c>
      <c r="AY148" s="32">
        <f t="shared" si="48"/>
        <v>4894.6400000000003</v>
      </c>
      <c r="AZ148" s="29"/>
      <c r="BA148" s="29"/>
      <c r="BB148" s="30">
        <f t="shared" si="49"/>
        <v>17</v>
      </c>
      <c r="BC148" s="32">
        <f t="shared" si="50"/>
        <v>4894.6400000000003</v>
      </c>
    </row>
    <row r="149" spans="1:55" s="1" customFormat="1" ht="30" x14ac:dyDescent="0.25">
      <c r="A149" s="23">
        <v>44617</v>
      </c>
      <c r="B149" s="24" t="s">
        <v>93</v>
      </c>
      <c r="C149" s="71" t="s">
        <v>355</v>
      </c>
      <c r="D149" s="72" t="s">
        <v>219</v>
      </c>
      <c r="E149" s="27">
        <v>100</v>
      </c>
      <c r="F149" s="73">
        <v>426.52</v>
      </c>
      <c r="G149" s="28">
        <f t="shared" si="28"/>
        <v>42652</v>
      </c>
      <c r="H149" s="29"/>
      <c r="I149" s="29"/>
      <c r="J149" s="30">
        <f t="shared" si="29"/>
        <v>100</v>
      </c>
      <c r="K149" s="31">
        <f t="shared" si="30"/>
        <v>42652</v>
      </c>
      <c r="L149" s="29"/>
      <c r="M149" s="29"/>
      <c r="N149" s="30">
        <f t="shared" si="31"/>
        <v>100</v>
      </c>
      <c r="O149" s="32">
        <f t="shared" si="32"/>
        <v>42652</v>
      </c>
      <c r="P149" s="29"/>
      <c r="Q149" s="29"/>
      <c r="R149" s="70">
        <v>22</v>
      </c>
      <c r="S149" s="32">
        <f t="shared" si="51"/>
        <v>9383.4399999999987</v>
      </c>
      <c r="T149" s="29"/>
      <c r="U149" s="29"/>
      <c r="V149" s="33">
        <f t="shared" si="33"/>
        <v>22</v>
      </c>
      <c r="W149" s="34">
        <f t="shared" si="34"/>
        <v>9383.4399999999987</v>
      </c>
      <c r="X149" s="35"/>
      <c r="Y149" s="36"/>
      <c r="Z149" s="33">
        <f t="shared" si="35"/>
        <v>22</v>
      </c>
      <c r="AA149" s="34">
        <f t="shared" si="36"/>
        <v>9383.4399999999987</v>
      </c>
      <c r="AB149" s="37"/>
      <c r="AC149" s="37"/>
      <c r="AD149" s="33">
        <f t="shared" si="37"/>
        <v>22</v>
      </c>
      <c r="AE149" s="34">
        <f t="shared" si="38"/>
        <v>9383.4399999999987</v>
      </c>
      <c r="AF149" s="29"/>
      <c r="AG149" s="29"/>
      <c r="AH149" s="33">
        <f t="shared" si="39"/>
        <v>22</v>
      </c>
      <c r="AI149" s="34">
        <f t="shared" si="40"/>
        <v>9383.4399999999987</v>
      </c>
      <c r="AJ149" s="29"/>
      <c r="AK149" s="29"/>
      <c r="AL149" s="33">
        <f t="shared" si="41"/>
        <v>22</v>
      </c>
      <c r="AM149" s="34">
        <f t="shared" si="42"/>
        <v>9383.4399999999987</v>
      </c>
      <c r="AN149" s="29"/>
      <c r="AO149" s="29"/>
      <c r="AP149" s="33">
        <f t="shared" si="43"/>
        <v>22</v>
      </c>
      <c r="AQ149" s="34">
        <f t="shared" si="44"/>
        <v>9383.4399999999987</v>
      </c>
      <c r="AR149" s="29"/>
      <c r="AS149" s="38"/>
      <c r="AT149" s="33">
        <f t="shared" si="45"/>
        <v>22</v>
      </c>
      <c r="AU149" s="34">
        <f t="shared" si="46"/>
        <v>9383.4399999999987</v>
      </c>
      <c r="AV149" s="29"/>
      <c r="AW149" s="36"/>
      <c r="AX149" s="30">
        <f t="shared" si="47"/>
        <v>22</v>
      </c>
      <c r="AY149" s="32">
        <f t="shared" si="48"/>
        <v>9383.4399999999987</v>
      </c>
      <c r="AZ149" s="29"/>
      <c r="BA149" s="29"/>
      <c r="BB149" s="30">
        <f t="shared" si="49"/>
        <v>22</v>
      </c>
      <c r="BC149" s="32">
        <f t="shared" si="50"/>
        <v>9383.4399999999987</v>
      </c>
    </row>
    <row r="150" spans="1:55" s="1" customFormat="1" ht="30" x14ac:dyDescent="0.25">
      <c r="A150" s="23">
        <v>45672</v>
      </c>
      <c r="B150" s="24" t="s">
        <v>24</v>
      </c>
      <c r="C150" s="71" t="s">
        <v>356</v>
      </c>
      <c r="D150" s="72" t="s">
        <v>219</v>
      </c>
      <c r="E150" s="27">
        <v>105</v>
      </c>
      <c r="F150" s="73">
        <v>74.77</v>
      </c>
      <c r="G150" s="28">
        <f t="shared" si="28"/>
        <v>7850.8499999999995</v>
      </c>
      <c r="H150" s="29"/>
      <c r="I150" s="29"/>
      <c r="J150" s="30">
        <f t="shared" si="29"/>
        <v>105</v>
      </c>
      <c r="K150" s="31">
        <f t="shared" si="30"/>
        <v>7850.8499999999995</v>
      </c>
      <c r="L150" s="29"/>
      <c r="M150" s="29"/>
      <c r="N150" s="30">
        <f t="shared" si="31"/>
        <v>105</v>
      </c>
      <c r="O150" s="32">
        <f t="shared" si="32"/>
        <v>7850.8499999999995</v>
      </c>
      <c r="P150" s="29"/>
      <c r="Q150" s="29"/>
      <c r="R150" s="70">
        <v>17</v>
      </c>
      <c r="S150" s="32">
        <f t="shared" si="51"/>
        <v>1271.0899999999999</v>
      </c>
      <c r="T150" s="29"/>
      <c r="U150" s="29"/>
      <c r="V150" s="33">
        <f t="shared" si="33"/>
        <v>17</v>
      </c>
      <c r="W150" s="34">
        <f t="shared" si="34"/>
        <v>1271.0899999999999</v>
      </c>
      <c r="X150" s="35"/>
      <c r="Y150" s="36"/>
      <c r="Z150" s="33">
        <f t="shared" si="35"/>
        <v>17</v>
      </c>
      <c r="AA150" s="34">
        <f t="shared" si="36"/>
        <v>1271.0899999999999</v>
      </c>
      <c r="AB150" s="37"/>
      <c r="AC150" s="37"/>
      <c r="AD150" s="33">
        <f t="shared" si="37"/>
        <v>17</v>
      </c>
      <c r="AE150" s="34">
        <f t="shared" si="38"/>
        <v>1271.0899999999999</v>
      </c>
      <c r="AF150" s="29"/>
      <c r="AG150" s="29"/>
      <c r="AH150" s="33">
        <f t="shared" si="39"/>
        <v>17</v>
      </c>
      <c r="AI150" s="34">
        <f t="shared" si="40"/>
        <v>1271.0899999999999</v>
      </c>
      <c r="AJ150" s="29"/>
      <c r="AK150" s="29"/>
      <c r="AL150" s="33">
        <f t="shared" si="41"/>
        <v>17</v>
      </c>
      <c r="AM150" s="34">
        <f t="shared" si="42"/>
        <v>1271.0899999999999</v>
      </c>
      <c r="AN150" s="29"/>
      <c r="AO150" s="29"/>
      <c r="AP150" s="33">
        <f t="shared" si="43"/>
        <v>17</v>
      </c>
      <c r="AQ150" s="34">
        <f t="shared" si="44"/>
        <v>1271.0899999999999</v>
      </c>
      <c r="AR150" s="29"/>
      <c r="AS150" s="38"/>
      <c r="AT150" s="33">
        <f t="shared" si="45"/>
        <v>17</v>
      </c>
      <c r="AU150" s="34">
        <f t="shared" si="46"/>
        <v>1271.0899999999999</v>
      </c>
      <c r="AV150" s="29"/>
      <c r="AW150" s="36"/>
      <c r="AX150" s="30">
        <f t="shared" si="47"/>
        <v>17</v>
      </c>
      <c r="AY150" s="32">
        <f t="shared" si="48"/>
        <v>1271.0899999999999</v>
      </c>
      <c r="AZ150" s="29"/>
      <c r="BA150" s="29"/>
      <c r="BB150" s="30">
        <f t="shared" si="49"/>
        <v>17</v>
      </c>
      <c r="BC150" s="32">
        <f t="shared" si="50"/>
        <v>1271.0899999999999</v>
      </c>
    </row>
    <row r="151" spans="1:55" s="1" customFormat="1" ht="165" x14ac:dyDescent="0.25">
      <c r="A151" s="23">
        <v>45672</v>
      </c>
      <c r="B151" s="24" t="s">
        <v>24</v>
      </c>
      <c r="C151" s="71" t="s">
        <v>357</v>
      </c>
      <c r="D151" s="72" t="s">
        <v>246</v>
      </c>
      <c r="E151" s="27">
        <v>100</v>
      </c>
      <c r="F151" s="73">
        <v>820.1</v>
      </c>
      <c r="G151" s="28">
        <f t="shared" si="28"/>
        <v>82010</v>
      </c>
      <c r="H151" s="29"/>
      <c r="I151" s="29">
        <v>11</v>
      </c>
      <c r="J151" s="30">
        <f t="shared" si="29"/>
        <v>89</v>
      </c>
      <c r="K151" s="31">
        <f t="shared" si="30"/>
        <v>72988.900000000009</v>
      </c>
      <c r="L151" s="29"/>
      <c r="M151" s="29"/>
      <c r="N151" s="30">
        <f t="shared" si="31"/>
        <v>89</v>
      </c>
      <c r="O151" s="32">
        <f t="shared" si="32"/>
        <v>72988.900000000009</v>
      </c>
      <c r="P151" s="29"/>
      <c r="Q151" s="29">
        <v>3</v>
      </c>
      <c r="R151" s="70">
        <v>24</v>
      </c>
      <c r="S151" s="32">
        <f t="shared" si="51"/>
        <v>19682.400000000001</v>
      </c>
      <c r="T151" s="29"/>
      <c r="U151" s="29"/>
      <c r="V151" s="33">
        <f t="shared" si="33"/>
        <v>24</v>
      </c>
      <c r="W151" s="34">
        <f t="shared" si="34"/>
        <v>19682.400000000001</v>
      </c>
      <c r="X151" s="35"/>
      <c r="Y151" s="36"/>
      <c r="Z151" s="33">
        <f t="shared" si="35"/>
        <v>24</v>
      </c>
      <c r="AA151" s="34">
        <f t="shared" si="36"/>
        <v>19682.400000000001</v>
      </c>
      <c r="AB151" s="37"/>
      <c r="AC151" s="37"/>
      <c r="AD151" s="33">
        <f t="shared" si="37"/>
        <v>24</v>
      </c>
      <c r="AE151" s="34">
        <f t="shared" si="38"/>
        <v>19682.400000000001</v>
      </c>
      <c r="AF151" s="29"/>
      <c r="AG151" s="29"/>
      <c r="AH151" s="33">
        <f t="shared" si="39"/>
        <v>24</v>
      </c>
      <c r="AI151" s="34">
        <f t="shared" si="40"/>
        <v>19682.400000000001</v>
      </c>
      <c r="AJ151" s="29"/>
      <c r="AK151" s="29"/>
      <c r="AL151" s="33">
        <f t="shared" si="41"/>
        <v>24</v>
      </c>
      <c r="AM151" s="34">
        <f t="shared" si="42"/>
        <v>19682.400000000001</v>
      </c>
      <c r="AN151" s="29"/>
      <c r="AO151" s="29"/>
      <c r="AP151" s="33">
        <f t="shared" si="43"/>
        <v>24</v>
      </c>
      <c r="AQ151" s="34">
        <f t="shared" si="44"/>
        <v>19682.400000000001</v>
      </c>
      <c r="AR151" s="29"/>
      <c r="AS151" s="38"/>
      <c r="AT151" s="33">
        <f t="shared" si="45"/>
        <v>24</v>
      </c>
      <c r="AU151" s="34">
        <f t="shared" si="46"/>
        <v>19682.400000000001</v>
      </c>
      <c r="AV151" s="29"/>
      <c r="AW151" s="36"/>
      <c r="AX151" s="30">
        <f t="shared" si="47"/>
        <v>24</v>
      </c>
      <c r="AY151" s="32">
        <f t="shared" si="48"/>
        <v>19682.400000000001</v>
      </c>
      <c r="AZ151" s="29"/>
      <c r="BA151" s="29"/>
      <c r="BB151" s="30">
        <f t="shared" si="49"/>
        <v>24</v>
      </c>
      <c r="BC151" s="32">
        <f t="shared" si="50"/>
        <v>19682.400000000001</v>
      </c>
    </row>
    <row r="152" spans="1:55" s="1" customFormat="1" ht="30" x14ac:dyDescent="0.25">
      <c r="A152" s="23">
        <v>45861</v>
      </c>
      <c r="B152" s="24" t="s">
        <v>24</v>
      </c>
      <c r="C152" s="71" t="s">
        <v>358</v>
      </c>
      <c r="D152" s="72" t="s">
        <v>234</v>
      </c>
      <c r="E152" s="27">
        <v>25</v>
      </c>
      <c r="F152" s="73">
        <v>1118</v>
      </c>
      <c r="G152" s="28">
        <f t="shared" si="28"/>
        <v>27950</v>
      </c>
      <c r="H152" s="29"/>
      <c r="I152" s="29"/>
      <c r="J152" s="30">
        <f t="shared" si="29"/>
        <v>25</v>
      </c>
      <c r="K152" s="31">
        <f t="shared" si="30"/>
        <v>27950</v>
      </c>
      <c r="L152" s="29"/>
      <c r="M152" s="29"/>
      <c r="N152" s="30">
        <f t="shared" si="31"/>
        <v>25</v>
      </c>
      <c r="O152" s="32">
        <f t="shared" si="32"/>
        <v>27950</v>
      </c>
      <c r="P152" s="29"/>
      <c r="Q152" s="29"/>
      <c r="R152" s="70">
        <v>53</v>
      </c>
      <c r="S152" s="32">
        <f t="shared" si="51"/>
        <v>59254</v>
      </c>
      <c r="T152" s="29"/>
      <c r="U152" s="29"/>
      <c r="V152" s="33">
        <f t="shared" si="33"/>
        <v>53</v>
      </c>
      <c r="W152" s="34">
        <f t="shared" si="34"/>
        <v>59254</v>
      </c>
      <c r="X152" s="35"/>
      <c r="Y152" s="36"/>
      <c r="Z152" s="33">
        <f t="shared" si="35"/>
        <v>53</v>
      </c>
      <c r="AA152" s="34">
        <f t="shared" si="36"/>
        <v>59254</v>
      </c>
      <c r="AB152" s="37"/>
      <c r="AC152" s="37"/>
      <c r="AD152" s="33">
        <f t="shared" si="37"/>
        <v>53</v>
      </c>
      <c r="AE152" s="34">
        <f t="shared" si="38"/>
        <v>59254</v>
      </c>
      <c r="AF152" s="29"/>
      <c r="AG152" s="29"/>
      <c r="AH152" s="33">
        <f t="shared" si="39"/>
        <v>53</v>
      </c>
      <c r="AI152" s="34">
        <f t="shared" si="40"/>
        <v>59254</v>
      </c>
      <c r="AJ152" s="29"/>
      <c r="AK152" s="29"/>
      <c r="AL152" s="33">
        <f t="shared" si="41"/>
        <v>53</v>
      </c>
      <c r="AM152" s="34">
        <f t="shared" si="42"/>
        <v>59254</v>
      </c>
      <c r="AN152" s="29"/>
      <c r="AO152" s="29"/>
      <c r="AP152" s="33">
        <f t="shared" si="43"/>
        <v>53</v>
      </c>
      <c r="AQ152" s="34">
        <f t="shared" si="44"/>
        <v>59254</v>
      </c>
      <c r="AR152" s="29"/>
      <c r="AS152" s="38"/>
      <c r="AT152" s="33">
        <f t="shared" si="45"/>
        <v>53</v>
      </c>
      <c r="AU152" s="34">
        <f t="shared" si="46"/>
        <v>59254</v>
      </c>
      <c r="AV152" s="29"/>
      <c r="AW152" s="36"/>
      <c r="AX152" s="30">
        <f t="shared" si="47"/>
        <v>53</v>
      </c>
      <c r="AY152" s="32">
        <f t="shared" si="48"/>
        <v>59254</v>
      </c>
      <c r="AZ152" s="29"/>
      <c r="BA152" s="29"/>
      <c r="BB152" s="30">
        <f t="shared" si="49"/>
        <v>53</v>
      </c>
      <c r="BC152" s="32">
        <f t="shared" si="50"/>
        <v>59254</v>
      </c>
    </row>
    <row r="153" spans="1:55" s="1" customFormat="1" ht="60" x14ac:dyDescent="0.25">
      <c r="A153" s="23">
        <v>45672</v>
      </c>
      <c r="B153" s="24" t="s">
        <v>24</v>
      </c>
      <c r="C153" s="76" t="s">
        <v>359</v>
      </c>
      <c r="D153" s="72" t="s">
        <v>230</v>
      </c>
      <c r="E153" s="27">
        <v>6</v>
      </c>
      <c r="F153" s="73">
        <v>53.1</v>
      </c>
      <c r="G153" s="28">
        <f t="shared" si="28"/>
        <v>318.60000000000002</v>
      </c>
      <c r="H153" s="29"/>
      <c r="I153" s="29"/>
      <c r="J153" s="30">
        <f t="shared" si="29"/>
        <v>6</v>
      </c>
      <c r="K153" s="31">
        <f t="shared" si="30"/>
        <v>318.60000000000002</v>
      </c>
      <c r="L153" s="29"/>
      <c r="M153" s="29">
        <v>2</v>
      </c>
      <c r="N153" s="30">
        <f t="shared" si="31"/>
        <v>4</v>
      </c>
      <c r="O153" s="32">
        <f t="shared" si="32"/>
        <v>212.4</v>
      </c>
      <c r="P153" s="29"/>
      <c r="Q153" s="29"/>
      <c r="R153" s="70">
        <v>22</v>
      </c>
      <c r="S153" s="32">
        <f t="shared" si="51"/>
        <v>1168.2</v>
      </c>
      <c r="T153" s="29"/>
      <c r="U153" s="29"/>
      <c r="V153" s="33">
        <f t="shared" si="33"/>
        <v>22</v>
      </c>
      <c r="W153" s="34">
        <f t="shared" si="34"/>
        <v>1168.2</v>
      </c>
      <c r="X153" s="35"/>
      <c r="Y153" s="36"/>
      <c r="Z153" s="33">
        <f t="shared" si="35"/>
        <v>22</v>
      </c>
      <c r="AA153" s="34">
        <f t="shared" si="36"/>
        <v>1168.2</v>
      </c>
      <c r="AB153" s="37"/>
      <c r="AC153" s="37"/>
      <c r="AD153" s="33">
        <f t="shared" si="37"/>
        <v>22</v>
      </c>
      <c r="AE153" s="34">
        <f t="shared" si="38"/>
        <v>1168.2</v>
      </c>
      <c r="AF153" s="29"/>
      <c r="AG153" s="29"/>
      <c r="AH153" s="33">
        <f t="shared" si="39"/>
        <v>22</v>
      </c>
      <c r="AI153" s="34">
        <f t="shared" si="40"/>
        <v>1168.2</v>
      </c>
      <c r="AJ153" s="29"/>
      <c r="AK153" s="29"/>
      <c r="AL153" s="33">
        <f t="shared" si="41"/>
        <v>22</v>
      </c>
      <c r="AM153" s="34">
        <f t="shared" si="42"/>
        <v>1168.2</v>
      </c>
      <c r="AN153" s="29"/>
      <c r="AO153" s="29"/>
      <c r="AP153" s="33">
        <f t="shared" si="43"/>
        <v>22</v>
      </c>
      <c r="AQ153" s="34">
        <f t="shared" si="44"/>
        <v>1168.2</v>
      </c>
      <c r="AR153" s="29"/>
      <c r="AS153" s="38"/>
      <c r="AT153" s="33">
        <f t="shared" si="45"/>
        <v>22</v>
      </c>
      <c r="AU153" s="34">
        <f t="shared" si="46"/>
        <v>1168.2</v>
      </c>
      <c r="AV153" s="29"/>
      <c r="AW153" s="36"/>
      <c r="AX153" s="30">
        <f t="shared" si="47"/>
        <v>22</v>
      </c>
      <c r="AY153" s="32">
        <f t="shared" si="48"/>
        <v>1168.2</v>
      </c>
      <c r="AZ153" s="29"/>
      <c r="BA153" s="29"/>
      <c r="BB153" s="30">
        <f t="shared" si="49"/>
        <v>22</v>
      </c>
      <c r="BC153" s="32">
        <f t="shared" si="50"/>
        <v>1168.2</v>
      </c>
    </row>
    <row r="154" spans="1:55" s="1" customFormat="1" ht="45" x14ac:dyDescent="0.25">
      <c r="A154" s="23">
        <v>45868</v>
      </c>
      <c r="B154" s="24" t="s">
        <v>24</v>
      </c>
      <c r="C154" s="71" t="s">
        <v>360</v>
      </c>
      <c r="D154" s="72" t="s">
        <v>219</v>
      </c>
      <c r="E154" s="27">
        <v>100</v>
      </c>
      <c r="F154" s="73">
        <v>31.86</v>
      </c>
      <c r="G154" s="28">
        <f t="shared" si="28"/>
        <v>3186</v>
      </c>
      <c r="H154" s="29"/>
      <c r="I154" s="29"/>
      <c r="J154" s="30">
        <f t="shared" si="29"/>
        <v>100</v>
      </c>
      <c r="K154" s="31">
        <f t="shared" si="30"/>
        <v>3186</v>
      </c>
      <c r="L154" s="29"/>
      <c r="M154" s="29"/>
      <c r="N154" s="30">
        <f t="shared" si="31"/>
        <v>100</v>
      </c>
      <c r="O154" s="32">
        <f t="shared" si="32"/>
        <v>3186</v>
      </c>
      <c r="P154" s="29"/>
      <c r="Q154" s="29">
        <v>5</v>
      </c>
      <c r="R154" s="70">
        <v>4</v>
      </c>
      <c r="S154" s="32">
        <f t="shared" si="51"/>
        <v>127.44</v>
      </c>
      <c r="T154" s="29"/>
      <c r="U154" s="29"/>
      <c r="V154" s="33">
        <f t="shared" si="33"/>
        <v>4</v>
      </c>
      <c r="W154" s="34">
        <f t="shared" si="34"/>
        <v>127.44</v>
      </c>
      <c r="X154" s="35"/>
      <c r="Y154" s="36"/>
      <c r="Z154" s="33">
        <f t="shared" si="35"/>
        <v>4</v>
      </c>
      <c r="AA154" s="34">
        <f t="shared" si="36"/>
        <v>127.44</v>
      </c>
      <c r="AB154" s="37"/>
      <c r="AC154" s="37"/>
      <c r="AD154" s="33">
        <f t="shared" si="37"/>
        <v>4</v>
      </c>
      <c r="AE154" s="34">
        <f t="shared" si="38"/>
        <v>127.44</v>
      </c>
      <c r="AF154" s="29"/>
      <c r="AG154" s="29"/>
      <c r="AH154" s="33">
        <f t="shared" si="39"/>
        <v>4</v>
      </c>
      <c r="AI154" s="34">
        <f t="shared" si="40"/>
        <v>127.44</v>
      </c>
      <c r="AJ154" s="29"/>
      <c r="AK154" s="29"/>
      <c r="AL154" s="33">
        <f t="shared" si="41"/>
        <v>4</v>
      </c>
      <c r="AM154" s="34">
        <f t="shared" si="42"/>
        <v>127.44</v>
      </c>
      <c r="AN154" s="29"/>
      <c r="AO154" s="29"/>
      <c r="AP154" s="33">
        <f t="shared" si="43"/>
        <v>4</v>
      </c>
      <c r="AQ154" s="34">
        <f t="shared" si="44"/>
        <v>127.44</v>
      </c>
      <c r="AR154" s="29"/>
      <c r="AS154" s="38"/>
      <c r="AT154" s="33">
        <f t="shared" si="45"/>
        <v>4</v>
      </c>
      <c r="AU154" s="34">
        <f t="shared" si="46"/>
        <v>127.44</v>
      </c>
      <c r="AV154" s="29"/>
      <c r="AW154" s="36"/>
      <c r="AX154" s="30">
        <f t="shared" si="47"/>
        <v>4</v>
      </c>
      <c r="AY154" s="32">
        <f t="shared" si="48"/>
        <v>127.44</v>
      </c>
      <c r="AZ154" s="29"/>
      <c r="BA154" s="29"/>
      <c r="BB154" s="30">
        <f t="shared" si="49"/>
        <v>4</v>
      </c>
      <c r="BC154" s="32">
        <f t="shared" si="50"/>
        <v>127.44</v>
      </c>
    </row>
    <row r="155" spans="1:55" s="1" customFormat="1" ht="30" x14ac:dyDescent="0.25">
      <c r="A155" s="23" t="s">
        <v>32</v>
      </c>
      <c r="B155" s="24" t="s">
        <v>24</v>
      </c>
      <c r="C155" s="71" t="s">
        <v>361</v>
      </c>
      <c r="D155" s="72" t="s">
        <v>219</v>
      </c>
      <c r="E155" s="27">
        <v>141</v>
      </c>
      <c r="F155" s="73">
        <v>39.99</v>
      </c>
      <c r="G155" s="28">
        <f t="shared" si="28"/>
        <v>5638.59</v>
      </c>
      <c r="H155" s="29"/>
      <c r="I155" s="29"/>
      <c r="J155" s="30">
        <f t="shared" si="29"/>
        <v>141</v>
      </c>
      <c r="K155" s="31">
        <f t="shared" si="30"/>
        <v>5638.59</v>
      </c>
      <c r="L155" s="29"/>
      <c r="M155" s="29"/>
      <c r="N155" s="30">
        <f t="shared" si="31"/>
        <v>141</v>
      </c>
      <c r="O155" s="32">
        <f t="shared" si="32"/>
        <v>5638.59</v>
      </c>
      <c r="P155" s="29"/>
      <c r="Q155" s="29"/>
      <c r="R155" s="70">
        <v>3</v>
      </c>
      <c r="S155" s="32">
        <f t="shared" si="51"/>
        <v>119.97</v>
      </c>
      <c r="T155" s="29"/>
      <c r="U155" s="29"/>
      <c r="V155" s="33">
        <f t="shared" si="33"/>
        <v>3</v>
      </c>
      <c r="W155" s="34">
        <f t="shared" si="34"/>
        <v>119.97</v>
      </c>
      <c r="X155" s="35"/>
      <c r="Y155" s="36"/>
      <c r="Z155" s="33">
        <f t="shared" si="35"/>
        <v>3</v>
      </c>
      <c r="AA155" s="34">
        <f t="shared" si="36"/>
        <v>119.97</v>
      </c>
      <c r="AB155" s="37"/>
      <c r="AC155" s="37"/>
      <c r="AD155" s="33">
        <f t="shared" si="37"/>
        <v>3</v>
      </c>
      <c r="AE155" s="34">
        <f t="shared" si="38"/>
        <v>119.97</v>
      </c>
      <c r="AF155" s="29"/>
      <c r="AG155" s="29"/>
      <c r="AH155" s="33">
        <f t="shared" si="39"/>
        <v>3</v>
      </c>
      <c r="AI155" s="34">
        <f t="shared" si="40"/>
        <v>119.97</v>
      </c>
      <c r="AJ155" s="29"/>
      <c r="AK155" s="29"/>
      <c r="AL155" s="33">
        <f t="shared" si="41"/>
        <v>3</v>
      </c>
      <c r="AM155" s="34">
        <f t="shared" si="42"/>
        <v>119.97</v>
      </c>
      <c r="AN155" s="29"/>
      <c r="AO155" s="29"/>
      <c r="AP155" s="33">
        <f t="shared" si="43"/>
        <v>3</v>
      </c>
      <c r="AQ155" s="34">
        <f t="shared" si="44"/>
        <v>119.97</v>
      </c>
      <c r="AR155" s="29"/>
      <c r="AS155" s="38"/>
      <c r="AT155" s="33">
        <f t="shared" si="45"/>
        <v>3</v>
      </c>
      <c r="AU155" s="34">
        <f t="shared" si="46"/>
        <v>119.97</v>
      </c>
      <c r="AV155" s="29"/>
      <c r="AW155" s="36"/>
      <c r="AX155" s="30">
        <f t="shared" si="47"/>
        <v>3</v>
      </c>
      <c r="AY155" s="32">
        <f t="shared" si="48"/>
        <v>119.97</v>
      </c>
      <c r="AZ155" s="29"/>
      <c r="BA155" s="29"/>
      <c r="BB155" s="30">
        <f t="shared" si="49"/>
        <v>3</v>
      </c>
      <c r="BC155" s="32">
        <f t="shared" si="50"/>
        <v>119.97</v>
      </c>
    </row>
    <row r="156" spans="1:55" s="1" customFormat="1" ht="15" customHeight="1" x14ac:dyDescent="0.25">
      <c r="A156" s="40" t="s">
        <v>23</v>
      </c>
      <c r="B156" s="41"/>
      <c r="C156" s="78"/>
      <c r="D156" s="41"/>
      <c r="E156" s="42"/>
      <c r="F156" s="41"/>
      <c r="G156" s="43">
        <f>SUM(G7:G155)</f>
        <v>11498286.989999995</v>
      </c>
      <c r="H156" s="41"/>
      <c r="I156" s="41"/>
      <c r="J156" s="41"/>
      <c r="K156" s="43">
        <f>SUM(K7:K155)</f>
        <v>12344941.639999991</v>
      </c>
      <c r="L156" s="41"/>
      <c r="M156" s="41"/>
      <c r="N156" s="41"/>
      <c r="O156" s="43">
        <f>SUM(O7:O155)</f>
        <v>11754152.529999997</v>
      </c>
      <c r="P156" s="41"/>
      <c r="Q156" s="41"/>
      <c r="R156" s="41"/>
      <c r="S156" s="43">
        <f>SUM(S7:S155)</f>
        <v>2943833.8899999997</v>
      </c>
      <c r="T156" s="41"/>
      <c r="U156" s="41"/>
      <c r="V156" s="44"/>
      <c r="W156" s="45">
        <f>SUM(W7:W155)</f>
        <v>2943833.8899999997</v>
      </c>
      <c r="X156" s="46"/>
      <c r="Y156" s="44"/>
      <c r="Z156" s="44"/>
      <c r="AA156" s="45">
        <f>SUM(AA7:AA155)</f>
        <v>2943833.8899999997</v>
      </c>
      <c r="AB156" s="42"/>
      <c r="AC156" s="46"/>
      <c r="AD156" s="44"/>
      <c r="AE156" s="45">
        <f>SUM(AE7:AE155)</f>
        <v>2943833.8899999997</v>
      </c>
      <c r="AF156" s="41"/>
      <c r="AG156" s="41"/>
      <c r="AH156" s="44"/>
      <c r="AI156" s="45">
        <f>SUM(AI7:AI155)</f>
        <v>2943833.8899999997</v>
      </c>
      <c r="AJ156" s="41"/>
      <c r="AK156" s="41"/>
      <c r="AL156" s="44"/>
      <c r="AM156" s="45">
        <f>SUM(AM7:AM155)</f>
        <v>2943833.8899999997</v>
      </c>
      <c r="AN156" s="41"/>
      <c r="AO156" s="41"/>
      <c r="AP156" s="44"/>
      <c r="AQ156" s="45">
        <f>SUM(AQ7:AQ155)</f>
        <v>2943833.8899999997</v>
      </c>
      <c r="AR156" s="44"/>
      <c r="AS156" s="47"/>
      <c r="AT156" s="44"/>
      <c r="AU156" s="45">
        <f>SUM(AU7:AU155)</f>
        <v>2943833.8899999997</v>
      </c>
      <c r="AV156" s="44"/>
      <c r="AW156" s="44"/>
      <c r="AX156" s="41"/>
      <c r="AY156" s="43">
        <f>SUM(AY7:AY155)</f>
        <v>2943833.8899999997</v>
      </c>
      <c r="AZ156" s="41"/>
      <c r="BA156" s="41"/>
      <c r="BB156" s="41"/>
      <c r="BC156" s="43">
        <f>SUM(BC7:BC155)</f>
        <v>2943833.8899999997</v>
      </c>
    </row>
    <row r="157" spans="1:55" s="1" customFormat="1" x14ac:dyDescent="0.25">
      <c r="C157" s="62"/>
      <c r="E157" s="48"/>
      <c r="F157" s="49"/>
      <c r="G157" s="49"/>
      <c r="I157" s="50"/>
      <c r="V157"/>
      <c r="W157"/>
      <c r="X157" s="2"/>
      <c r="Y157"/>
      <c r="Z157"/>
      <c r="AA157"/>
      <c r="AB157" s="3"/>
      <c r="AC157" s="3"/>
      <c r="AD157"/>
      <c r="AE157"/>
      <c r="AH157"/>
      <c r="AI157"/>
      <c r="AL157"/>
      <c r="AM157"/>
      <c r="AP157"/>
      <c r="AQ157"/>
      <c r="AR157"/>
      <c r="AS157"/>
      <c r="AT157"/>
      <c r="AU157"/>
      <c r="AV157"/>
    </row>
    <row r="158" spans="1:55" s="1" customFormat="1" x14ac:dyDescent="0.25">
      <c r="C158" s="62"/>
      <c r="E158" s="51"/>
      <c r="F158" s="52"/>
      <c r="G158" s="52"/>
      <c r="I158" s="50"/>
      <c r="O158" s="50"/>
      <c r="S158" s="50"/>
      <c r="V158"/>
      <c r="W158" s="53"/>
      <c r="X158" s="2"/>
      <c r="Y158"/>
      <c r="Z158"/>
      <c r="AA158" s="53"/>
      <c r="AB158" s="3"/>
      <c r="AC158" s="3"/>
      <c r="AD158"/>
      <c r="AE158" s="53"/>
      <c r="AH158"/>
      <c r="AI158" s="53"/>
      <c r="AL158"/>
      <c r="AM158" s="53"/>
      <c r="AP158"/>
      <c r="AQ158" s="53"/>
      <c r="AR158"/>
      <c r="AS158"/>
      <c r="AT158"/>
      <c r="AU158" s="53"/>
      <c r="AV158"/>
      <c r="AY158" s="50"/>
      <c r="BC158" s="50"/>
    </row>
    <row r="159" spans="1:55" s="1" customFormat="1" x14ac:dyDescent="0.25">
      <c r="A159" s="54"/>
      <c r="B159" s="54"/>
      <c r="C159" s="79"/>
      <c r="D159" s="54"/>
      <c r="E159" s="55"/>
      <c r="F159" s="56"/>
      <c r="G159" s="56"/>
      <c r="H159" s="50"/>
      <c r="L159" s="50"/>
      <c r="N159" s="50"/>
      <c r="O159" s="50"/>
      <c r="P159" s="50"/>
      <c r="R159" s="50"/>
      <c r="S159" s="50"/>
      <c r="T159" s="50"/>
      <c r="V159" s="53"/>
      <c r="W159" s="53"/>
      <c r="X159" s="57"/>
      <c r="Y159"/>
      <c r="Z159" s="53"/>
      <c r="AA159" s="53"/>
      <c r="AB159" s="58"/>
      <c r="AC159" s="3"/>
      <c r="AD159" s="53"/>
      <c r="AE159" s="53"/>
      <c r="AF159" s="50"/>
      <c r="AH159" s="53"/>
      <c r="AI159" s="53"/>
      <c r="AJ159" s="50"/>
      <c r="AL159" s="53"/>
      <c r="AM159" s="53"/>
      <c r="AN159" s="50"/>
      <c r="AP159" s="53"/>
      <c r="AQ159" s="53"/>
      <c r="AR159" s="53"/>
      <c r="AS159"/>
      <c r="AT159" s="53"/>
      <c r="AU159" s="53"/>
      <c r="AV159" s="53"/>
      <c r="AX159" s="50"/>
      <c r="AY159" s="50"/>
      <c r="AZ159" s="50"/>
      <c r="BB159" s="50"/>
      <c r="BC159" s="50"/>
    </row>
    <row r="160" spans="1:55" s="1" customFormat="1" x14ac:dyDescent="0.25">
      <c r="A160" s="102"/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V160"/>
      <c r="W160"/>
      <c r="X160" s="2"/>
      <c r="Y160"/>
      <c r="Z160"/>
      <c r="AA160"/>
      <c r="AB160" s="3"/>
      <c r="AC160" s="3"/>
      <c r="AD160"/>
      <c r="AE160"/>
      <c r="AH160"/>
      <c r="AI160"/>
      <c r="AL160"/>
      <c r="AM160"/>
      <c r="AP160"/>
      <c r="AQ160"/>
      <c r="AR160"/>
      <c r="AS160"/>
      <c r="AT160"/>
      <c r="AU160"/>
      <c r="AV160"/>
    </row>
    <row r="161" spans="1:48" s="1" customFormat="1" ht="16.5" customHeight="1" x14ac:dyDescent="0.25">
      <c r="A161" s="102"/>
      <c r="B161" s="10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V161"/>
      <c r="W161"/>
      <c r="X161" s="2"/>
      <c r="Y161"/>
      <c r="Z161"/>
      <c r="AA161"/>
      <c r="AB161" s="3"/>
      <c r="AC161" s="3"/>
      <c r="AD161"/>
      <c r="AE161"/>
      <c r="AH161"/>
      <c r="AI161"/>
      <c r="AL161"/>
      <c r="AM161"/>
      <c r="AP161"/>
      <c r="AQ161"/>
      <c r="AR161"/>
      <c r="AS161"/>
      <c r="AT161"/>
      <c r="AU161"/>
      <c r="AV161"/>
    </row>
    <row r="162" spans="1:48" s="1" customFormat="1" ht="16.5" customHeight="1" x14ac:dyDescent="0.25">
      <c r="A162" s="103"/>
      <c r="B162" s="103"/>
      <c r="C162" s="80"/>
      <c r="E162" s="3"/>
      <c r="V162"/>
      <c r="W162"/>
      <c r="X162" s="2"/>
      <c r="Y162"/>
      <c r="Z162"/>
      <c r="AA162"/>
      <c r="AB162" s="3"/>
      <c r="AC162" s="3"/>
      <c r="AD162"/>
      <c r="AE162"/>
      <c r="AH162"/>
      <c r="AI162"/>
      <c r="AL162"/>
      <c r="AM162"/>
      <c r="AP162"/>
      <c r="AQ162"/>
      <c r="AR162"/>
      <c r="AS162"/>
      <c r="AT162"/>
      <c r="AU162"/>
      <c r="AV162"/>
    </row>
    <row r="163" spans="1:48" s="1" customFormat="1" x14ac:dyDescent="0.25">
      <c r="C163" s="62"/>
      <c r="E163" s="3"/>
      <c r="V163"/>
      <c r="W163"/>
      <c r="X163" s="2"/>
      <c r="Y163"/>
      <c r="Z163"/>
      <c r="AA163"/>
      <c r="AB163" s="3"/>
      <c r="AC163" s="3"/>
      <c r="AD163"/>
      <c r="AE163"/>
      <c r="AH163"/>
      <c r="AI163"/>
      <c r="AL163"/>
      <c r="AM163"/>
      <c r="AP163"/>
      <c r="AQ163"/>
      <c r="AR163"/>
      <c r="AS163"/>
      <c r="AT163"/>
      <c r="AU163"/>
      <c r="AV163"/>
    </row>
    <row r="164" spans="1:48" s="1" customFormat="1" ht="21.75" customHeight="1" x14ac:dyDescent="0.25">
      <c r="A164" s="60"/>
      <c r="B164" s="60"/>
      <c r="C164" s="61"/>
      <c r="D164" s="61"/>
      <c r="E164" s="61"/>
      <c r="F164" s="61"/>
      <c r="G164" s="56"/>
      <c r="K164" s="62"/>
      <c r="V164"/>
      <c r="W164"/>
      <c r="X164" s="2"/>
      <c r="Y164"/>
      <c r="Z164"/>
      <c r="AA164"/>
      <c r="AB164" s="3"/>
      <c r="AC164" s="3"/>
      <c r="AD164"/>
      <c r="AE164"/>
      <c r="AH164"/>
      <c r="AI164"/>
      <c r="AL164"/>
      <c r="AM164"/>
      <c r="AP164"/>
      <c r="AQ164"/>
      <c r="AR164"/>
      <c r="AS164"/>
      <c r="AT164"/>
      <c r="AU164"/>
      <c r="AV164"/>
    </row>
    <row r="165" spans="1:48" s="1" customFormat="1" ht="15.75" x14ac:dyDescent="0.25">
      <c r="A165" s="63"/>
      <c r="B165" s="63"/>
      <c r="C165" s="81"/>
      <c r="D165" s="3"/>
      <c r="E165" s="3"/>
      <c r="F165" s="3"/>
      <c r="V165"/>
      <c r="W165"/>
      <c r="X165" s="2"/>
      <c r="Y165"/>
      <c r="Z165"/>
      <c r="AA165"/>
      <c r="AB165" s="3"/>
      <c r="AC165" s="3"/>
      <c r="AD165"/>
      <c r="AE165"/>
      <c r="AH165"/>
      <c r="AI165"/>
      <c r="AL165"/>
      <c r="AM165"/>
      <c r="AP165"/>
      <c r="AQ165"/>
      <c r="AR165"/>
      <c r="AS165"/>
      <c r="AT165"/>
      <c r="AU165"/>
      <c r="AV165"/>
    </row>
    <row r="166" spans="1:48" x14ac:dyDescent="0.25">
      <c r="B166"/>
      <c r="C166" s="82"/>
      <c r="D166" s="64"/>
      <c r="E166" s="65"/>
      <c r="F166" s="66"/>
      <c r="G166" s="66"/>
    </row>
    <row r="167" spans="1:48" x14ac:dyDescent="0.25">
      <c r="E167" s="65"/>
      <c r="F167" s="66"/>
      <c r="G167" s="66"/>
    </row>
  </sheetData>
  <mergeCells count="18">
    <mergeCell ref="C1:O1"/>
    <mergeCell ref="H4:K4"/>
    <mergeCell ref="L4:O4"/>
    <mergeCell ref="P4:S4"/>
    <mergeCell ref="C3:R3"/>
    <mergeCell ref="C2:R2"/>
    <mergeCell ref="AV4:AY4"/>
    <mergeCell ref="AZ4:BC4"/>
    <mergeCell ref="A160:O160"/>
    <mergeCell ref="A161:O161"/>
    <mergeCell ref="A162:B162"/>
    <mergeCell ref="X4:AA4"/>
    <mergeCell ref="AB4:AE4"/>
    <mergeCell ref="AF4:AI4"/>
    <mergeCell ref="AJ4:AM4"/>
    <mergeCell ref="AN4:AQ4"/>
    <mergeCell ref="AR4:AU4"/>
    <mergeCell ref="T4:W4"/>
  </mergeCells>
  <conditionalFormatting sqref="C7:C67 D7:D155 F7:F155 C69:C155">
    <cfRule type="expression" dxfId="0" priority="3" stopIfTrue="1">
      <formula>ROW()=CELL("FILA")</formula>
    </cfRule>
  </conditionalFormatting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PRIMER TRIMESTRE 2026</vt:lpstr>
      <vt:lpstr>Inv_Alm_Abr-Jun_2026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Yesenia Guerrero</dc:creator>
  <cp:lastModifiedBy>Yonuery De La Cruz Espinosa</cp:lastModifiedBy>
  <cp:lastPrinted>2026-07-06T14:52:27Z</cp:lastPrinted>
  <dcterms:created xsi:type="dcterms:W3CDTF">2026-04-01T17:44:50Z</dcterms:created>
  <dcterms:modified xsi:type="dcterms:W3CDTF">2026-07-08T16:38:35Z</dcterms:modified>
</cp:coreProperties>
</file>