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nuery.cruz\Downloads\OneDrive_2026-08-11\JULIO 2026\"/>
    </mc:Choice>
  </mc:AlternateContent>
  <xr:revisionPtr revIDLastSave="0" documentId="13_ncr:1_{07E5EE16-CD40-456F-A7BE-13F696BC8447}" xr6:coauthVersionLast="47" xr6:coauthVersionMax="47" xr10:uidLastSave="{00000000-0000-0000-0000-000000000000}"/>
  <bookViews>
    <workbookView xWindow="-120" yWindow="-120" windowWidth="29040" windowHeight="15720" xr2:uid="{BEE70802-A8AE-47B1-82B4-3DC904406FEE}"/>
  </bookViews>
  <sheets>
    <sheet name="Balance General Julio 2026 " sheetId="1" r:id="rId1"/>
  </sheets>
  <definedNames>
    <definedName name="_xlnm.Print_Area" localSheetId="0">'Balance General Julio 2026 '!$A$1:$F$57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3" i="1"/>
  <c r="E25" i="1"/>
  <c r="E23" i="1"/>
  <c r="E14" i="1"/>
  <c r="E35" i="1" l="1"/>
  <c r="E44" i="1" l="1"/>
  <c r="E48" i="1" s="1"/>
  <c r="E27" i="1" l="1"/>
  <c r="E18" i="1"/>
  <c r="E39" i="1"/>
  <c r="E41" i="1" s="1"/>
  <c r="E29" i="1" l="1"/>
  <c r="E49" i="1"/>
</calcChain>
</file>

<file path=xl/sharedStrings.xml><?xml version="1.0" encoding="utf-8"?>
<sst xmlns="http://schemas.openxmlformats.org/spreadsheetml/2006/main" count="39" uniqueCount="39">
  <si>
    <t>Estado de Situación Financiera</t>
  </si>
  <si>
    <t xml:space="preserve"> (Valores en RD$)</t>
  </si>
  <si>
    <t>Activos</t>
  </si>
  <si>
    <t>Activos Corrientes</t>
  </si>
  <si>
    <t>Disponibilidades En Caja y Banco</t>
  </si>
  <si>
    <t>Cuentas y Documentos Por Cobrar a Corto Plazo</t>
  </si>
  <si>
    <t xml:space="preserve">Inventarios </t>
  </si>
  <si>
    <t xml:space="preserve">Gastos Pagados Por Anticipados </t>
  </si>
  <si>
    <t xml:space="preserve">Inversiones </t>
  </si>
  <si>
    <t>Total Activos Corrientes</t>
  </si>
  <si>
    <t>Activos No Corrientes</t>
  </si>
  <si>
    <t xml:space="preserve">Cuentas Por Cobrar a Largo Plazo </t>
  </si>
  <si>
    <t xml:space="preserve">Construcciones en Procesos </t>
  </si>
  <si>
    <t>Inventario de Viviendas Terminadas /Venta o Cesion</t>
  </si>
  <si>
    <t xml:space="preserve">Propiedad, Planta y Equipo Neto </t>
  </si>
  <si>
    <t>Fianzas y Depositos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</si>
  <si>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</si>
  <si>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</si>
  <si>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</si>
  <si>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</si>
  <si>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</si>
  <si>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</si>
  <si>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Pasivos No Corrientes</t>
  </si>
  <si>
    <t>Otras Cuentas Por Pagar</t>
  </si>
  <si>
    <t>Total Pasivos No Corrientes</t>
  </si>
  <si>
    <t>Total Pasivos</t>
  </si>
  <si>
    <t xml:space="preserve">Activos Netos/Patrimonio </t>
  </si>
  <si>
    <t xml:space="preserve">Capital </t>
  </si>
  <si>
    <t xml:space="preserve">Resultados Acumulados </t>
  </si>
  <si>
    <t xml:space="preserve">Incorporación de Activos y Pasivos </t>
  </si>
  <si>
    <t xml:space="preserve">Total Patrimonio </t>
  </si>
  <si>
    <t>Resultados Del Período Actual</t>
  </si>
  <si>
    <t>Total Pasivos Activos Netos/ Patrimonio</t>
  </si>
  <si>
    <t>Inversiones Patrimoniales En Fideicomiso Público</t>
  </si>
  <si>
    <t>Sobregiros Bancarios</t>
  </si>
  <si>
    <t>Al 31 de Julio 2026</t>
  </si>
  <si>
    <t>Hangle Paulino                          Mirky Cuello Campusano                       Yasirys Germán</t>
  </si>
  <si>
    <t xml:space="preserve"> Preparado Por:                                                Revisado Por:                                              Autorizado Por:</t>
  </si>
  <si>
    <t xml:space="preserve">   Analista Financiero                       Enc. Departamento de Contabilidad                   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</si>
</sst>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_-* #.##0.00\ _€_-;\-* #.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231F20"/>
      <name val="Times New Roman"/>
      <family val="1"/>
    </font>
    <font>
      <sz val="10"/>
      <color theme="1"/>
      <name val="Calibri"/>
      <family val="2"/>
      <scheme val="minor"/>
    </font>
    <font>
      <sz val="10"/>
      <color rgb="FF231F20"/>
      <name val="Times New Roman"/>
      <family val="1"/>
    </font>
    <font>
      <b/>
      <u/>
      <sz val="10"/>
      <color rgb="FF231F2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165" fontId="3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0" borderId="0" xfId="1" applyNumberFormat="1" applyFont="1" applyBorder="1" applyAlignment="1">
      <alignment horizontal="right" vertical="center" wrapText="1"/>
    </xf>
    <xf numFmtId="165" fontId="5" fillId="0" borderId="0" xfId="1" applyNumberFormat="1" applyFont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5" fontId="2" fillId="0" borderId="2" xfId="1" applyNumberFormat="1" applyFont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right" vertical="center" wrapText="1"/>
    </xf>
    <xf numFmtId="165" fontId="4" fillId="2" borderId="0" xfId="1" applyNumberFormat="1" applyFont="1" applyFill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Border="1" applyAlignment="1">
      <alignment horizontal="right" vertical="center" wrapText="1"/>
    </xf>
    <xf numFmtId="0" fontId="7" fillId="0" borderId="0" xfId="0" applyFont="1"/>
    <xf numFmtId="165" fontId="6" fillId="0" borderId="2" xfId="1" applyNumberFormat="1" applyFont="1" applyBorder="1" applyAlignment="1">
      <alignment horizontal="right" vertical="center" wrapText="1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165" fontId="3" fillId="0" borderId="0" xfId="2" applyNumberFormat="1" applyFont="1" applyBorder="1" applyAlignment="1">
      <alignment horizontal="right"/>
    </xf>
    <xf numFmtId="165" fontId="3" fillId="0" borderId="0" xfId="2" applyNumberFormat="1" applyFont="1" applyBorder="1" applyAlignment="1"/>
    <xf numFmtId="164" fontId="3" fillId="0" borderId="0" xfId="1" applyFont="1"/>
    <xf numFmtId="164" fontId="3" fillId="2" borderId="0" xfId="1" applyFont="1" applyFill="1"/>
    <xf numFmtId="164" fontId="4" fillId="0" borderId="0" xfId="1" applyFont="1" applyBorder="1" applyAlignment="1">
      <alignment horizontal="right" vertical="center" wrapText="1"/>
    </xf>
    <xf numFmtId="164" fontId="7" fillId="0" borderId="0" xfId="1" applyFont="1"/>
    <xf numFmtId="164" fontId="3" fillId="0" borderId="0" xfId="1" applyFont="1" applyAlignment="1">
      <alignment horizontal="right"/>
    </xf>
    <xf numFmtId="43" fontId="3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 wrapText="1"/>
    </xf>
  </cellXfs>
  <cellStyles count="4">
    <cellStyle name="Millares" xfId="1" builtinId="3"/>
    <cellStyle name="Millares 2" xfId="2" xr:uid="{270A8AFC-7C9D-4D8C-BFB7-7A91133707ED}"/>
    <cellStyle name="Millares 2 2" xfId="3" xr:uid="{A2E17C91-1C4D-4D46-BC00-022E09CFF7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2522147</xdr:colOff>
      <xdr:row>0</xdr:row>
      <xdr:rowOff>49026</xdr:rowOff>
    </xdr:from>
    <xdr:to>
      <xdr:col>1</xdr:col>
      <xdr:colOff>910479</xdr:colOff>
      <xdr:row>6</xdr:row>
      <xdr:rowOff>21951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4A1AF2-ABBD-B38F-D6F6-B754D728F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147" y="49026"/>
          <a:ext cx="1294858" cy="939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8372-E612-4DEB-8FCB-9F805EDC3C17}">
  <sheetPr>
    <pageSetUpPr fitToPage="1"/>
  </sheetPr>
  <dimension ref="A1:J63"/>
  <sheetViews>
    <sheetView showGridLines="0" tabSelected="1" zoomScale="136" zoomScaleNormal="136" workbookViewId="0">
      <selection activeCell="I10" sqref="I10"/>
    </sheetView>
  </sheetViews>
  <sheetFormatPr baseColWidth="10" defaultColWidth="11.42578125" defaultRowHeight="12.75" x14ac:dyDescent="0.2"/>
  <cols>
    <col min="1" max="1" width="43.5703125" style="2" customWidth="1"/>
    <col min="2" max="2" width="14.7109375" style="2" customWidth="1"/>
    <col min="3" max="3" width="6.5703125" style="2" customWidth="1"/>
    <col min="4" max="4" width="4" style="2" customWidth="1"/>
    <col min="5" max="5" width="24.7109375" style="19" customWidth="1"/>
    <col min="6" max="6" width="0.85546875" style="18" customWidth="1"/>
    <col min="7" max="7" width="19.5703125" style="24" customWidth="1"/>
    <col min="8" max="8" width="18.42578125" style="2" bestFit="1" customWidth="1"/>
    <col min="9" max="9" width="15.85546875" style="2" bestFit="1" customWidth="1"/>
    <col min="10" max="10" width="14.85546875" style="2" bestFit="1" customWidth="1"/>
    <col min="11" max="16384" width="11.42578125" style="2"/>
  </cols>
  <sheetData>
    <row r="1" spans="1:8" x14ac:dyDescent="0.2">
      <c r="A1" s="1"/>
      <c r="B1" s="1"/>
      <c r="C1" s="1"/>
      <c r="D1" s="1"/>
      <c r="E1" s="1"/>
      <c r="F1" s="1"/>
    </row>
    <row r="2" spans="1:8" x14ac:dyDescent="0.2">
      <c r="A2" s="1"/>
      <c r="B2" s="1"/>
      <c r="C2" s="1"/>
      <c r="D2" s="1"/>
      <c r="E2" s="1"/>
      <c r="F2" s="1"/>
    </row>
    <row r="3" spans="1:8" x14ac:dyDescent="0.2">
      <c r="A3" s="1"/>
      <c r="B3" s="1"/>
      <c r="C3" s="1"/>
      <c r="D3" s="1"/>
      <c r="E3" s="1"/>
      <c r="F3" s="1"/>
    </row>
    <row r="4" spans="1:8" x14ac:dyDescent="0.2">
      <c r="A4" s="1"/>
      <c r="B4" s="1"/>
      <c r="C4" s="1"/>
      <c r="D4" s="1"/>
      <c r="E4" s="1"/>
      <c r="F4" s="1"/>
    </row>
    <row r="5" spans="1:8" x14ac:dyDescent="0.2">
      <c r="A5" s="1"/>
      <c r="B5" s="1"/>
      <c r="C5" s="1"/>
      <c r="D5" s="1"/>
      <c r="E5" s="1"/>
      <c r="F5" s="1"/>
    </row>
    <row r="6" spans="1:8" x14ac:dyDescent="0.2">
      <c r="A6" s="1"/>
      <c r="B6" s="1"/>
      <c r="C6" s="1"/>
      <c r="D6" s="1"/>
      <c r="E6" s="1"/>
      <c r="F6" s="1"/>
    </row>
    <row r="7" spans="1:8" ht="15.75" customHeight="1" x14ac:dyDescent="0.2">
      <c r="A7" s="31" t="s">
        <v>0</v>
      </c>
      <c r="B7" s="31"/>
      <c r="C7" s="31"/>
      <c r="D7" s="31"/>
      <c r="E7" s="31"/>
      <c r="F7" s="1"/>
      <c r="G7" s="1"/>
      <c r="H7" s="24"/>
    </row>
    <row r="8" spans="1:8" ht="15" customHeight="1" x14ac:dyDescent="0.2">
      <c r="A8" s="31" t="s">
        <v>35</v>
      </c>
      <c r="B8" s="31"/>
      <c r="C8" s="31"/>
      <c r="D8" s="31"/>
      <c r="E8" s="31"/>
      <c r="F8" s="1"/>
      <c r="G8" s="1"/>
      <c r="H8" s="24"/>
    </row>
    <row r="9" spans="1:8" ht="15" customHeight="1" x14ac:dyDescent="0.2">
      <c r="A9" s="31" t="s">
        <v>1</v>
      </c>
      <c r="B9" s="31"/>
      <c r="C9" s="31"/>
      <c r="D9" s="31"/>
      <c r="E9" s="31"/>
      <c r="F9" s="1"/>
      <c r="G9" s="1"/>
      <c r="H9" s="24"/>
    </row>
    <row r="10" spans="1:8" ht="15.75" customHeight="1" x14ac:dyDescent="0.2">
      <c r="A10" s="31"/>
      <c r="B10" s="31"/>
      <c r="C10" s="31"/>
      <c r="D10" s="31"/>
      <c r="E10" s="31"/>
      <c r="F10" s="31"/>
    </row>
    <row r="11" spans="1:8" x14ac:dyDescent="0.2">
      <c r="A11" s="3" t="s">
        <v>2</v>
      </c>
      <c r="B11" s="3"/>
      <c r="C11" s="3"/>
      <c r="D11" s="3"/>
      <c r="E11" s="4"/>
      <c r="F11" s="4"/>
    </row>
    <row r="12" spans="1:8" x14ac:dyDescent="0.2">
      <c r="A12" s="3" t="s">
        <v>3</v>
      </c>
      <c r="B12" s="3"/>
      <c r="C12" s="3"/>
      <c r="D12" s="3"/>
      <c r="E12" s="4"/>
      <c r="F12" s="4"/>
    </row>
    <row r="13" spans="1:8" x14ac:dyDescent="0.2">
      <c r="A13" s="5" t="s">
        <v>4</v>
      </c>
      <c r="B13" s="5"/>
      <c r="C13" s="5"/>
      <c r="D13" s="5"/>
      <c r="E13" s="6">
        <v>931868456.65999997</v>
      </c>
      <c r="F13" s="6"/>
      <c r="G13" s="28"/>
    </row>
    <row r="14" spans="1:8" x14ac:dyDescent="0.2">
      <c r="A14" s="5" t="s">
        <v>5</v>
      </c>
      <c r="B14" s="5"/>
      <c r="C14" s="5"/>
      <c r="D14" s="5"/>
      <c r="E14" s="6">
        <f>7919231537.23+391471905.46</f>
        <v>8310703442.6899996</v>
      </c>
      <c r="F14" s="6"/>
      <c r="G14" s="28"/>
    </row>
    <row r="15" spans="1:8" x14ac:dyDescent="0.2">
      <c r="A15" s="5" t="s">
        <v>6</v>
      </c>
      <c r="B15" s="5"/>
      <c r="C15" s="5"/>
      <c r="D15" s="5"/>
      <c r="E15" s="6">
        <v>709016793.63</v>
      </c>
      <c r="F15" s="6"/>
      <c r="G15" s="26"/>
    </row>
    <row r="16" spans="1:8" x14ac:dyDescent="0.2">
      <c r="A16" s="5" t="s">
        <v>7</v>
      </c>
      <c r="B16" s="5"/>
      <c r="C16" s="5"/>
      <c r="D16" s="5"/>
      <c r="E16" s="6">
        <v>103621338.19</v>
      </c>
      <c r="F16" s="6"/>
      <c r="G16" s="26"/>
    </row>
    <row r="17" spans="1:10" x14ac:dyDescent="0.2">
      <c r="A17" s="5" t="s">
        <v>8</v>
      </c>
      <c r="B17" s="5"/>
      <c r="C17" s="5"/>
      <c r="D17" s="5"/>
      <c r="E17" s="6">
        <v>100</v>
      </c>
      <c r="F17" s="6"/>
    </row>
    <row r="18" spans="1:10" x14ac:dyDescent="0.2">
      <c r="A18" s="3" t="s">
        <v>9</v>
      </c>
      <c r="B18" s="3"/>
      <c r="C18" s="3"/>
      <c r="D18" s="3"/>
      <c r="E18" s="7">
        <f>SUM(E13:E17)</f>
        <v>10055210131.17</v>
      </c>
      <c r="F18" s="8"/>
      <c r="H18" s="24"/>
    </row>
    <row r="19" spans="1:10" x14ac:dyDescent="0.2">
      <c r="A19" s="3"/>
      <c r="B19" s="3"/>
      <c r="C19" s="3"/>
      <c r="D19" s="3"/>
      <c r="E19" s="8"/>
      <c r="F19" s="8"/>
    </row>
    <row r="20" spans="1:10" x14ac:dyDescent="0.2">
      <c r="A20" s="3" t="s">
        <v>10</v>
      </c>
      <c r="B20" s="3"/>
      <c r="C20" s="3"/>
      <c r="D20" s="3"/>
      <c r="E20" s="9"/>
      <c r="F20" s="9"/>
    </row>
    <row r="21" spans="1:10" x14ac:dyDescent="0.2">
      <c r="A21" s="5" t="s">
        <v>11</v>
      </c>
      <c r="B21" s="5"/>
      <c r="C21" s="5"/>
      <c r="D21" s="5"/>
      <c r="E21" s="10">
        <v>107775.48</v>
      </c>
      <c r="F21" s="10"/>
    </row>
    <row r="22" spans="1:10" x14ac:dyDescent="0.2">
      <c r="A22" s="5" t="s">
        <v>12</v>
      </c>
      <c r="B22" s="5"/>
      <c r="C22" s="5"/>
      <c r="D22" s="5"/>
      <c r="E22" s="10">
        <v>59410069549.269997</v>
      </c>
      <c r="F22" s="10"/>
    </row>
    <row r="23" spans="1:10" ht="14.25" customHeight="1" x14ac:dyDescent="0.2">
      <c r="A23" s="5" t="s">
        <v>13</v>
      </c>
      <c r="B23" s="5"/>
      <c r="C23" s="5"/>
      <c r="D23" s="5"/>
      <c r="E23" s="10">
        <f>146129427.92+1768451422.5</f>
        <v>1914580850.4200001</v>
      </c>
      <c r="F23" s="10"/>
    </row>
    <row r="24" spans="1:10" ht="14.25" customHeight="1" x14ac:dyDescent="0.2">
      <c r="A24" s="5" t="s">
        <v>33</v>
      </c>
      <c r="B24" s="5"/>
      <c r="C24" s="5"/>
      <c r="D24" s="5"/>
      <c r="E24" s="10">
        <v>16226930398.690001</v>
      </c>
      <c r="F24" s="10"/>
    </row>
    <row r="25" spans="1:10" x14ac:dyDescent="0.2">
      <c r="A25" s="5" t="s">
        <v>14</v>
      </c>
      <c r="B25" s="5"/>
      <c r="C25" s="5"/>
      <c r="D25" s="5"/>
      <c r="E25" s="6">
        <f>19900000+74939550.2+67964279.79+643699126.57+160545161.19+87390762.47+105941960.73+3249958.2-673006703.37</f>
        <v>490624095.78000009</v>
      </c>
      <c r="F25" s="6"/>
    </row>
    <row r="26" spans="1:10" s="21" customFormat="1" x14ac:dyDescent="0.2">
      <c r="A26" s="20" t="s">
        <v>15</v>
      </c>
      <c r="B26" s="20"/>
      <c r="C26" s="20"/>
      <c r="D26" s="20"/>
      <c r="E26" s="13">
        <v>1336703.5900000001</v>
      </c>
      <c r="F26" s="13"/>
      <c r="G26" s="25"/>
    </row>
    <row r="27" spans="1:10" x14ac:dyDescent="0.2">
      <c r="A27" s="3" t="s">
        <v>16</v>
      </c>
      <c r="B27" s="3"/>
      <c r="C27" s="3"/>
      <c r="D27" s="3"/>
      <c r="E27" s="7">
        <f>SUM(E21:E26)</f>
        <v>78043649373.229996</v>
      </c>
      <c r="F27" s="8"/>
    </row>
    <row r="28" spans="1:10" x14ac:dyDescent="0.2">
      <c r="A28" s="3"/>
      <c r="B28" s="3"/>
      <c r="C28" s="3"/>
      <c r="D28" s="3"/>
      <c r="E28" s="8"/>
      <c r="F28" s="8"/>
    </row>
    <row r="29" spans="1:10" ht="13.5" thickBot="1" x14ac:dyDescent="0.25">
      <c r="A29" s="3" t="s">
        <v>17</v>
      </c>
      <c r="B29" s="3"/>
      <c r="C29" s="3"/>
      <c r="D29" s="3"/>
      <c r="E29" s="11">
        <f>SUM(E18+E27)</f>
        <v>88098859504.399994</v>
      </c>
      <c r="F29" s="8"/>
      <c r="H29" s="24"/>
    </row>
    <row r="30" spans="1:10" ht="13.5" thickTop="1" x14ac:dyDescent="0.2">
      <c r="A30" s="35" t="s">
        <v>18</v>
      </c>
      <c r="B30" s="3"/>
      <c r="C30" s="3"/>
      <c r="D30" s="3"/>
      <c r="E30" s="4"/>
      <c r="F30" s="4"/>
    </row>
    <row r="31" spans="1:10" x14ac:dyDescent="0.2">
      <c r="A31" s="35"/>
      <c r="B31" s="3"/>
      <c r="C31" s="3"/>
      <c r="D31" s="3"/>
      <c r="E31" s="6"/>
      <c r="F31" s="6"/>
      <c r="J31" s="24"/>
    </row>
    <row r="32" spans="1:10" x14ac:dyDescent="0.2">
      <c r="A32" s="5" t="s">
        <v>34</v>
      </c>
      <c r="B32" s="3"/>
      <c r="C32" s="3"/>
      <c r="D32" s="3"/>
      <c r="E32" s="6">
        <v>210322035.94999999</v>
      </c>
      <c r="F32" s="6"/>
      <c r="J32" s="24"/>
    </row>
    <row r="33" spans="1:10" x14ac:dyDescent="0.2">
      <c r="A33" s="5" t="s">
        <v>19</v>
      </c>
      <c r="B33" s="5"/>
      <c r="C33" s="5"/>
      <c r="D33" s="5"/>
      <c r="E33" s="6">
        <f>33998839.29+5000000+1539858611.72+1578898.85+17436920.86+2908410166.84+91990480.93</f>
        <v>4598273918.4899998</v>
      </c>
      <c r="F33" s="6"/>
      <c r="G33" s="26"/>
      <c r="J33" s="24"/>
    </row>
    <row r="34" spans="1:10" x14ac:dyDescent="0.2">
      <c r="A34" s="5" t="s">
        <v>20</v>
      </c>
      <c r="B34" s="5"/>
      <c r="C34" s="5"/>
      <c r="D34" s="5"/>
      <c r="E34" s="6">
        <f>11608689.78+36604.32+258009.53</f>
        <v>11903303.629999999</v>
      </c>
      <c r="F34" s="6"/>
      <c r="G34" s="26"/>
      <c r="J34" s="24"/>
    </row>
    <row r="35" spans="1:10" x14ac:dyDescent="0.2">
      <c r="A35" s="3" t="s">
        <v>21</v>
      </c>
      <c r="B35" s="3"/>
      <c r="C35" s="3"/>
      <c r="D35" s="3"/>
      <c r="E35" s="7">
        <f>SUM(E32:E34)</f>
        <v>4820499258.0699997</v>
      </c>
      <c r="F35" s="8"/>
      <c r="J35" s="24"/>
    </row>
    <row r="36" spans="1:10" ht="8.25" customHeight="1" x14ac:dyDescent="0.2">
      <c r="A36" s="3"/>
      <c r="B36" s="3"/>
      <c r="C36" s="3"/>
      <c r="D36" s="3"/>
      <c r="E36" s="8"/>
      <c r="F36" s="8"/>
    </row>
    <row r="37" spans="1:10" x14ac:dyDescent="0.2">
      <c r="A37" s="3" t="s">
        <v>22</v>
      </c>
      <c r="B37" s="3"/>
      <c r="C37" s="3"/>
      <c r="D37" s="3"/>
      <c r="E37" s="4"/>
      <c r="F37" s="4"/>
    </row>
    <row r="38" spans="1:10" x14ac:dyDescent="0.2">
      <c r="A38" s="5" t="s">
        <v>23</v>
      </c>
      <c r="B38" s="5"/>
      <c r="C38" s="5"/>
      <c r="D38" s="5"/>
      <c r="E38" s="13">
        <v>597861.14</v>
      </c>
      <c r="F38" s="6"/>
    </row>
    <row r="39" spans="1:10" x14ac:dyDescent="0.2">
      <c r="A39" s="3" t="s">
        <v>24</v>
      </c>
      <c r="B39" s="3"/>
      <c r="C39" s="3"/>
      <c r="D39" s="3"/>
      <c r="E39" s="7">
        <f>SUM(E38:E38)</f>
        <v>597861.14</v>
      </c>
      <c r="F39" s="8"/>
    </row>
    <row r="40" spans="1:10" ht="10.5" customHeight="1" x14ac:dyDescent="0.2">
      <c r="A40" s="3"/>
      <c r="B40" s="3"/>
      <c r="C40" s="3"/>
      <c r="D40" s="3"/>
      <c r="E40" s="8"/>
      <c r="F40" s="8"/>
    </row>
    <row r="41" spans="1:10" ht="13.5" thickBot="1" x14ac:dyDescent="0.25">
      <c r="A41" s="3" t="s">
        <v>25</v>
      </c>
      <c r="B41" s="3"/>
      <c r="C41" s="3"/>
      <c r="D41" s="3"/>
      <c r="E41" s="12">
        <f>SUM(E35+E39)</f>
        <v>4821097119.21</v>
      </c>
      <c r="F41" s="8"/>
      <c r="H41" s="24"/>
    </row>
    <row r="42" spans="1:10" ht="9" customHeight="1" thickTop="1" x14ac:dyDescent="0.2">
      <c r="A42" s="3"/>
      <c r="B42" s="3"/>
      <c r="C42" s="3"/>
      <c r="D42" s="3"/>
      <c r="E42" s="8"/>
      <c r="F42" s="8"/>
    </row>
    <row r="43" spans="1:10" x14ac:dyDescent="0.2">
      <c r="A43" s="3" t="s">
        <v>26</v>
      </c>
      <c r="B43" s="3"/>
      <c r="C43" s="3"/>
      <c r="D43" s="3"/>
      <c r="E43" s="4"/>
      <c r="F43" s="4"/>
    </row>
    <row r="44" spans="1:10" ht="12.75" customHeight="1" x14ac:dyDescent="0.2">
      <c r="A44" s="5" t="s">
        <v>27</v>
      </c>
      <c r="B44" s="5"/>
      <c r="C44" s="5"/>
      <c r="D44" s="5"/>
      <c r="E44" s="6">
        <f>5009933370</f>
        <v>5009933370</v>
      </c>
      <c r="F44" s="6"/>
    </row>
    <row r="45" spans="1:10" x14ac:dyDescent="0.2">
      <c r="A45" s="5" t="s">
        <v>28</v>
      </c>
      <c r="B45" s="5"/>
      <c r="C45" s="5"/>
      <c r="D45" s="5"/>
      <c r="E45" s="6">
        <v>61653247928</v>
      </c>
      <c r="F45" s="6"/>
      <c r="H45" s="29"/>
    </row>
    <row r="46" spans="1:10" x14ac:dyDescent="0.2">
      <c r="A46" s="5" t="s">
        <v>29</v>
      </c>
      <c r="B46" s="5"/>
      <c r="C46" s="5"/>
      <c r="D46" s="5"/>
      <c r="E46" s="13">
        <v>8368522121.2700005</v>
      </c>
      <c r="F46" s="6"/>
    </row>
    <row r="47" spans="1:10" s="16" customFormat="1" x14ac:dyDescent="0.2">
      <c r="A47" s="5" t="s">
        <v>31</v>
      </c>
      <c r="B47" s="5"/>
      <c r="C47" s="5"/>
      <c r="D47" s="5"/>
      <c r="E47" s="6">
        <v>8246058965.8400002</v>
      </c>
      <c r="F47" s="15"/>
      <c r="G47" s="27"/>
    </row>
    <row r="48" spans="1:10" x14ac:dyDescent="0.2">
      <c r="A48" s="3" t="s">
        <v>30</v>
      </c>
      <c r="B48" s="3"/>
      <c r="C48" s="3"/>
      <c r="D48" s="3"/>
      <c r="E48" s="14">
        <f>SUM(E44:E47)</f>
        <v>83277762385.110001</v>
      </c>
      <c r="F48" s="6"/>
      <c r="H48" s="29"/>
      <c r="I48" s="29"/>
    </row>
    <row r="49" spans="1:6" ht="13.5" thickBot="1" x14ac:dyDescent="0.25">
      <c r="A49" s="3" t="s">
        <v>32</v>
      </c>
      <c r="B49" s="3"/>
      <c r="C49" s="3"/>
      <c r="D49" s="3"/>
      <c r="E49" s="17">
        <f>+E41+E48</f>
        <v>88098859504.320007</v>
      </c>
      <c r="F49" s="15"/>
    </row>
    <row r="50" spans="1:6" ht="13.5" thickTop="1" x14ac:dyDescent="0.2">
      <c r="E50" s="18"/>
    </row>
    <row r="52" spans="1:6" x14ac:dyDescent="0.2">
      <c r="E52" s="18"/>
    </row>
    <row r="53" spans="1:6" x14ac:dyDescent="0.2">
      <c r="E53" s="22"/>
      <c r="F53" s="22"/>
    </row>
    <row r="54" spans="1:6" x14ac:dyDescent="0.2">
      <c r="E54" s="2"/>
      <c r="F54" s="2"/>
    </row>
    <row r="55" spans="1:6" x14ac:dyDescent="0.2">
      <c r="A55" s="33" t="s">
        <v>37</v>
      </c>
      <c r="B55" s="33"/>
      <c r="C55" s="33"/>
      <c r="D55" s="33"/>
      <c r="E55" s="33"/>
      <c r="F55" s="22"/>
    </row>
    <row r="56" spans="1:6" ht="15.75" x14ac:dyDescent="0.25">
      <c r="A56" s="34" t="s">
        <v>36</v>
      </c>
      <c r="B56" s="33"/>
      <c r="C56" s="33"/>
      <c r="D56" s="33"/>
      <c r="E56" s="33"/>
      <c r="F56" s="33"/>
    </row>
    <row r="57" spans="1:6" ht="15" customHeight="1" x14ac:dyDescent="0.25">
      <c r="A57" s="32" t="s">
        <v>38</v>
      </c>
      <c r="B57" s="32"/>
      <c r="C57" s="32"/>
      <c r="D57" s="32"/>
      <c r="E57" s="32"/>
      <c r="F57" s="23"/>
    </row>
    <row r="58" spans="1:6" x14ac:dyDescent="0.2">
      <c r="A58" s="30"/>
      <c r="B58" s="30"/>
      <c r="C58" s="30"/>
      <c r="D58" s="30"/>
      <c r="E58" s="30"/>
      <c r="F58" s="22"/>
    </row>
    <row r="59" spans="1:6" x14ac:dyDescent="0.2">
      <c r="A59" s="30"/>
      <c r="B59" s="30"/>
      <c r="C59" s="30"/>
      <c r="D59" s="30"/>
      <c r="E59" s="30"/>
      <c r="F59" s="22"/>
    </row>
    <row r="60" spans="1:6" x14ac:dyDescent="0.2">
      <c r="A60" s="30"/>
      <c r="B60" s="30"/>
      <c r="C60" s="30"/>
      <c r="D60" s="30"/>
      <c r="E60" s="30"/>
      <c r="F60" s="22"/>
    </row>
    <row r="61" spans="1:6" x14ac:dyDescent="0.2">
      <c r="A61" s="30"/>
      <c r="B61" s="30"/>
      <c r="C61" s="30"/>
      <c r="D61" s="30"/>
      <c r="E61" s="30"/>
      <c r="F61" s="22"/>
    </row>
    <row r="62" spans="1:6" x14ac:dyDescent="0.2">
      <c r="A62" s="30"/>
      <c r="B62" s="30"/>
      <c r="C62" s="30"/>
      <c r="D62" s="30"/>
      <c r="E62" s="30"/>
      <c r="F62" s="22"/>
    </row>
    <row r="63" spans="1:6" x14ac:dyDescent="0.2">
      <c r="E63" s="22"/>
      <c r="F63" s="22"/>
    </row>
  </sheetData>
  <mergeCells count="8">
    <mergeCell ref="A7:E7"/>
    <mergeCell ref="A8:E8"/>
    <mergeCell ref="A9:E9"/>
    <mergeCell ref="A57:E57"/>
    <mergeCell ref="A55:E55"/>
    <mergeCell ref="A56:F56"/>
    <mergeCell ref="A10:F10"/>
    <mergeCell ref="A30:A31"/>
  </mergeCells>
  <pageMargins left="0.57999999999999996" right="0.27" top="0.43" bottom="0.56000000000000005" header="0.31496062992125984" footer="0.31496062992125984"/>
  <pageSetup fitToHeight="0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 Julio 2026 </vt:lpstr>
      <vt:lpstr>'Balance General Julio 2026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Josefina Dipre Almanzar</dc:creator>
  <cp:keywords/>
  <dc:description/>
  <cp:lastModifiedBy>Yonuery De La Cruz Espinosa</cp:lastModifiedBy>
  <cp:revision/>
  <cp:lastPrinted>2026-08-10T15:56:16Z</cp:lastPrinted>
  <dcterms:created xsi:type="dcterms:W3CDTF">2025-08-07T23:23:25Z</dcterms:created>
  <dcterms:modified xsi:type="dcterms:W3CDTF">2026-08-11T11:43:17Z</dcterms:modified>
  <cp:category/>
  <cp:contentStatus/>
</cp:coreProperties>
</file>